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8_{4F761AEA-B1A9-4684-A24F-3E3B6D50D0ED}" xr6:coauthVersionLast="47" xr6:coauthVersionMax="47" xr10:uidLastSave="{00000000-0000-0000-0000-000000000000}"/>
  <bookViews>
    <workbookView xWindow="-110" yWindow="-110" windowWidth="19420" windowHeight="11500" xr2:uid="{00000000-000D-0000-FFFF-FFFF00000000}"/>
  </bookViews>
  <sheets>
    <sheet name="Template A" sheetId="1" r:id="rId1"/>
    <sheet name="Template B"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3" i="1" l="1"/>
  <c r="R12" i="1"/>
  <c r="M12" i="1"/>
  <c r="H12" i="1"/>
  <c r="C12" i="1"/>
  <c r="M15" i="1"/>
  <c r="R9" i="1"/>
  <c r="M9" i="1"/>
  <c r="H9" i="1"/>
  <c r="C9" i="1"/>
  <c r="H15" i="1"/>
  <c r="C15" i="1"/>
  <c r="M13" i="1"/>
  <c r="H13" i="1"/>
  <c r="C13" i="1"/>
  <c r="R10" i="1"/>
  <c r="M10" i="1"/>
  <c r="H10" i="1"/>
  <c r="C10" i="1"/>
</calcChain>
</file>

<file path=xl/sharedStrings.xml><?xml version="1.0" encoding="utf-8"?>
<sst xmlns="http://schemas.openxmlformats.org/spreadsheetml/2006/main" count="485" uniqueCount="265">
  <si>
    <t>AS1a</t>
  </si>
  <si>
    <t>AS1b</t>
  </si>
  <si>
    <t>AS1c</t>
  </si>
  <si>
    <t>AS2</t>
  </si>
  <si>
    <t>AS3</t>
  </si>
  <si>
    <t>AS4a</t>
  </si>
  <si>
    <t>-</t>
  </si>
  <si>
    <t>AS4b</t>
  </si>
  <si>
    <t>AS5</t>
  </si>
  <si>
    <t>AS6</t>
  </si>
  <si>
    <t>AS7</t>
  </si>
  <si>
    <t>AS8</t>
  </si>
  <si>
    <t>AS9</t>
  </si>
  <si>
    <t>AS10</t>
  </si>
  <si>
    <t>AS11</t>
  </si>
  <si>
    <t>AS12</t>
  </si>
  <si>
    <t>AS12a</t>
  </si>
  <si>
    <t>AS12b</t>
  </si>
  <si>
    <t>AS12c</t>
  </si>
  <si>
    <t>AS12d</t>
  </si>
  <si>
    <t>AS12e</t>
  </si>
  <si>
    <t>AS12f</t>
  </si>
  <si>
    <t>AS12g</t>
  </si>
  <si>
    <t>AS12h</t>
  </si>
  <si>
    <t>AS12i</t>
  </si>
  <si>
    <t>AS12j</t>
  </si>
  <si>
    <t>AS12k</t>
  </si>
  <si>
    <t>AS12l</t>
  </si>
  <si>
    <t>AS12m</t>
  </si>
  <si>
    <t>AS12n</t>
  </si>
  <si>
    <t>AS12o</t>
  </si>
  <si>
    <t>AS12p</t>
  </si>
  <si>
    <t>AS12q</t>
  </si>
  <si>
    <t>AS13</t>
  </si>
  <si>
    <t>AS13a</t>
  </si>
  <si>
    <t>AS13b</t>
  </si>
  <si>
    <t>AS13c</t>
  </si>
  <si>
    <t>AS14a</t>
  </si>
  <si>
    <t>AS14aa</t>
  </si>
  <si>
    <t>AS14b</t>
  </si>
  <si>
    <t>AS15</t>
  </si>
  <si>
    <t>AS15a</t>
  </si>
  <si>
    <t>AS15b</t>
  </si>
  <si>
    <t>AS15c</t>
  </si>
  <si>
    <t>AS15d</t>
  </si>
  <si>
    <t>AS16</t>
  </si>
  <si>
    <t>AS16a</t>
  </si>
  <si>
    <t>AS16b</t>
  </si>
  <si>
    <t>AS16c</t>
  </si>
  <si>
    <t>AS17</t>
  </si>
  <si>
    <t>AS18</t>
  </si>
  <si>
    <t>AS19</t>
  </si>
  <si>
    <t>AS19a</t>
  </si>
  <si>
    <t>AS19aa</t>
  </si>
  <si>
    <t>AS19ab</t>
  </si>
  <si>
    <t>AS19ac</t>
  </si>
  <si>
    <t>AS19ad</t>
  </si>
  <si>
    <t>AS19ae</t>
  </si>
  <si>
    <t>AS19af</t>
  </si>
  <si>
    <t>AS19b</t>
  </si>
  <si>
    <t>AS19c</t>
  </si>
  <si>
    <t>AS19ca</t>
  </si>
  <si>
    <t>AS19cb</t>
  </si>
  <si>
    <t>AS19cc</t>
  </si>
  <si>
    <t>AS19cd</t>
  </si>
  <si>
    <t>AS19ce</t>
  </si>
  <si>
    <t>AS19cf</t>
  </si>
  <si>
    <t>AS19cg</t>
  </si>
  <si>
    <t>AS19d</t>
  </si>
  <si>
    <t>AS19da</t>
  </si>
  <si>
    <t>AS19db</t>
  </si>
  <si>
    <t>AS19dc</t>
  </si>
  <si>
    <t>AS19e</t>
  </si>
  <si>
    <t>AS19ea</t>
  </si>
  <si>
    <t>AS19eb</t>
  </si>
  <si>
    <t>AS19ec</t>
  </si>
  <si>
    <t>AS19f</t>
  </si>
  <si>
    <t>AS19g</t>
  </si>
  <si>
    <t>AS20</t>
  </si>
  <si>
    <t>AS20a</t>
  </si>
  <si>
    <t>AS20b</t>
  </si>
  <si>
    <t>AS20c</t>
  </si>
  <si>
    <t>AS21</t>
  </si>
  <si>
    <t>AS21a</t>
  </si>
  <si>
    <t>AS22a</t>
  </si>
  <si>
    <t>AS22b</t>
  </si>
  <si>
    <t>AS22c</t>
  </si>
  <si>
    <t>AS23a</t>
  </si>
  <si>
    <t>AS23b</t>
  </si>
  <si>
    <t>AS23c</t>
  </si>
  <si>
    <t xml:space="preserve"> </t>
  </si>
  <si>
    <t>AG24</t>
  </si>
  <si>
    <t>AG24a</t>
  </si>
  <si>
    <t>AG24b</t>
  </si>
  <si>
    <t>AG24c</t>
  </si>
  <si>
    <t>AG24ca</t>
  </si>
  <si>
    <t>AG24cb</t>
  </si>
  <si>
    <t>AG25</t>
  </si>
  <si>
    <t>AG26</t>
  </si>
  <si>
    <t>AG26a</t>
  </si>
  <si>
    <t>AG26b</t>
  </si>
  <si>
    <t>AG26c</t>
  </si>
  <si>
    <t>AG26d</t>
  </si>
  <si>
    <t>AG26da</t>
  </si>
  <si>
    <t>AG26db</t>
  </si>
  <si>
    <t>AG27</t>
  </si>
  <si>
    <t>AG28</t>
  </si>
  <si>
    <t>AG29</t>
  </si>
  <si>
    <t>AG30</t>
  </si>
  <si>
    <t>AG30a</t>
  </si>
  <si>
    <t>AG30b</t>
  </si>
  <si>
    <t>AG30c</t>
  </si>
  <si>
    <t>AG31</t>
  </si>
  <si>
    <t>AG31a</t>
  </si>
  <si>
    <t>AG31b</t>
  </si>
  <si>
    <t>AG31c</t>
  </si>
  <si>
    <t>AG32a</t>
  </si>
  <si>
    <t>AG32aa</t>
  </si>
  <si>
    <t>AG32ab</t>
  </si>
  <si>
    <t>AG32b</t>
  </si>
  <si>
    <t>AG32ba</t>
  </si>
  <si>
    <t>AG32bb</t>
  </si>
  <si>
    <t>31.12.2020</t>
  </si>
  <si>
    <t>31.12.2021</t>
  </si>
  <si>
    <t>31.12.2022</t>
  </si>
  <si>
    <t>1</t>
  </si>
  <si>
    <t>31.12.2023</t>
  </si>
  <si>
    <t>ANNEX I</t>
  </si>
  <si>
    <t>TEMPLATES FOR THE DISCLOSURE OF AGGREGATE STATISTICAL DATA</t>
  </si>
  <si>
    <t>The disclosure of aggregate statistical data referred to in Article 3 shall be performed using Templates A, B, C and D below.</t>
  </si>
  <si>
    <t>TEMPLATE A FOR THE DISCLOSURE OF AGGREGATE STATISTICAL DATA WITH REGARD TO INSURANCE AND REINSURANCE UNDERTAKINGS SUPERVISED UNDER DIRECTIVE 2009/138/EC</t>
  </si>
  <si>
    <t>Cell Number</t>
  </si>
  <si>
    <t>Item</t>
  </si>
  <si>
    <t>All insurance and reinsurance undertakings</t>
  </si>
  <si>
    <t>Life insurance undertakings</t>
  </si>
  <si>
    <t>Non-life insurance undertakings</t>
  </si>
  <si>
    <t>Insurance undertakings which simultaneously pursue both life and non-life insurance activities</t>
  </si>
  <si>
    <t>Reinsurance undertakings</t>
  </si>
  <si>
    <t>The number of insurance and reinsurance undertakings</t>
  </si>
  <si>
    <t>The number of branches as referred to in Article 13(11) of Directive 2009/138/EC established in the Member State of the supervisory authority</t>
  </si>
  <si>
    <t>The number of branches as referred to in Article 162(3) of Directive 2009/138/EC established in the Member State of the supervisory authority</t>
  </si>
  <si>
    <t>The number of Union branches of insurance and reinsurance undertakings established in the Member State of the supervisory authority carrying out relevant business in one or more other Member States</t>
  </si>
  <si>
    <t>The number of insurance undertakings established in the Member State of the supervisory authority pursuing business in other Member States under the freedom to provide services</t>
  </si>
  <si>
    <t>The number of insurance undertakings established in other Member States which have notified their intention to pursue business in the Member State of the supervisory authority under the freedom to provide services</t>
  </si>
  <si>
    <t>The number of insurance undertakings established in other Member States which actually pursue business in the Member State of the supervisory authority under the freedom to provide services</t>
  </si>
  <si>
    <t>The number of insurance and reinsurance undertakings falling outside the scope of Directive 2009/138/EC</t>
  </si>
  <si>
    <t>The number of special purpose vehicles authorised in accordance with Article 211 of Directive 2009/138/EC from insurance and reinsurance undertakings</t>
  </si>
  <si>
    <t>The number of insurance and reinsurance undertakings subject to reorganisation measures or winding- up proceedings</t>
  </si>
  <si>
    <t>The number of insurance and reinsurance undertakings and the number of their portfolios where the matching adjustment referred to in Article 77b of Directive 2009/138/EC is applied</t>
  </si>
  <si>
    <t>The number of insurance and reinsurance undertakings applying the volatility adjustment referred to in Article 77d of Directive 2009/138/EC</t>
  </si>
  <si>
    <t>The number of insurance and reinsurance undertakings applying the transitional risk-free interest rate term structure referred to in Article 308c Directive 2009/138/EC</t>
  </si>
  <si>
    <t>The number of insurance and reinsurance undertakings applying the transitional deduction to technical provisions referred to in Article 308d Directive 2009/138/EC</t>
  </si>
  <si>
    <t>The total amount of assets of the insurance and reinsurance undertakings valued in accordance with Article 75 of Directive 2009/138/EC</t>
  </si>
  <si>
    <t>Intangible assets</t>
  </si>
  <si>
    <t>Deferred tax assets</t>
  </si>
  <si>
    <t>Pension benefit surplus</t>
  </si>
  <si>
    <t>Property, plant &amp; equipment held for own use</t>
  </si>
  <si>
    <t>Investments (other than assets held for unit-linked and index-linked contracts)</t>
  </si>
  <si>
    <t>Assets held for unit- linked &amp; index-linked contracts</t>
  </si>
  <si>
    <t>Loans &amp; mortgages (except loans on policies)</t>
  </si>
  <si>
    <t>Loans on policies</t>
  </si>
  <si>
    <t>Reinsurance recoverables</t>
  </si>
  <si>
    <t>Deposits to cedants</t>
  </si>
  <si>
    <t>Insurance &amp; intermediaries receivables</t>
  </si>
  <si>
    <t>Reinsurance receivables</t>
  </si>
  <si>
    <t>Receivables (trade, not insurance)</t>
  </si>
  <si>
    <t>Own shares</t>
  </si>
  <si>
    <t>Amounts due in respect of own fund items or initial fund called up but not yet paid in</t>
  </si>
  <si>
    <t>Cash and cash equivalents</t>
  </si>
  <si>
    <t>Any other assets, not elsewhere shown</t>
  </si>
  <si>
    <t>The total amount of liabilities of the insurance and reinsurance undertakings valued in accordance with Articles 75 to 86 of Directive 2009/138/EC</t>
  </si>
  <si>
    <t>Technical provisions</t>
  </si>
  <si>
    <t>Other liabilities, excluding subordinated liabilities which are not included in the own funds</t>
  </si>
  <si>
    <t>Subordinated liabilities which are not included in the own funds</t>
  </si>
  <si>
    <t>The total amount of basic own funds</t>
  </si>
  <si>
    <t>Of which, subordinated liabilities</t>
  </si>
  <si>
    <t>The total amount of ancillary own funds</t>
  </si>
  <si>
    <t>The total eligible amount of own funds to cover the Solvency Capital Requirement</t>
  </si>
  <si>
    <t>Tier 1 unrestricted</t>
  </si>
  <si>
    <t>Tier 1 restricted</t>
  </si>
  <si>
    <t>Tier 2</t>
  </si>
  <si>
    <t>Tier 3</t>
  </si>
  <si>
    <t>The total eligible amount of basic own funds to cover the Minimum Capital Requirement</t>
  </si>
  <si>
    <t>The total amount of the Minimum Capital Requirement</t>
  </si>
  <si>
    <t>The total amount of the Solvency Capital Requirement</t>
  </si>
  <si>
    <t>Total amount of the Solvency Capital Requirement calculated using the standard formula by risk module and sub-module — at the level of aggregation available — expressed as percentage of the total amount of the Solvency Capital Requirement (1)</t>
  </si>
  <si>
    <t>Market risk</t>
  </si>
  <si>
    <t>Interest rate risk</t>
  </si>
  <si>
    <t>Equity risk</t>
  </si>
  <si>
    <t>Property risk</t>
  </si>
  <si>
    <t>Spread risk</t>
  </si>
  <si>
    <t>Market risk concentrations</t>
  </si>
  <si>
    <t>Currency risk</t>
  </si>
  <si>
    <t>Counterparty default risk</t>
  </si>
  <si>
    <t>Life underwriting risk</t>
  </si>
  <si>
    <t>Mortality risk</t>
  </si>
  <si>
    <t>Longevity risk</t>
  </si>
  <si>
    <t>Disability-morbidity risk</t>
  </si>
  <si>
    <t>Lapse risk</t>
  </si>
  <si>
    <t>Life expense risk</t>
  </si>
  <si>
    <t>Revision risk</t>
  </si>
  <si>
    <t>Life catastrophe risk</t>
  </si>
  <si>
    <t>Health underwriting risk</t>
  </si>
  <si>
    <t>SLT health underwriting risk</t>
  </si>
  <si>
    <t>NSLT health underwriting risk</t>
  </si>
  <si>
    <t>Health catastrophe risk</t>
  </si>
  <si>
    <t>Non-life underwriting risk</t>
  </si>
  <si>
    <t>Non-life premium and reserve risk</t>
  </si>
  <si>
    <t>Non-life lapse risk</t>
  </si>
  <si>
    <t>Non-life catastrophe risk</t>
  </si>
  <si>
    <t>Intangible asset risk</t>
  </si>
  <si>
    <t>Operational risk</t>
  </si>
  <si>
    <t>Total amount of the Solvency Capital Requirement for spread risk and market concentration sub-modules and counterparty default risk module for which a reassessment of the credit quality steps of the larger or more complex exposures has been conducted in accordance with Article 4(5) of Delegated Regulation (EU) 2015/35 — at the level of aggregation available — expressed as percentage of the total amount of the respective sub-modules or module (where the Solvency Capital Requirement for credit risk is calculated using the standard formula) (1)</t>
  </si>
  <si>
    <t>Market risk concentration</t>
  </si>
  <si>
    <t>Total amount of the Solvency Capital Requirement calculated using an approved partial internal model — at the level of aggregation available — expressed as percentage of the total amount of the Solvency Capital Requirement</t>
  </si>
  <si>
    <t>Total amount of the Solvency Capital Requirement calculated using an approved partial internal model which scope includes credit risk in both market and counterparty default risk — at the level of aggregation available — expressed as percentage of the total amount of the Solvency Capital Requirement calculated using partial internal model</t>
  </si>
  <si>
    <t>The number of insurance and reinsurance undertakings using an approved full internal model for the calculation of the Solvency Capital Requirement</t>
  </si>
  <si>
    <t>The number of insurance and reinsurance undertakings using an approved partial internal model for the calculation of the Solvency Capital Requirement</t>
  </si>
  <si>
    <t>The number of insurance and reinsurance undertakings using an approved internal model which scope includes credit risk in both market risk and counterparty default risk</t>
  </si>
  <si>
    <t>The number of capital add- ons</t>
  </si>
  <si>
    <t>The average capital add-on per undertaking</t>
  </si>
  <si>
    <t>The distribution of capital add-ons measured as a percentage of the Solvency Capital Requirement with regard to all insurance and reinsurance undertakings supervised under Directive 2009/138/EC</t>
  </si>
  <si>
    <t>(1) Data on the Solvency Capital Requirement by risk module and sub-module does not include information on undertakings with ring-fenced funds or matching portfolios, since data on the Solvency Capital Requirement is only available at entity level for these undertakings due to the nature of the calculation.</t>
  </si>
  <si>
    <t>REGULATORY CAPITAL REQUIREMENTS — CAPITAL ADD-ONS</t>
  </si>
  <si>
    <t>N/A</t>
  </si>
  <si>
    <t>REGULATORY CAPITAL REQUIREMENTS — INTERNAL MODELS</t>
  </si>
  <si>
    <t>REGULATORY CAPITAL REQUIREMENTS — STANDARD FORMULA</t>
  </si>
  <si>
    <t>USE OF ADJUSTMENTS OR TRANSITIONAL MEASURES BY UNDERTAKINGS</t>
  </si>
  <si>
    <t>TEMPLATE B FOR THE DISCLOSURE OF AGGREGATE STATISTICAL DATA WITH REGARD TO INSURANCE GROUPS SUPERVISED UNDER DIRECTIVE 2009/138/EC</t>
  </si>
  <si>
    <t>TYPES OF GROUPS</t>
  </si>
  <si>
    <t>ACCOUNTING METHOD AND GROUP OWN FUNDS</t>
  </si>
  <si>
    <t>GROUP SOLVENCY CAPITAL REQUIREMENT</t>
  </si>
  <si>
    <t>GROUP INTERNAL MODELS</t>
  </si>
  <si>
    <t>The number of insurance groups of which the supervisory authority is the group supervisor including:</t>
  </si>
  <si>
    <t>The number of insurance and reinsurance subsidiary undertakings at national level</t>
  </si>
  <si>
    <t>The number of insurance and reinsurance subsidiary undertakings in other Member States</t>
  </si>
  <si>
    <t>The number of insurance and reinsurance subsidiary undertakings in third countries:</t>
  </si>
  <si>
    <t>Of which the number of insurance and reinsurance subsidiary undertakings in equivalent third countries</t>
  </si>
  <si>
    <t>Of which the number of insurance and reinsurance subsidiary undertakings in non-equivalent third countries</t>
  </si>
  <si>
    <t>The number of insurance groups of which the supervisory authority is the group supervisor, where the ultimate parent insurance or reinsurance undertaking or insurance holding company which has its head office in the Union is a subsidiary undertaking of a company which has its head office outside of the Union</t>
  </si>
  <si>
    <t>The number of ultimate parent insurance or reinsurance undertakings or insurance holding companies or mixed financial holding companies subject to group supervision at national level by the supervisory authority in accordance with Article 216 of Directive 2009/138/EC, including:</t>
  </si>
  <si>
    <t>Name of such undertaking or holding company</t>
  </si>
  <si>
    <t>The number of its insurance and reinsurance subsidiary undertakings at national level</t>
  </si>
  <si>
    <t>The number of its insurance and reinsurance subsidiary undertakings in other Member States</t>
  </si>
  <si>
    <t>The number of its insurance and reinsurance subsidiary undertakings in third countries</t>
  </si>
  <si>
    <t>Of which, the number of its insurance and reinsurance subsidiary undertakings in equivalent third countries</t>
  </si>
  <si>
    <t>Of which, the number of its insurance and reinsurance subsidiary undertakings in non- equivalent third countries</t>
  </si>
  <si>
    <t>The number of ultimate parent insurance or reinsurance undertakings or insurance holding companies subject to group supervision at national level by the supervisory authority in accordance with Article 216 of Directive 2009/138/EC, where another related ultimate parent undertaking at national level is present as referred to in Article 217 of Directive 2009/138/EC</t>
  </si>
  <si>
    <t>The number of cross-border insurance groups where the supervisory authority is the group supervisor</t>
  </si>
  <si>
    <t>The number of insurance groups that have been allowed to use method 2 or a combination of methods 1 and 2 in accordance with Article 220(2) of Directive 2009/138/EC for the calculation of the solvency at the level of the group</t>
  </si>
  <si>
    <t>The total amount of the group eligible own funds for the insurance groups of which the supervisory authority is the group supervisor</t>
  </si>
  <si>
    <t>The total amount of the group eligible own funds calculated in accordance with method 1 as referred to in Article 230(1) of Directive 2009/138/EC for the insurance groups of which the supervisory authority is the group supervisor</t>
  </si>
  <si>
    <t>The total amount of the group eligible own funds calculated in accordance with method 2 as referred to in Article 233 of Directive 2009/138/EC for the insurance groups of which the supervisory authority is the group supervisor</t>
  </si>
  <si>
    <t>The total amount of the group eligible own funds calculated in accordance with the combination of method 1 and method 2 as referred to in Article 220 of Directive 2009/138/EC for the insurance groups of which the supervisory authority is the group supervisor</t>
  </si>
  <si>
    <t>The total amount of the group Solvency Capital Requirement for the insurance groups of which the supervisory authority is the group supervisor</t>
  </si>
  <si>
    <t>The total amount of the group Solvency Capital Requirement calculated in accordance with method 1 as referred to in Article 230(1) of Directive 2009/138/EC for the insurance groups of which the supervisory authority is the group supervisor for the group Solvency Capital Requirement</t>
  </si>
  <si>
    <t>The total amount of the group Solvency Capital Requirement calculated in accordance with method 2 as referred to in Article 233 of Directive 2009/138/EC for the insurance groups of which the supervisory authority is the group supervisor for the group Solvency Capital Requirement</t>
  </si>
  <si>
    <t>The total amount of the group Solvency Capital Requirement calculated in accordance with a combination of methods 1 and 2 for the insurance groups of which the supervisory authority is the group supervisor for the group Solvency Capital Requirement</t>
  </si>
  <si>
    <t>The number of insurance groups of which the supervisory authority is the group supervisor using an approved full internal model for the calculation of the group Solvency Capital Requirements</t>
  </si>
  <si>
    <t>Of which, approvals in accordance with Article 230 of Directive 2009/138/EC</t>
  </si>
  <si>
    <t>Of which, approvals in accordance with Article 231 of Directive 2009/138/EC</t>
  </si>
  <si>
    <t>The number of insurance groups of which the supervisory authority is the group supervisor using an approved partial internal model for the calculation of the group Solvency Capital Requirement</t>
  </si>
  <si>
    <t>Not available</t>
  </si>
  <si>
    <t>TYPES OF UNDERTAKINGS</t>
  </si>
  <si>
    <t>AMOUNTS OF ASSETS, LIABILITIES AND OWN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</si>
</sst>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12" x14ac:knownFonts="1">
    <font>
      <sz val="11"/>
      <color theme="1"/>
      <name val="Calibri"/>
      <family val="2"/>
      <scheme val="minor"/>
    </font>
    <font>
      <sz val="11"/>
      <color theme="1"/>
      <name val="Calibri"/>
      <family val="2"/>
      <scheme val="minor"/>
    </font>
    <font>
      <b/>
      <sz val="10"/>
      <color rgb="FF000000"/>
      <name val="Arial"/>
      <family val="2"/>
    </font>
    <font>
      <sz val="10"/>
      <color rgb="FF000000"/>
      <name val="Arial"/>
      <family val="2"/>
    </font>
    <font>
      <b/>
      <sz val="10"/>
      <color theme="1"/>
      <name val="Arial"/>
      <family val="2"/>
    </font>
    <font>
      <sz val="10"/>
      <color theme="1"/>
      <name val="Arial"/>
      <family val="2"/>
    </font>
    <font>
      <sz val="10"/>
      <name val="Arial"/>
      <family val="2"/>
    </font>
    <font>
      <sz val="11"/>
      <name val="Calibri"/>
      <family val="2"/>
      <scheme val="minor"/>
    </font>
    <font>
      <sz val="8"/>
      <name val="Calibri"/>
      <family val="2"/>
      <scheme val="minor"/>
    </font>
    <font>
      <sz val="11"/>
      <color theme="0"/>
      <name val="Calibri"/>
      <family val="2"/>
      <scheme val="minor"/>
    </font>
    <font>
      <b/>
      <sz val="10"/>
      <color theme="0"/>
      <name val="Arial"/>
      <family val="2"/>
    </font>
    <font>
      <sz val="11"/>
      <color rgb="FF004C93"/>
      <name val="Calibri"/>
      <family val="2"/>
      <scheme val="minor"/>
    </font>
  </fonts>
  <fills count="6">
    <fill>
      <patternFill patternType="none"/>
    </fill>
    <fill>
      <patternFill patternType="gray125"/>
    </fill>
    <fill>
      <patternFill patternType="solid">
        <fgColor rgb="FF004C93"/>
        <bgColor indexed="64"/>
      </patternFill>
    </fill>
    <fill>
      <patternFill patternType="solid">
        <fgColor rgb="FFE8EFF7"/>
        <bgColor indexed="64"/>
      </patternFill>
    </fill>
    <fill>
      <patternFill patternType="solid">
        <fgColor rgb="FFF2F2F2"/>
        <bgColor rgb="FF000000"/>
      </patternFill>
    </fill>
    <fill>
      <patternFill patternType="solid">
        <fgColor theme="0" tint="-4.9989318521683403E-2"/>
        <bgColor indexed="64"/>
      </patternFill>
    </fill>
  </fills>
  <borders count="42">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indexed="64"/>
      </right>
      <top style="thin">
        <color rgb="FF000000"/>
      </top>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39">
    <xf numFmtId="0" fontId="0" fillId="0" borderId="0" xfId="0"/>
    <xf numFmtId="0" fontId="0" fillId="0" borderId="0" xfId="0" applyAlignment="1">
      <alignment horizontal="center" vertical="center"/>
    </xf>
    <xf numFmtId="0" fontId="5" fillId="0" borderId="2"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0" xfId="0" applyFont="1" applyAlignment="1">
      <alignment horizontal="justify" vertical="center" wrapText="1"/>
    </xf>
    <xf numFmtId="0" fontId="5" fillId="0" borderId="0" xfId="0" applyFont="1" applyAlignment="1">
      <alignment horizontal="right" textRotation="90" wrapText="1"/>
    </xf>
    <xf numFmtId="0" fontId="5" fillId="0" borderId="10" xfId="0" applyFont="1" applyBorder="1" applyAlignment="1">
      <alignment horizontal="left" vertical="center" wrapText="1"/>
    </xf>
    <xf numFmtId="0" fontId="5" fillId="0" borderId="11" xfId="0" applyFont="1" applyBorder="1" applyAlignment="1">
      <alignment horizontal="right" vertical="center" wrapText="1"/>
    </xf>
    <xf numFmtId="0" fontId="6" fillId="0" borderId="11" xfId="0" applyFont="1" applyBorder="1" applyAlignment="1">
      <alignment horizontal="right" vertical="center" wrapText="1"/>
    </xf>
    <xf numFmtId="0" fontId="5" fillId="0" borderId="12" xfId="0" applyFont="1" applyBorder="1" applyAlignment="1">
      <alignment horizontal="right" vertical="center" wrapText="1"/>
    </xf>
    <xf numFmtId="0" fontId="5" fillId="0" borderId="13" xfId="0" applyFont="1" applyBorder="1" applyAlignment="1">
      <alignment horizontal="left" vertical="center" wrapText="1"/>
    </xf>
    <xf numFmtId="0" fontId="5" fillId="0" borderId="2" xfId="0" applyFont="1" applyBorder="1" applyAlignment="1">
      <alignment horizontal="right" vertical="center" wrapText="1"/>
    </xf>
    <xf numFmtId="0" fontId="6" fillId="0" borderId="2" xfId="0" applyFont="1" applyBorder="1" applyAlignment="1">
      <alignment horizontal="right" vertical="center" wrapText="1"/>
    </xf>
    <xf numFmtId="0" fontId="5" fillId="0" borderId="14" xfId="0" applyFont="1" applyBorder="1" applyAlignment="1">
      <alignment horizontal="right" vertical="center" wrapText="1"/>
    </xf>
    <xf numFmtId="0" fontId="6" fillId="0" borderId="2" xfId="0" quotePrefix="1" applyFont="1" applyBorder="1" applyAlignment="1">
      <alignment horizontal="right" vertical="center" wrapText="1"/>
    </xf>
    <xf numFmtId="0" fontId="5" fillId="0" borderId="2" xfId="0" quotePrefix="1" applyFont="1" applyBorder="1" applyAlignment="1">
      <alignment horizontal="right" vertical="center" wrapText="1"/>
    </xf>
    <xf numFmtId="3" fontId="5" fillId="0" borderId="2" xfId="0" applyNumberFormat="1" applyFont="1" applyBorder="1" applyAlignment="1">
      <alignment horizontal="right" vertical="center" wrapText="1"/>
    </xf>
    <xf numFmtId="0" fontId="5" fillId="0" borderId="16" xfId="0" applyFont="1" applyBorder="1" applyAlignment="1">
      <alignment horizontal="left" vertical="center" wrapText="1"/>
    </xf>
    <xf numFmtId="0" fontId="6" fillId="0" borderId="0" xfId="0" applyFont="1"/>
    <xf numFmtId="0" fontId="0" fillId="0" borderId="0" xfId="0" applyAlignment="1">
      <alignment wrapText="1"/>
    </xf>
    <xf numFmtId="0" fontId="5" fillId="0" borderId="0" xfId="0" applyFont="1" applyAlignment="1">
      <alignment horizontal="left" vertical="center" wrapText="1"/>
    </xf>
    <xf numFmtId="0" fontId="7" fillId="0" borderId="0" xfId="0" applyFont="1"/>
    <xf numFmtId="0" fontId="0" fillId="0" borderId="0" xfId="0" applyAlignment="1">
      <alignment vertical="center"/>
    </xf>
    <xf numFmtId="49" fontId="5" fillId="0" borderId="2" xfId="0" applyNumberFormat="1" applyFont="1" applyBorder="1" applyAlignment="1">
      <alignment horizontal="left" vertical="center" wrapText="1"/>
    </xf>
    <xf numFmtId="3" fontId="5" fillId="0" borderId="2" xfId="0" applyNumberFormat="1" applyFont="1" applyBorder="1" applyAlignment="1">
      <alignment horizontal="right" vertical="center"/>
    </xf>
    <xf numFmtId="49" fontId="5" fillId="0" borderId="2" xfId="0" applyNumberFormat="1" applyFont="1" applyBorder="1" applyAlignment="1">
      <alignment horizontal="right" vertical="center"/>
    </xf>
    <xf numFmtId="3" fontId="5" fillId="0" borderId="2" xfId="1" applyNumberFormat="1" applyFont="1" applyBorder="1" applyAlignment="1">
      <alignment horizontal="right" vertical="center"/>
    </xf>
    <xf numFmtId="0" fontId="5" fillId="0" borderId="0" xfId="0" applyFont="1"/>
    <xf numFmtId="0" fontId="5" fillId="0" borderId="21" xfId="0" applyFont="1" applyBorder="1" applyAlignment="1">
      <alignment horizontal="left" vertical="center" wrapText="1"/>
    </xf>
    <xf numFmtId="0" fontId="5" fillId="0" borderId="22" xfId="0" applyFont="1" applyBorder="1" applyAlignment="1">
      <alignment horizontal="right" vertical="center" wrapText="1"/>
    </xf>
    <xf numFmtId="0" fontId="5" fillId="0" borderId="24" xfId="0" applyFont="1" applyBorder="1" applyAlignment="1">
      <alignment horizontal="right" vertical="center" wrapText="1"/>
    </xf>
    <xf numFmtId="3" fontId="5" fillId="0" borderId="11" xfId="0" applyNumberFormat="1" applyFont="1" applyBorder="1" applyAlignment="1">
      <alignment horizontal="right" vertical="center" wrapText="1"/>
    </xf>
    <xf numFmtId="3" fontId="5" fillId="0" borderId="12" xfId="0" applyNumberFormat="1" applyFont="1" applyBorder="1" applyAlignment="1">
      <alignment horizontal="right" vertical="center" wrapText="1"/>
    </xf>
    <xf numFmtId="3" fontId="5" fillId="0" borderId="22" xfId="0" applyNumberFormat="1" applyFont="1" applyBorder="1" applyAlignment="1">
      <alignment horizontal="right" vertical="center" wrapText="1"/>
    </xf>
    <xf numFmtId="49" fontId="4" fillId="0" borderId="22" xfId="0" applyNumberFormat="1" applyFont="1" applyBorder="1" applyAlignment="1">
      <alignment horizontal="center" vertical="center" wrapText="1"/>
    </xf>
    <xf numFmtId="49" fontId="5" fillId="0" borderId="11" xfId="0" applyNumberFormat="1" applyFont="1" applyBorder="1" applyAlignment="1">
      <alignment horizontal="left" vertical="center" wrapText="1"/>
    </xf>
    <xf numFmtId="3" fontId="5" fillId="0" borderId="11" xfId="0" applyNumberFormat="1" applyFont="1" applyBorder="1" applyAlignment="1">
      <alignment horizontal="right" vertical="center"/>
    </xf>
    <xf numFmtId="49" fontId="5" fillId="0" borderId="22" xfId="0" applyNumberFormat="1" applyFont="1" applyBorder="1" applyAlignment="1">
      <alignment horizontal="left" vertical="center" wrapText="1"/>
    </xf>
    <xf numFmtId="49" fontId="5" fillId="0" borderId="22" xfId="0" applyNumberFormat="1" applyFont="1" applyBorder="1" applyAlignment="1">
      <alignment horizontal="right" vertical="center"/>
    </xf>
    <xf numFmtId="3" fontId="5" fillId="0" borderId="22" xfId="1" applyNumberFormat="1" applyFont="1" applyBorder="1" applyAlignment="1">
      <alignment horizontal="right" vertical="center"/>
    </xf>
    <xf numFmtId="3" fontId="5" fillId="0" borderId="11" xfId="1" applyNumberFormat="1" applyFont="1" applyBorder="1" applyAlignment="1">
      <alignment horizontal="right" vertical="center"/>
    </xf>
    <xf numFmtId="3" fontId="6" fillId="0" borderId="11" xfId="0" applyNumberFormat="1" applyFont="1" applyBorder="1" applyAlignment="1">
      <alignment horizontal="right" vertical="center"/>
    </xf>
    <xf numFmtId="3" fontId="6" fillId="0" borderId="2" xfId="0" applyNumberFormat="1" applyFont="1" applyBorder="1" applyAlignment="1">
      <alignment horizontal="right" vertical="center"/>
    </xf>
    <xf numFmtId="0" fontId="5" fillId="0" borderId="3" xfId="0" applyFont="1" applyBorder="1" applyAlignment="1">
      <alignment horizontal="right" vertical="center" wrapText="1"/>
    </xf>
    <xf numFmtId="0" fontId="5" fillId="0" borderId="26" xfId="0" applyFont="1" applyBorder="1" applyAlignment="1">
      <alignment horizontal="right" vertical="center" wrapText="1"/>
    </xf>
    <xf numFmtId="0" fontId="5" fillId="0" borderId="27" xfId="0" applyFont="1" applyBorder="1" applyAlignment="1">
      <alignment horizontal="right" vertical="center" wrapText="1"/>
    </xf>
    <xf numFmtId="3" fontId="6" fillId="0" borderId="27" xfId="0" applyNumberFormat="1" applyFont="1" applyBorder="1" applyAlignment="1">
      <alignment horizontal="right" vertical="center"/>
    </xf>
    <xf numFmtId="3" fontId="6" fillId="0" borderId="3" xfId="0" applyNumberFormat="1" applyFont="1" applyBorder="1" applyAlignment="1">
      <alignment horizontal="right" vertical="center"/>
    </xf>
    <xf numFmtId="3" fontId="5" fillId="0" borderId="3" xfId="0" applyNumberFormat="1" applyFont="1" applyBorder="1" applyAlignment="1">
      <alignment horizontal="right" vertical="center"/>
    </xf>
    <xf numFmtId="49" fontId="5" fillId="0" borderId="26" xfId="0" applyNumberFormat="1" applyFont="1" applyBorder="1" applyAlignment="1">
      <alignment horizontal="right" vertical="center"/>
    </xf>
    <xf numFmtId="3" fontId="5" fillId="0" borderId="27" xfId="0" applyNumberFormat="1" applyFont="1" applyBorder="1" applyAlignment="1">
      <alignment horizontal="right" vertical="center"/>
    </xf>
    <xf numFmtId="3" fontId="5" fillId="0" borderId="3" xfId="1" applyNumberFormat="1" applyFont="1" applyBorder="1" applyAlignment="1">
      <alignment horizontal="right" vertical="center"/>
    </xf>
    <xf numFmtId="3" fontId="5" fillId="0" borderId="26" xfId="1" applyNumberFormat="1" applyFont="1" applyBorder="1" applyAlignment="1">
      <alignment horizontal="right" vertical="center"/>
    </xf>
    <xf numFmtId="3" fontId="5" fillId="0" borderId="27" xfId="1" applyNumberFormat="1" applyFont="1" applyBorder="1" applyAlignment="1">
      <alignment horizontal="right" vertical="center"/>
    </xf>
    <xf numFmtId="0" fontId="5" fillId="3" borderId="11" xfId="0" applyFont="1" applyFill="1" applyBorder="1" applyAlignment="1">
      <alignment horizontal="right" vertical="center" wrapText="1"/>
    </xf>
    <xf numFmtId="0" fontId="5" fillId="3" borderId="2" xfId="0" applyFont="1" applyFill="1" applyBorder="1" applyAlignment="1">
      <alignment horizontal="right" vertical="center" wrapText="1"/>
    </xf>
    <xf numFmtId="0" fontId="5" fillId="3" borderId="23" xfId="0" applyFont="1" applyFill="1" applyBorder="1" applyAlignment="1">
      <alignment horizontal="right" vertical="center" wrapText="1"/>
    </xf>
    <xf numFmtId="0" fontId="5" fillId="3" borderId="22" xfId="0" applyFont="1" applyFill="1" applyBorder="1" applyAlignment="1">
      <alignment horizontal="right" vertical="center" wrapText="1"/>
    </xf>
    <xf numFmtId="3" fontId="5" fillId="3" borderId="11" xfId="0" applyNumberFormat="1" applyFont="1" applyFill="1" applyBorder="1" applyAlignment="1">
      <alignment horizontal="right" vertical="center" wrapText="1"/>
    </xf>
    <xf numFmtId="3" fontId="5" fillId="3" borderId="2" xfId="0" applyNumberFormat="1" applyFont="1" applyFill="1" applyBorder="1" applyAlignment="1">
      <alignment horizontal="right" vertical="center" wrapText="1"/>
    </xf>
    <xf numFmtId="10" fontId="5" fillId="3" borderId="2" xfId="0" applyNumberFormat="1" applyFont="1" applyFill="1" applyBorder="1" applyAlignment="1">
      <alignment horizontal="right" vertical="center" wrapText="1"/>
    </xf>
    <xf numFmtId="10" fontId="5" fillId="3" borderId="22" xfId="0" applyNumberFormat="1" applyFont="1" applyFill="1" applyBorder="1" applyAlignment="1">
      <alignment horizontal="right" vertical="center" wrapText="1"/>
    </xf>
    <xf numFmtId="1" fontId="5" fillId="3" borderId="2" xfId="2" quotePrefix="1" applyNumberFormat="1" applyFont="1" applyFill="1" applyBorder="1" applyAlignment="1">
      <alignment horizontal="right" vertical="center" wrapText="1"/>
    </xf>
    <xf numFmtId="3" fontId="5" fillId="3" borderId="22" xfId="0" applyNumberFormat="1" applyFont="1" applyFill="1" applyBorder="1" applyAlignment="1">
      <alignment horizontal="right" vertical="center" wrapText="1"/>
    </xf>
    <xf numFmtId="10" fontId="5" fillId="3" borderId="17" xfId="2" applyNumberFormat="1" applyFont="1" applyFill="1" applyBorder="1" applyAlignment="1">
      <alignment horizontal="right" vertical="center" wrapText="1"/>
    </xf>
    <xf numFmtId="0" fontId="6" fillId="3" borderId="11" xfId="0" applyFont="1" applyFill="1" applyBorder="1" applyAlignment="1">
      <alignment horizontal="right" vertical="center" wrapText="1"/>
    </xf>
    <xf numFmtId="0" fontId="6" fillId="3" borderId="2" xfId="0" applyFont="1" applyFill="1" applyBorder="1" applyAlignment="1">
      <alignment horizontal="right" vertical="center" wrapText="1"/>
    </xf>
    <xf numFmtId="3" fontId="5" fillId="0" borderId="27" xfId="0" applyNumberFormat="1" applyFont="1" applyBorder="1" applyAlignment="1">
      <alignment horizontal="right" vertical="center" wrapText="1"/>
    </xf>
    <xf numFmtId="0" fontId="0" fillId="3" borderId="28" xfId="0" applyFill="1" applyBorder="1"/>
    <xf numFmtId="0" fontId="5" fillId="0" borderId="23" xfId="0" applyFont="1" applyBorder="1" applyAlignment="1">
      <alignment horizontal="right" vertical="center" wrapText="1"/>
    </xf>
    <xf numFmtId="0" fontId="5" fillId="3" borderId="28" xfId="0" applyFont="1" applyFill="1" applyBorder="1" applyAlignment="1">
      <alignment horizontal="right" vertical="center" wrapText="1"/>
    </xf>
    <xf numFmtId="0" fontId="9" fillId="2" borderId="8" xfId="0" applyFont="1" applyFill="1" applyBorder="1"/>
    <xf numFmtId="0" fontId="9" fillId="2" borderId="9" xfId="0" applyFont="1" applyFill="1" applyBorder="1"/>
    <xf numFmtId="0" fontId="0" fillId="3" borderId="28" xfId="0" applyFill="1" applyBorder="1" applyAlignment="1">
      <alignment horizontal="right" vertical="center"/>
    </xf>
    <xf numFmtId="0" fontId="0" fillId="0" borderId="28" xfId="0" applyBorder="1" applyAlignment="1">
      <alignment horizontal="right" vertical="center"/>
    </xf>
    <xf numFmtId="0" fontId="5" fillId="0" borderId="28" xfId="0" applyFont="1" applyBorder="1"/>
    <xf numFmtId="0" fontId="5" fillId="3" borderId="28" xfId="0" applyFont="1" applyFill="1" applyBorder="1" applyAlignment="1">
      <alignment horizontal="right" vertical="center"/>
    </xf>
    <xf numFmtId="0" fontId="5" fillId="0" borderId="28" xfId="0" applyFont="1" applyBorder="1" applyAlignment="1">
      <alignment horizontal="right" vertical="center"/>
    </xf>
    <xf numFmtId="0" fontId="0" fillId="3" borderId="25" xfId="0" applyFill="1" applyBorder="1" applyAlignment="1">
      <alignment horizontal="right" vertical="center"/>
    </xf>
    <xf numFmtId="0" fontId="0" fillId="0" borderId="25" xfId="0" applyBorder="1" applyAlignment="1">
      <alignment horizontal="right" vertical="center"/>
    </xf>
    <xf numFmtId="0" fontId="11" fillId="2" borderId="8" xfId="0" applyFont="1" applyFill="1" applyBorder="1"/>
    <xf numFmtId="0" fontId="2" fillId="0" borderId="2" xfId="0" applyFont="1" applyBorder="1" applyAlignment="1">
      <alignment horizontal="center" vertical="center" wrapText="1"/>
    </xf>
    <xf numFmtId="0" fontId="3" fillId="0" borderId="2" xfId="0" applyFont="1" applyBorder="1" applyAlignment="1">
      <alignment horizontal="center" textRotation="90" wrapText="1"/>
    </xf>
    <xf numFmtId="0" fontId="3" fillId="0" borderId="11" xfId="0" applyFont="1" applyBorder="1" applyAlignment="1">
      <alignment horizontal="left" vertical="center" wrapText="1"/>
    </xf>
    <xf numFmtId="0" fontId="3" fillId="0" borderId="2" xfId="0" applyFont="1" applyBorder="1" applyAlignment="1">
      <alignment horizontal="left" vertical="center" wrapText="1"/>
    </xf>
    <xf numFmtId="0" fontId="3" fillId="0" borderId="22" xfId="0" applyFont="1" applyBorder="1" applyAlignment="1">
      <alignment horizontal="left" vertical="center" wrapText="1"/>
    </xf>
    <xf numFmtId="0" fontId="3" fillId="0" borderId="0" xfId="0" applyFont="1" applyAlignment="1">
      <alignment wrapText="1"/>
    </xf>
    <xf numFmtId="0" fontId="3" fillId="0" borderId="17" xfId="0" applyFont="1" applyBorder="1" applyAlignment="1">
      <alignment horizontal="left" vertical="center" wrapText="1"/>
    </xf>
    <xf numFmtId="0" fontId="3" fillId="4" borderId="2" xfId="0" applyFont="1" applyFill="1" applyBorder="1" applyAlignment="1">
      <alignment horizontal="right" vertical="center" wrapText="1"/>
    </xf>
    <xf numFmtId="0" fontId="2" fillId="0" borderId="22" xfId="0" applyFont="1" applyBorder="1" applyAlignment="1">
      <alignment horizontal="center" vertical="center" wrapText="1"/>
    </xf>
    <xf numFmtId="0" fontId="5" fillId="3" borderId="13" xfId="0" applyFont="1" applyFill="1" applyBorder="1" applyAlignment="1">
      <alignment horizontal="right" vertical="center" wrapText="1"/>
    </xf>
    <xf numFmtId="0" fontId="3" fillId="0" borderId="2" xfId="0" applyFont="1" applyBorder="1" applyAlignment="1">
      <alignment horizontal="right" vertical="center" wrapText="1"/>
    </xf>
    <xf numFmtId="0" fontId="5" fillId="5" borderId="28" xfId="0" applyFont="1" applyFill="1" applyBorder="1" applyAlignment="1">
      <alignment horizontal="right" vertical="center"/>
    </xf>
    <xf numFmtId="0" fontId="3" fillId="0" borderId="14" xfId="0" applyFont="1" applyBorder="1" applyAlignment="1">
      <alignment horizontal="center" textRotation="90" wrapText="1"/>
    </xf>
    <xf numFmtId="0" fontId="0" fillId="0" borderId="35" xfId="0" applyBorder="1"/>
    <xf numFmtId="0" fontId="3" fillId="4" borderId="14" xfId="0" applyFont="1" applyFill="1" applyBorder="1" applyAlignment="1">
      <alignment horizontal="right" vertical="center" wrapText="1"/>
    </xf>
    <xf numFmtId="49" fontId="5" fillId="0" borderId="14" xfId="0" applyNumberFormat="1" applyFont="1" applyBorder="1" applyAlignment="1">
      <alignment horizontal="right" vertical="center"/>
    </xf>
    <xf numFmtId="0" fontId="11" fillId="2" borderId="9" xfId="0" applyFont="1" applyFill="1" applyBorder="1"/>
    <xf numFmtId="3" fontId="5" fillId="0" borderId="12" xfId="0" applyNumberFormat="1" applyFont="1" applyBorder="1" applyAlignment="1">
      <alignment horizontal="right" vertical="center"/>
    </xf>
    <xf numFmtId="3" fontId="5" fillId="0" borderId="14" xfId="1" applyNumberFormat="1" applyFont="1" applyBorder="1" applyAlignment="1">
      <alignment horizontal="right" vertical="center"/>
    </xf>
    <xf numFmtId="3" fontId="5" fillId="0" borderId="14" xfId="0" applyNumberFormat="1" applyFont="1" applyBorder="1" applyAlignment="1">
      <alignment horizontal="right" vertical="center"/>
    </xf>
    <xf numFmtId="3" fontId="5" fillId="0" borderId="24" xfId="1" applyNumberFormat="1" applyFont="1" applyBorder="1" applyAlignment="1">
      <alignment horizontal="right" vertical="center"/>
    </xf>
    <xf numFmtId="3" fontId="5" fillId="0" borderId="12" xfId="1" applyNumberFormat="1" applyFont="1" applyBorder="1" applyAlignment="1">
      <alignment horizontal="right" vertical="center"/>
    </xf>
    <xf numFmtId="0" fontId="5" fillId="3" borderId="28" xfId="0" applyFont="1" applyFill="1" applyBorder="1" applyAlignment="1">
      <alignment vertical="center"/>
    </xf>
    <xf numFmtId="0" fontId="5" fillId="0" borderId="28" xfId="0" applyFont="1" applyBorder="1" applyAlignment="1">
      <alignment vertical="center"/>
    </xf>
    <xf numFmtId="0" fontId="0" fillId="3" borderId="29" xfId="0" applyFill="1" applyBorder="1" applyAlignment="1">
      <alignment vertical="center"/>
    </xf>
    <xf numFmtId="0" fontId="0" fillId="0" borderId="28" xfId="0" applyBorder="1" applyAlignment="1">
      <alignment vertical="center"/>
    </xf>
    <xf numFmtId="0" fontId="10" fillId="2" borderId="39"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3" fillId="4" borderId="3" xfId="0" applyFont="1" applyFill="1" applyBorder="1" applyAlignment="1">
      <alignment horizontal="right" vertical="center" wrapText="1"/>
    </xf>
    <xf numFmtId="0" fontId="3" fillId="4" borderId="4" xfId="0" applyFont="1" applyFill="1" applyBorder="1" applyAlignment="1">
      <alignment horizontal="right" vertical="center" wrapText="1"/>
    </xf>
    <xf numFmtId="0" fontId="3" fillId="4" borderId="5" xfId="0" applyFont="1" applyFill="1" applyBorder="1" applyAlignment="1">
      <alignment horizontal="right" vertical="center" wrapText="1"/>
    </xf>
    <xf numFmtId="0" fontId="3" fillId="4" borderId="33" xfId="0" applyFont="1" applyFill="1" applyBorder="1" applyAlignment="1">
      <alignment horizontal="right" vertical="center" wrapText="1"/>
    </xf>
    <xf numFmtId="0" fontId="3" fillId="4" borderId="30" xfId="0" applyFont="1" applyFill="1" applyBorder="1" applyAlignment="1">
      <alignment horizontal="right" vertical="center" wrapText="1"/>
    </xf>
    <xf numFmtId="0" fontId="3" fillId="4" borderId="34" xfId="0" applyFont="1" applyFill="1" applyBorder="1" applyAlignment="1">
      <alignment horizontal="right" vertical="center" wrapText="1"/>
    </xf>
    <xf numFmtId="0" fontId="3" fillId="4" borderId="18" xfId="0" applyFont="1" applyFill="1" applyBorder="1" applyAlignment="1">
      <alignment horizontal="right" vertical="center" wrapText="1"/>
    </xf>
    <xf numFmtId="0" fontId="3" fillId="4" borderId="19" xfId="0" applyFont="1" applyFill="1" applyBorder="1" applyAlignment="1">
      <alignment horizontal="right" vertical="center" wrapText="1"/>
    </xf>
    <xf numFmtId="0" fontId="3" fillId="4" borderId="20" xfId="0" applyFont="1" applyFill="1" applyBorder="1" applyAlignment="1">
      <alignment horizontal="right" vertical="center" wrapText="1"/>
    </xf>
    <xf numFmtId="0" fontId="2" fillId="0" borderId="0" xfId="0" applyFont="1" applyAlignment="1">
      <alignment horizontal="center" vertical="center" wrapText="1"/>
    </xf>
    <xf numFmtId="0" fontId="3" fillId="4" borderId="32" xfId="0" applyFont="1" applyFill="1" applyBorder="1" applyAlignment="1">
      <alignment horizontal="right" vertical="center" wrapText="1"/>
    </xf>
    <xf numFmtId="14" fontId="4" fillId="0" borderId="3" xfId="0" applyNumberFormat="1" applyFont="1" applyBorder="1" applyAlignment="1">
      <alignment horizontal="center" vertical="center" wrapText="1"/>
    </xf>
    <xf numFmtId="14" fontId="4" fillId="0" borderId="4"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0" fontId="3" fillId="4" borderId="15" xfId="0" applyFont="1" applyFill="1" applyBorder="1" applyAlignment="1">
      <alignment horizontal="right" vertical="center" wrapText="1"/>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14" fontId="4" fillId="0" borderId="15" xfId="0" applyNumberFormat="1" applyFont="1" applyBorder="1" applyAlignment="1">
      <alignment horizontal="center" vertical="center" wrapText="1"/>
    </xf>
    <xf numFmtId="0" fontId="3" fillId="4" borderId="7" xfId="0" applyFont="1" applyFill="1" applyBorder="1" applyAlignment="1">
      <alignment horizontal="right" vertical="center" wrapText="1"/>
    </xf>
    <xf numFmtId="0" fontId="3" fillId="4" borderId="8" xfId="0" applyFont="1" applyFill="1" applyBorder="1" applyAlignment="1">
      <alignment horizontal="right" vertical="center" wrapText="1"/>
    </xf>
    <xf numFmtId="0" fontId="3" fillId="4" borderId="9" xfId="0" applyFont="1" applyFill="1" applyBorder="1" applyAlignment="1">
      <alignment horizontal="right" vertical="center" wrapText="1"/>
    </xf>
    <xf numFmtId="0" fontId="3" fillId="4" borderId="31" xfId="0" applyFont="1" applyFill="1" applyBorder="1" applyAlignment="1">
      <alignment horizontal="right" vertical="center" wrapText="1"/>
    </xf>
    <xf numFmtId="49" fontId="10" fillId="2" borderId="7" xfId="0" applyNumberFormat="1" applyFont="1" applyFill="1" applyBorder="1" applyAlignment="1">
      <alignment horizontal="center" wrapText="1"/>
    </xf>
    <xf numFmtId="49" fontId="10" fillId="2" borderId="8" xfId="0" applyNumberFormat="1" applyFont="1" applyFill="1" applyBorder="1" applyAlignment="1">
      <alignment horizont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cellXfs>
  <cellStyles count="3">
    <cellStyle name="Comma" xfId="1" builtinId="3"/>
    <cellStyle name="Normal" xfId="0" builtinId="0"/>
    <cellStyle name="Percent" xfId="2" builtinId="5"/>
  </cellStyles>
  <dxfs count="15">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004C93"/>
      <color rgb="FFE8EF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8"/>
  <sheetViews>
    <sheetView tabSelected="1" topLeftCell="A90" zoomScaleNormal="100" workbookViewId="0">
      <selection activeCell="J111" sqref="J111"/>
    </sheetView>
  </sheetViews>
  <sheetFormatPr defaultRowHeight="14.5" x14ac:dyDescent="0.35"/>
  <cols>
    <col min="2" max="2" width="42.81640625" customWidth="1"/>
    <col min="3" max="13" width="15.7265625" customWidth="1"/>
    <col min="14" max="14" width="15.7265625" style="1" customWidth="1"/>
    <col min="15" max="17" width="15.7265625" customWidth="1"/>
    <col min="18" max="18" width="19.26953125" customWidth="1"/>
    <col min="19" max="19" width="15.453125" customWidth="1"/>
    <col min="20" max="20" width="15.81640625" customWidth="1"/>
    <col min="21" max="21" width="11.81640625" customWidth="1"/>
    <col min="22" max="22" width="14.453125" customWidth="1"/>
  </cols>
  <sheetData>
    <row r="1" spans="1:22" x14ac:dyDescent="0.35">
      <c r="A1" s="122" t="s">
        <v>127</v>
      </c>
      <c r="B1" s="122"/>
      <c r="C1" s="122"/>
      <c r="D1" s="122"/>
      <c r="E1" s="122"/>
      <c r="F1" s="122"/>
      <c r="G1" s="122"/>
      <c r="H1" s="122"/>
      <c r="I1" s="122"/>
      <c r="J1" s="122"/>
      <c r="K1" s="122"/>
      <c r="L1" s="122"/>
      <c r="M1" s="122"/>
      <c r="N1" s="122"/>
      <c r="O1" s="122"/>
      <c r="P1" s="122"/>
      <c r="Q1" s="122"/>
    </row>
    <row r="2" spans="1:22" ht="15" customHeight="1" x14ac:dyDescent="0.35">
      <c r="A2" s="122" t="s">
        <v>128</v>
      </c>
      <c r="B2" s="122"/>
      <c r="C2" s="122"/>
      <c r="D2" s="122"/>
      <c r="E2" s="122"/>
      <c r="F2" s="122"/>
      <c r="G2" s="122"/>
      <c r="H2" s="122"/>
      <c r="I2" s="122"/>
      <c r="J2" s="122"/>
      <c r="K2" s="122"/>
      <c r="L2" s="122"/>
      <c r="M2" s="122"/>
      <c r="N2" s="122"/>
      <c r="O2" s="122"/>
      <c r="P2" s="122"/>
      <c r="Q2" s="122"/>
    </row>
    <row r="3" spans="1:22" ht="15" customHeight="1" x14ac:dyDescent="0.35">
      <c r="A3" s="129" t="s">
        <v>129</v>
      </c>
      <c r="B3" s="129"/>
      <c r="C3" s="129"/>
      <c r="D3" s="129"/>
      <c r="E3" s="129"/>
      <c r="F3" s="129"/>
      <c r="G3" s="129"/>
      <c r="H3" s="129"/>
      <c r="I3" s="129"/>
      <c r="J3" s="129"/>
      <c r="K3" s="129"/>
      <c r="L3" s="129"/>
      <c r="M3" s="129"/>
      <c r="N3" s="129"/>
      <c r="O3" s="129"/>
      <c r="P3" s="129"/>
      <c r="Q3" s="129"/>
    </row>
    <row r="4" spans="1:22" ht="15" customHeight="1" x14ac:dyDescent="0.35">
      <c r="A4" s="128" t="s">
        <v>130</v>
      </c>
      <c r="B4" s="128"/>
      <c r="C4" s="128"/>
      <c r="D4" s="128"/>
      <c r="E4" s="128"/>
      <c r="F4" s="128"/>
      <c r="G4" s="128"/>
      <c r="H4" s="128"/>
      <c r="I4" s="128"/>
      <c r="J4" s="128"/>
      <c r="K4" s="128"/>
      <c r="L4" s="128"/>
      <c r="M4" s="128"/>
      <c r="N4" s="128"/>
      <c r="O4" s="128"/>
      <c r="P4" s="128"/>
      <c r="Q4" s="128"/>
    </row>
    <row r="5" spans="1:22" ht="26" x14ac:dyDescent="0.35">
      <c r="A5" s="81" t="s">
        <v>131</v>
      </c>
      <c r="B5" s="81" t="s">
        <v>132</v>
      </c>
      <c r="C5" s="124">
        <v>44196</v>
      </c>
      <c r="D5" s="125"/>
      <c r="E5" s="125"/>
      <c r="F5" s="125"/>
      <c r="G5" s="126"/>
      <c r="H5" s="124">
        <v>44561</v>
      </c>
      <c r="I5" s="125"/>
      <c r="J5" s="125"/>
      <c r="K5" s="125"/>
      <c r="L5" s="126"/>
      <c r="M5" s="124">
        <v>44926</v>
      </c>
      <c r="N5" s="125"/>
      <c r="O5" s="125"/>
      <c r="P5" s="125"/>
      <c r="Q5" s="126"/>
      <c r="R5" s="124">
        <v>45291</v>
      </c>
      <c r="S5" s="125"/>
      <c r="T5" s="125"/>
      <c r="U5" s="125"/>
      <c r="V5" s="130"/>
    </row>
    <row r="6" spans="1:22" ht="110" x14ac:dyDescent="0.35">
      <c r="A6" s="2"/>
      <c r="B6" s="2"/>
      <c r="C6" s="82" t="s">
        <v>133</v>
      </c>
      <c r="D6" s="82" t="s">
        <v>134</v>
      </c>
      <c r="E6" s="82" t="s">
        <v>135</v>
      </c>
      <c r="F6" s="82" t="s">
        <v>136</v>
      </c>
      <c r="G6" s="82" t="s">
        <v>137</v>
      </c>
      <c r="H6" s="82" t="s">
        <v>133</v>
      </c>
      <c r="I6" s="82" t="s">
        <v>134</v>
      </c>
      <c r="J6" s="82" t="s">
        <v>135</v>
      </c>
      <c r="K6" s="82" t="s">
        <v>136</v>
      </c>
      <c r="L6" s="82" t="s">
        <v>137</v>
      </c>
      <c r="M6" s="82" t="s">
        <v>133</v>
      </c>
      <c r="N6" s="82" t="s">
        <v>134</v>
      </c>
      <c r="O6" s="82" t="s">
        <v>135</v>
      </c>
      <c r="P6" s="82" t="s">
        <v>136</v>
      </c>
      <c r="Q6" s="82" t="s">
        <v>137</v>
      </c>
      <c r="R6" s="82" t="s">
        <v>133</v>
      </c>
      <c r="S6" s="82" t="s">
        <v>134</v>
      </c>
      <c r="T6" s="82" t="s">
        <v>135</v>
      </c>
      <c r="U6" s="82" t="s">
        <v>136</v>
      </c>
      <c r="V6" s="93" t="s">
        <v>137</v>
      </c>
    </row>
    <row r="7" spans="1:22" ht="5.15" customHeight="1" x14ac:dyDescent="0.35">
      <c r="A7" s="3"/>
      <c r="B7" s="4"/>
      <c r="C7" s="5"/>
      <c r="D7" s="5"/>
      <c r="E7" s="5"/>
      <c r="F7" s="5"/>
      <c r="G7" s="5"/>
      <c r="H7" s="5"/>
      <c r="I7" s="5"/>
      <c r="J7" s="5"/>
      <c r="K7" s="5"/>
      <c r="L7" s="5"/>
      <c r="V7" s="94"/>
    </row>
    <row r="8" spans="1:22" ht="15" customHeight="1" x14ac:dyDescent="0.35">
      <c r="A8" s="110" t="s">
        <v>263</v>
      </c>
      <c r="B8" s="111"/>
      <c r="C8" s="111"/>
      <c r="D8" s="111"/>
      <c r="E8" s="111"/>
      <c r="F8" s="111"/>
      <c r="G8" s="111"/>
      <c r="H8" s="111"/>
      <c r="I8" s="111"/>
      <c r="J8" s="111"/>
      <c r="K8" s="111"/>
      <c r="L8" s="111"/>
      <c r="M8" s="111"/>
      <c r="N8" s="111"/>
      <c r="O8" s="111"/>
      <c r="P8" s="111"/>
      <c r="Q8" s="111"/>
      <c r="R8" s="111"/>
      <c r="S8" s="111"/>
      <c r="T8" s="111"/>
      <c r="U8" s="111"/>
      <c r="V8" s="112"/>
    </row>
    <row r="9" spans="1:22" ht="25" x14ac:dyDescent="0.35">
      <c r="A9" s="6" t="s">
        <v>0</v>
      </c>
      <c r="B9" s="83" t="s">
        <v>138</v>
      </c>
      <c r="C9" s="54">
        <f>D9+E9+F9+G9</f>
        <v>43</v>
      </c>
      <c r="D9" s="8">
        <v>9</v>
      </c>
      <c r="E9" s="8">
        <v>34</v>
      </c>
      <c r="F9" s="8">
        <v>0</v>
      </c>
      <c r="G9" s="8">
        <v>0</v>
      </c>
      <c r="H9" s="54">
        <f>I9+J9+K9+L9</f>
        <v>43</v>
      </c>
      <c r="I9" s="7">
        <v>9</v>
      </c>
      <c r="J9" s="7">
        <v>34</v>
      </c>
      <c r="K9" s="7">
        <v>0</v>
      </c>
      <c r="L9" s="9">
        <v>0</v>
      </c>
      <c r="M9" s="65">
        <f>N9+O9+P9+Q9</f>
        <v>43</v>
      </c>
      <c r="N9" s="8">
        <v>9</v>
      </c>
      <c r="O9" s="8">
        <v>34</v>
      </c>
      <c r="P9" s="7">
        <v>0</v>
      </c>
      <c r="Q9" s="45">
        <v>0</v>
      </c>
      <c r="R9" s="105">
        <f>S9+T9+U9+V9</f>
        <v>43</v>
      </c>
      <c r="S9" s="106">
        <v>9</v>
      </c>
      <c r="T9" s="106">
        <v>34</v>
      </c>
      <c r="U9" s="106">
        <v>0</v>
      </c>
      <c r="V9" s="106">
        <v>0</v>
      </c>
    </row>
    <row r="10" spans="1:22" ht="37.5" x14ac:dyDescent="0.35">
      <c r="A10" s="10" t="s">
        <v>1</v>
      </c>
      <c r="B10" s="84" t="s">
        <v>139</v>
      </c>
      <c r="C10" s="54">
        <f>D10+E10+F10+G10</f>
        <v>17</v>
      </c>
      <c r="D10" s="12">
        <v>1</v>
      </c>
      <c r="E10" s="12">
        <v>14</v>
      </c>
      <c r="F10" s="12">
        <v>2</v>
      </c>
      <c r="G10" s="12">
        <v>0</v>
      </c>
      <c r="H10" s="54">
        <f>I10+J10+K10+L10</f>
        <v>17</v>
      </c>
      <c r="I10" s="11">
        <v>1</v>
      </c>
      <c r="J10" s="11">
        <v>14</v>
      </c>
      <c r="K10" s="11">
        <v>2</v>
      </c>
      <c r="L10" s="13">
        <v>0</v>
      </c>
      <c r="M10" s="54">
        <f>N10+O10+P10+Q10</f>
        <v>18</v>
      </c>
      <c r="N10" s="11">
        <v>1</v>
      </c>
      <c r="O10" s="11">
        <v>15</v>
      </c>
      <c r="P10" s="11">
        <v>2</v>
      </c>
      <c r="Q10" s="43">
        <v>0</v>
      </c>
      <c r="R10" s="76">
        <f>S10+T10+U10+V10</f>
        <v>20</v>
      </c>
      <c r="S10" s="77">
        <v>3</v>
      </c>
      <c r="T10" s="77">
        <v>15</v>
      </c>
      <c r="U10" s="77">
        <v>2</v>
      </c>
      <c r="V10" s="77">
        <v>0</v>
      </c>
    </row>
    <row r="11" spans="1:22" ht="37.5" x14ac:dyDescent="0.35">
      <c r="A11" s="10" t="s">
        <v>2</v>
      </c>
      <c r="B11" s="84" t="s">
        <v>140</v>
      </c>
      <c r="C11" s="54">
        <v>0</v>
      </c>
      <c r="D11" s="11">
        <v>0</v>
      </c>
      <c r="E11" s="11">
        <v>0</v>
      </c>
      <c r="F11" s="11">
        <v>0</v>
      </c>
      <c r="G11" s="11">
        <v>0</v>
      </c>
      <c r="H11" s="54">
        <v>0</v>
      </c>
      <c r="I11" s="11">
        <v>0</v>
      </c>
      <c r="J11" s="11">
        <v>0</v>
      </c>
      <c r="K11" s="11">
        <v>0</v>
      </c>
      <c r="L11" s="13">
        <v>0</v>
      </c>
      <c r="M11" s="54">
        <v>0</v>
      </c>
      <c r="N11" s="11">
        <v>0</v>
      </c>
      <c r="O11" s="11">
        <v>0</v>
      </c>
      <c r="P11" s="11">
        <v>0</v>
      </c>
      <c r="Q11" s="43">
        <v>0</v>
      </c>
      <c r="R11" s="103">
        <v>0</v>
      </c>
      <c r="S11" s="104">
        <v>0</v>
      </c>
      <c r="T11" s="104">
        <v>0</v>
      </c>
      <c r="U11" s="104">
        <v>0</v>
      </c>
      <c r="V11" s="104">
        <v>0</v>
      </c>
    </row>
    <row r="12" spans="1:22" ht="62.5" x14ac:dyDescent="0.35">
      <c r="A12" s="10" t="s">
        <v>3</v>
      </c>
      <c r="B12" s="84" t="s">
        <v>141</v>
      </c>
      <c r="C12" s="54">
        <f>D12+E12+F12+G12</f>
        <v>4</v>
      </c>
      <c r="D12" s="11">
        <v>4</v>
      </c>
      <c r="E12" s="11">
        <v>0</v>
      </c>
      <c r="F12" s="11">
        <v>0</v>
      </c>
      <c r="G12" s="11">
        <v>0</v>
      </c>
      <c r="H12" s="54">
        <f>I12+J12+K12+L12</f>
        <v>4</v>
      </c>
      <c r="I12" s="11">
        <v>4</v>
      </c>
      <c r="J12" s="11">
        <v>0</v>
      </c>
      <c r="K12" s="11">
        <v>0</v>
      </c>
      <c r="L12" s="13">
        <v>0</v>
      </c>
      <c r="M12" s="54">
        <f>N12+O12+P12+Q12</f>
        <v>5</v>
      </c>
      <c r="N12" s="11">
        <v>4</v>
      </c>
      <c r="O12" s="11">
        <v>1</v>
      </c>
      <c r="P12" s="11">
        <v>0</v>
      </c>
      <c r="Q12" s="43">
        <v>0</v>
      </c>
      <c r="R12" s="76">
        <f>S12+T12+U12+V12</f>
        <v>1</v>
      </c>
      <c r="S12" s="77">
        <v>0</v>
      </c>
      <c r="T12" s="77">
        <v>1</v>
      </c>
      <c r="U12" s="77">
        <v>0</v>
      </c>
      <c r="V12" s="77">
        <v>0</v>
      </c>
    </row>
    <row r="13" spans="1:22" ht="50" x14ac:dyDescent="0.35">
      <c r="A13" s="10" t="s">
        <v>4</v>
      </c>
      <c r="B13" s="84" t="s">
        <v>142</v>
      </c>
      <c r="C13" s="54">
        <f>D13+E13+F13</f>
        <v>9</v>
      </c>
      <c r="D13" s="11">
        <v>2</v>
      </c>
      <c r="E13" s="11">
        <v>7</v>
      </c>
      <c r="F13" s="11">
        <v>0</v>
      </c>
      <c r="G13" s="88" t="s">
        <v>224</v>
      </c>
      <c r="H13" s="54">
        <f>I13+J13+K13</f>
        <v>9</v>
      </c>
      <c r="I13" s="11">
        <v>2</v>
      </c>
      <c r="J13" s="11">
        <v>7</v>
      </c>
      <c r="K13" s="11">
        <v>0</v>
      </c>
      <c r="L13" s="88" t="s">
        <v>224</v>
      </c>
      <c r="M13" s="54">
        <f>N13+O13+P13</f>
        <v>8</v>
      </c>
      <c r="N13" s="11">
        <v>1</v>
      </c>
      <c r="O13" s="11">
        <v>7</v>
      </c>
      <c r="P13" s="11">
        <v>0</v>
      </c>
      <c r="Q13" s="88" t="s">
        <v>224</v>
      </c>
      <c r="R13" s="76">
        <f>S13+T13+U13</f>
        <v>8</v>
      </c>
      <c r="S13" s="77">
        <v>1</v>
      </c>
      <c r="T13" s="77">
        <v>7</v>
      </c>
      <c r="U13" s="77">
        <v>0</v>
      </c>
      <c r="V13" s="95" t="s">
        <v>224</v>
      </c>
    </row>
    <row r="14" spans="1:22" ht="62.5" x14ac:dyDescent="0.35">
      <c r="A14" s="10" t="s">
        <v>5</v>
      </c>
      <c r="B14" s="84" t="s">
        <v>143</v>
      </c>
      <c r="C14" s="54">
        <v>463</v>
      </c>
      <c r="D14" s="14" t="s">
        <v>6</v>
      </c>
      <c r="E14" s="14" t="s">
        <v>6</v>
      </c>
      <c r="F14" s="15" t="s">
        <v>6</v>
      </c>
      <c r="G14" s="88" t="s">
        <v>224</v>
      </c>
      <c r="H14" s="54">
        <v>463</v>
      </c>
      <c r="I14" s="14" t="s">
        <v>6</v>
      </c>
      <c r="J14" s="14" t="s">
        <v>6</v>
      </c>
      <c r="K14" s="15" t="s">
        <v>6</v>
      </c>
      <c r="L14" s="88" t="s">
        <v>224</v>
      </c>
      <c r="M14" s="54">
        <v>463</v>
      </c>
      <c r="N14" s="14" t="s">
        <v>6</v>
      </c>
      <c r="O14" s="14" t="s">
        <v>6</v>
      </c>
      <c r="P14" s="15" t="s">
        <v>6</v>
      </c>
      <c r="Q14" s="88" t="s">
        <v>224</v>
      </c>
      <c r="R14" s="76">
        <v>468</v>
      </c>
      <c r="S14" s="14" t="s">
        <v>6</v>
      </c>
      <c r="T14" s="14" t="s">
        <v>6</v>
      </c>
      <c r="U14" s="15" t="s">
        <v>6</v>
      </c>
      <c r="V14" s="95" t="s">
        <v>224</v>
      </c>
    </row>
    <row r="15" spans="1:22" ht="63.75" customHeight="1" x14ac:dyDescent="0.35">
      <c r="A15" s="10" t="s">
        <v>7</v>
      </c>
      <c r="B15" s="84" t="s">
        <v>144</v>
      </c>
      <c r="C15" s="54">
        <f>D15+E15+F15+G15</f>
        <v>218</v>
      </c>
      <c r="D15" s="11">
        <v>18</v>
      </c>
      <c r="E15" s="11">
        <v>158</v>
      </c>
      <c r="F15" s="11">
        <v>20</v>
      </c>
      <c r="G15" s="91">
        <v>22</v>
      </c>
      <c r="H15" s="54">
        <f>I15+J15+K15+L15</f>
        <v>199</v>
      </c>
      <c r="I15" s="11">
        <v>16</v>
      </c>
      <c r="J15" s="11">
        <v>141</v>
      </c>
      <c r="K15" s="11">
        <v>19</v>
      </c>
      <c r="L15" s="91">
        <v>23</v>
      </c>
      <c r="M15" s="54">
        <f>N15+O15+P15+Q15</f>
        <v>200</v>
      </c>
      <c r="N15" s="11">
        <v>16</v>
      </c>
      <c r="O15" s="11">
        <v>144</v>
      </c>
      <c r="P15" s="11">
        <v>19</v>
      </c>
      <c r="Q15" s="91">
        <v>21</v>
      </c>
      <c r="R15" s="92" t="s">
        <v>262</v>
      </c>
      <c r="S15" s="92" t="s">
        <v>262</v>
      </c>
      <c r="T15" s="92" t="s">
        <v>262</v>
      </c>
      <c r="U15" s="92" t="s">
        <v>262</v>
      </c>
      <c r="V15" s="92" t="s">
        <v>262</v>
      </c>
    </row>
    <row r="16" spans="1:22" ht="37.5" x14ac:dyDescent="0.35">
      <c r="A16" s="10" t="s">
        <v>8</v>
      </c>
      <c r="B16" s="84" t="s">
        <v>145</v>
      </c>
      <c r="C16" s="56">
        <v>0</v>
      </c>
      <c r="D16" s="29">
        <v>0</v>
      </c>
      <c r="E16" s="29">
        <v>0</v>
      </c>
      <c r="F16" s="29">
        <v>0</v>
      </c>
      <c r="G16" s="29">
        <v>0</v>
      </c>
      <c r="H16" s="54">
        <v>0</v>
      </c>
      <c r="I16" s="11">
        <v>0</v>
      </c>
      <c r="J16" s="11">
        <v>0</v>
      </c>
      <c r="K16" s="11">
        <v>0</v>
      </c>
      <c r="L16" s="13">
        <v>0</v>
      </c>
      <c r="M16" s="54">
        <v>0</v>
      </c>
      <c r="N16" s="11">
        <v>0</v>
      </c>
      <c r="O16" s="11">
        <v>0</v>
      </c>
      <c r="P16" s="11">
        <v>0</v>
      </c>
      <c r="Q16" s="43">
        <v>0</v>
      </c>
      <c r="R16" s="73">
        <v>0</v>
      </c>
      <c r="S16" s="74">
        <v>0</v>
      </c>
      <c r="T16" s="74">
        <v>0</v>
      </c>
      <c r="U16" s="74">
        <v>0</v>
      </c>
      <c r="V16" s="74">
        <v>0</v>
      </c>
    </row>
    <row r="17" spans="1:22" ht="50" x14ac:dyDescent="0.35">
      <c r="A17" s="10" t="s">
        <v>9</v>
      </c>
      <c r="B17" s="84" t="s">
        <v>146</v>
      </c>
      <c r="C17" s="70"/>
      <c r="D17" s="123" t="s">
        <v>224</v>
      </c>
      <c r="E17" s="114"/>
      <c r="F17" s="114"/>
      <c r="G17" s="114"/>
      <c r="H17" s="90"/>
      <c r="I17" s="113" t="s">
        <v>224</v>
      </c>
      <c r="J17" s="114"/>
      <c r="K17" s="114"/>
      <c r="L17" s="115"/>
      <c r="M17" s="55"/>
      <c r="N17" s="113" t="s">
        <v>224</v>
      </c>
      <c r="O17" s="114"/>
      <c r="P17" s="114"/>
      <c r="Q17" s="127"/>
      <c r="R17" s="68"/>
      <c r="S17" s="131" t="s">
        <v>224</v>
      </c>
      <c r="T17" s="132"/>
      <c r="U17" s="132"/>
      <c r="V17" s="133"/>
    </row>
    <row r="18" spans="1:22" ht="37.5" x14ac:dyDescent="0.35">
      <c r="A18" s="28" t="s">
        <v>10</v>
      </c>
      <c r="B18" s="85" t="s">
        <v>147</v>
      </c>
      <c r="C18" s="56">
        <v>0</v>
      </c>
      <c r="D18" s="69">
        <v>0</v>
      </c>
      <c r="E18" s="69">
        <v>0</v>
      </c>
      <c r="F18" s="69">
        <v>0</v>
      </c>
      <c r="G18" s="69">
        <v>0</v>
      </c>
      <c r="H18" s="56">
        <v>0</v>
      </c>
      <c r="I18" s="29">
        <v>0</v>
      </c>
      <c r="J18" s="29">
        <v>0</v>
      </c>
      <c r="K18" s="29">
        <v>0</v>
      </c>
      <c r="L18" s="30">
        <v>0</v>
      </c>
      <c r="M18" s="56">
        <v>0</v>
      </c>
      <c r="N18" s="29">
        <v>0</v>
      </c>
      <c r="O18" s="29">
        <v>0</v>
      </c>
      <c r="P18" s="29">
        <v>0</v>
      </c>
      <c r="Q18" s="44">
        <v>0</v>
      </c>
      <c r="R18" s="78">
        <v>0</v>
      </c>
      <c r="S18" s="79">
        <v>0</v>
      </c>
      <c r="T18" s="79">
        <v>0</v>
      </c>
      <c r="U18" s="79">
        <v>0</v>
      </c>
      <c r="V18" s="79">
        <v>0</v>
      </c>
    </row>
    <row r="19" spans="1:22" ht="15" customHeight="1" x14ac:dyDescent="0.35">
      <c r="A19" s="107" t="s">
        <v>227</v>
      </c>
      <c r="B19" s="108"/>
      <c r="C19" s="108"/>
      <c r="D19" s="108"/>
      <c r="E19" s="108"/>
      <c r="F19" s="108"/>
      <c r="G19" s="108"/>
      <c r="H19" s="108"/>
      <c r="I19" s="108"/>
      <c r="J19" s="108"/>
      <c r="K19" s="108"/>
      <c r="L19" s="108"/>
      <c r="M19" s="108"/>
      <c r="N19" s="108"/>
      <c r="O19" s="108"/>
      <c r="P19" s="108"/>
      <c r="Q19" s="108"/>
      <c r="R19" s="108"/>
      <c r="S19" s="108"/>
      <c r="T19" s="108"/>
      <c r="U19" s="108"/>
      <c r="V19" s="109"/>
    </row>
    <row r="20" spans="1:22" ht="50" x14ac:dyDescent="0.35">
      <c r="A20" s="6" t="s">
        <v>11</v>
      </c>
      <c r="B20" s="83" t="s">
        <v>148</v>
      </c>
      <c r="C20" s="54">
        <v>0</v>
      </c>
      <c r="D20" s="7">
        <v>0</v>
      </c>
      <c r="E20" s="7">
        <v>0</v>
      </c>
      <c r="F20" s="7">
        <v>0</v>
      </c>
      <c r="G20" s="7">
        <v>0</v>
      </c>
      <c r="H20" s="54">
        <v>0</v>
      </c>
      <c r="I20" s="7">
        <v>0</v>
      </c>
      <c r="J20" s="7">
        <v>0</v>
      </c>
      <c r="K20" s="7">
        <v>0</v>
      </c>
      <c r="L20" s="9">
        <v>0</v>
      </c>
      <c r="M20" s="54">
        <v>0</v>
      </c>
      <c r="N20" s="7">
        <v>0</v>
      </c>
      <c r="O20" s="7">
        <v>0</v>
      </c>
      <c r="P20" s="7">
        <v>0</v>
      </c>
      <c r="Q20" s="45">
        <v>0</v>
      </c>
      <c r="R20" s="54">
        <v>0</v>
      </c>
      <c r="S20" s="44">
        <v>0</v>
      </c>
      <c r="T20" s="44">
        <v>0</v>
      </c>
      <c r="U20" s="44">
        <v>0</v>
      </c>
      <c r="V20" s="30">
        <v>0</v>
      </c>
    </row>
    <row r="21" spans="1:22" ht="54.75" customHeight="1" x14ac:dyDescent="0.35">
      <c r="A21" s="10" t="s">
        <v>12</v>
      </c>
      <c r="B21" s="84" t="s">
        <v>149</v>
      </c>
      <c r="C21" s="55">
        <v>9</v>
      </c>
      <c r="D21" s="11">
        <v>5</v>
      </c>
      <c r="E21" s="11">
        <v>3</v>
      </c>
      <c r="F21" s="11">
        <v>1</v>
      </c>
      <c r="G21" s="11">
        <v>0</v>
      </c>
      <c r="H21" s="55">
        <v>11</v>
      </c>
      <c r="I21" s="11">
        <v>5</v>
      </c>
      <c r="J21" s="11">
        <v>5</v>
      </c>
      <c r="K21" s="11">
        <v>1</v>
      </c>
      <c r="L21" s="13">
        <v>0</v>
      </c>
      <c r="M21" s="66">
        <v>11</v>
      </c>
      <c r="N21" s="12">
        <v>5</v>
      </c>
      <c r="O21" s="12">
        <v>5</v>
      </c>
      <c r="P21" s="11">
        <v>1</v>
      </c>
      <c r="Q21" s="43">
        <v>0</v>
      </c>
      <c r="R21" s="54">
        <v>11</v>
      </c>
      <c r="S21" s="44">
        <v>5</v>
      </c>
      <c r="T21" s="44">
        <v>5</v>
      </c>
      <c r="U21" s="44">
        <v>1</v>
      </c>
      <c r="V21" s="30">
        <v>0</v>
      </c>
    </row>
    <row r="22" spans="1:22" ht="50" x14ac:dyDescent="0.35">
      <c r="A22" s="10" t="s">
        <v>13</v>
      </c>
      <c r="B22" s="84" t="s">
        <v>150</v>
      </c>
      <c r="C22" s="55">
        <v>0</v>
      </c>
      <c r="D22" s="11">
        <v>0</v>
      </c>
      <c r="E22" s="11">
        <v>0</v>
      </c>
      <c r="F22" s="11">
        <v>0</v>
      </c>
      <c r="G22" s="11">
        <v>0</v>
      </c>
      <c r="H22" s="55">
        <v>0</v>
      </c>
      <c r="I22" s="11">
        <v>0</v>
      </c>
      <c r="J22" s="11">
        <v>0</v>
      </c>
      <c r="K22" s="11">
        <v>0</v>
      </c>
      <c r="L22" s="13">
        <v>0</v>
      </c>
      <c r="M22" s="55">
        <v>0</v>
      </c>
      <c r="N22" s="11">
        <v>0</v>
      </c>
      <c r="O22" s="11">
        <v>0</v>
      </c>
      <c r="P22" s="11">
        <v>0</v>
      </c>
      <c r="Q22" s="43">
        <v>0</v>
      </c>
      <c r="R22" s="54">
        <v>0</v>
      </c>
      <c r="S22" s="44">
        <v>0</v>
      </c>
      <c r="T22" s="44">
        <v>0</v>
      </c>
      <c r="U22" s="44">
        <v>0</v>
      </c>
      <c r="V22" s="30">
        <v>0</v>
      </c>
    </row>
    <row r="23" spans="1:22" ht="50" x14ac:dyDescent="0.35">
      <c r="A23" s="28" t="s">
        <v>14</v>
      </c>
      <c r="B23" s="85" t="s">
        <v>151</v>
      </c>
      <c r="C23" s="57">
        <v>4</v>
      </c>
      <c r="D23" s="29">
        <v>3</v>
      </c>
      <c r="E23" s="29">
        <v>0</v>
      </c>
      <c r="F23" s="29">
        <v>1</v>
      </c>
      <c r="G23" s="29">
        <v>0</v>
      </c>
      <c r="H23" s="57">
        <v>4</v>
      </c>
      <c r="I23" s="29">
        <v>3</v>
      </c>
      <c r="J23" s="29">
        <v>0</v>
      </c>
      <c r="K23" s="29">
        <v>1</v>
      </c>
      <c r="L23" s="30">
        <v>0</v>
      </c>
      <c r="M23" s="57">
        <v>4</v>
      </c>
      <c r="N23" s="29">
        <v>3</v>
      </c>
      <c r="O23" s="29">
        <v>0</v>
      </c>
      <c r="P23" s="29">
        <v>1</v>
      </c>
      <c r="Q23" s="44">
        <v>0</v>
      </c>
      <c r="R23" s="54">
        <v>3</v>
      </c>
      <c r="S23" s="44">
        <v>2</v>
      </c>
      <c r="T23" s="44">
        <v>0</v>
      </c>
      <c r="U23" s="44">
        <v>1</v>
      </c>
      <c r="V23" s="30">
        <v>0</v>
      </c>
    </row>
    <row r="24" spans="1:22" ht="15" customHeight="1" x14ac:dyDescent="0.35">
      <c r="A24" s="110" t="s">
        <v>264</v>
      </c>
      <c r="B24" s="111"/>
      <c r="C24" s="111"/>
      <c r="D24" s="111"/>
      <c r="E24" s="111"/>
      <c r="F24" s="111"/>
      <c r="G24" s="111"/>
      <c r="H24" s="111"/>
      <c r="I24" s="111"/>
      <c r="J24" s="111"/>
      <c r="K24" s="111"/>
      <c r="L24" s="111"/>
      <c r="M24" s="111"/>
      <c r="N24" s="111"/>
      <c r="O24" s="111"/>
      <c r="P24" s="111"/>
      <c r="Q24" s="111"/>
      <c r="R24" s="111"/>
      <c r="S24" s="111"/>
      <c r="T24" s="111"/>
      <c r="U24" s="111"/>
      <c r="V24" s="112"/>
    </row>
    <row r="25" spans="1:22" ht="38.25" customHeight="1" x14ac:dyDescent="0.35">
      <c r="A25" s="6" t="s">
        <v>15</v>
      </c>
      <c r="B25" s="83" t="s">
        <v>152</v>
      </c>
      <c r="C25" s="58">
        <v>81010594765.960007</v>
      </c>
      <c r="D25" s="31">
        <v>65532955062.059998</v>
      </c>
      <c r="E25" s="31">
        <v>15477639703.9</v>
      </c>
      <c r="F25" s="31">
        <v>0</v>
      </c>
      <c r="G25" s="31">
        <v>0</v>
      </c>
      <c r="H25" s="58">
        <v>89596503109.170013</v>
      </c>
      <c r="I25" s="31">
        <v>72953177079.400009</v>
      </c>
      <c r="J25" s="31">
        <v>16643326029.77</v>
      </c>
      <c r="K25" s="31">
        <v>0</v>
      </c>
      <c r="L25" s="31">
        <v>0</v>
      </c>
      <c r="M25" s="58">
        <v>79318510377.119995</v>
      </c>
      <c r="N25" s="31">
        <v>63673559463.25</v>
      </c>
      <c r="O25" s="31">
        <v>15644950913.870001</v>
      </c>
      <c r="P25" s="31">
        <v>0</v>
      </c>
      <c r="Q25" s="67">
        <v>0</v>
      </c>
      <c r="R25" s="58">
        <v>83725235397.730011</v>
      </c>
      <c r="S25" s="31">
        <v>67502667448.420006</v>
      </c>
      <c r="T25" s="31">
        <v>16222567949.309999</v>
      </c>
      <c r="U25" s="31">
        <v>0</v>
      </c>
      <c r="V25" s="32">
        <v>0</v>
      </c>
    </row>
    <row r="26" spans="1:22" x14ac:dyDescent="0.35">
      <c r="A26" s="10" t="s">
        <v>16</v>
      </c>
      <c r="B26" s="84" t="s">
        <v>153</v>
      </c>
      <c r="C26" s="59">
        <v>0</v>
      </c>
      <c r="D26" s="16">
        <v>0</v>
      </c>
      <c r="E26" s="16">
        <v>0</v>
      </c>
      <c r="F26" s="16">
        <v>0</v>
      </c>
      <c r="G26" s="16">
        <v>0</v>
      </c>
      <c r="H26" s="59">
        <v>0</v>
      </c>
      <c r="I26" s="16">
        <v>0</v>
      </c>
      <c r="J26" s="16">
        <v>0</v>
      </c>
      <c r="K26" s="31">
        <v>0</v>
      </c>
      <c r="L26" s="31">
        <v>0</v>
      </c>
      <c r="M26" s="58">
        <v>0</v>
      </c>
      <c r="N26" s="16">
        <v>0</v>
      </c>
      <c r="O26" s="16">
        <v>0</v>
      </c>
      <c r="P26" s="31">
        <v>0</v>
      </c>
      <c r="Q26" s="67">
        <v>0</v>
      </c>
      <c r="R26" s="58">
        <v>0</v>
      </c>
      <c r="S26" s="16">
        <v>0</v>
      </c>
      <c r="T26" s="16">
        <v>0</v>
      </c>
      <c r="U26" s="31">
        <v>0</v>
      </c>
      <c r="V26" s="32">
        <v>0</v>
      </c>
    </row>
    <row r="27" spans="1:22" x14ac:dyDescent="0.35">
      <c r="A27" s="10" t="s">
        <v>17</v>
      </c>
      <c r="B27" s="84" t="s">
        <v>154</v>
      </c>
      <c r="C27" s="59">
        <v>23742411.84</v>
      </c>
      <c r="D27" s="16">
        <v>21801277.84</v>
      </c>
      <c r="E27" s="16">
        <v>1941134</v>
      </c>
      <c r="F27" s="16">
        <v>0</v>
      </c>
      <c r="G27" s="16">
        <v>0</v>
      </c>
      <c r="H27" s="59">
        <v>39229898.109999999</v>
      </c>
      <c r="I27" s="16">
        <v>25241257.109999999</v>
      </c>
      <c r="J27" s="16">
        <v>13988641</v>
      </c>
      <c r="K27" s="31">
        <v>0</v>
      </c>
      <c r="L27" s="31">
        <v>0</v>
      </c>
      <c r="M27" s="58">
        <v>63188446.939999998</v>
      </c>
      <c r="N27" s="16">
        <v>59845228.939999998</v>
      </c>
      <c r="O27" s="16">
        <v>3343218</v>
      </c>
      <c r="P27" s="31">
        <v>0</v>
      </c>
      <c r="Q27" s="67">
        <v>0</v>
      </c>
      <c r="R27" s="58">
        <v>87660939.36999999</v>
      </c>
      <c r="S27" s="16">
        <v>81582264.099999994</v>
      </c>
      <c r="T27" s="16">
        <v>6078675.2699999996</v>
      </c>
      <c r="U27" s="31">
        <v>0</v>
      </c>
      <c r="V27" s="32">
        <v>0</v>
      </c>
    </row>
    <row r="28" spans="1:22" x14ac:dyDescent="0.35">
      <c r="A28" s="10" t="s">
        <v>18</v>
      </c>
      <c r="B28" s="84" t="s">
        <v>155</v>
      </c>
      <c r="C28" s="59">
        <v>108311</v>
      </c>
      <c r="D28" s="16">
        <v>108311</v>
      </c>
      <c r="E28" s="16">
        <v>0</v>
      </c>
      <c r="F28" s="16">
        <v>0</v>
      </c>
      <c r="G28" s="16">
        <v>0</v>
      </c>
      <c r="H28" s="59">
        <v>132931</v>
      </c>
      <c r="I28" s="16">
        <v>132931</v>
      </c>
      <c r="J28" s="16">
        <v>0</v>
      </c>
      <c r="K28" s="31">
        <v>0</v>
      </c>
      <c r="L28" s="31">
        <v>0</v>
      </c>
      <c r="M28" s="58">
        <v>372751</v>
      </c>
      <c r="N28" s="16">
        <v>372751</v>
      </c>
      <c r="O28" s="16">
        <v>0</v>
      </c>
      <c r="P28" s="31">
        <v>0</v>
      </c>
      <c r="Q28" s="67">
        <v>0</v>
      </c>
      <c r="R28" s="58">
        <v>1793553</v>
      </c>
      <c r="S28" s="16">
        <v>490928</v>
      </c>
      <c r="T28" s="16">
        <v>1302625</v>
      </c>
      <c r="U28" s="31">
        <v>0</v>
      </c>
      <c r="V28" s="32">
        <v>0</v>
      </c>
    </row>
    <row r="29" spans="1:22" x14ac:dyDescent="0.35">
      <c r="A29" s="10" t="s">
        <v>19</v>
      </c>
      <c r="B29" s="84" t="s">
        <v>156</v>
      </c>
      <c r="C29" s="59">
        <v>228500434.75</v>
      </c>
      <c r="D29" s="16">
        <v>9389410.4700000025</v>
      </c>
      <c r="E29" s="16">
        <v>219111024.28000003</v>
      </c>
      <c r="F29" s="16">
        <v>0</v>
      </c>
      <c r="G29" s="16">
        <v>0</v>
      </c>
      <c r="H29" s="59">
        <v>262022487.55000001</v>
      </c>
      <c r="I29" s="16">
        <v>8939648.7100000009</v>
      </c>
      <c r="J29" s="16">
        <v>253082838.84</v>
      </c>
      <c r="K29" s="31">
        <v>0</v>
      </c>
      <c r="L29" s="31">
        <v>0</v>
      </c>
      <c r="M29" s="58">
        <v>105904400.85999998</v>
      </c>
      <c r="N29" s="16">
        <v>8949038.879999999</v>
      </c>
      <c r="O29" s="16">
        <v>96955361.979999989</v>
      </c>
      <c r="P29" s="31">
        <v>0</v>
      </c>
      <c r="Q29" s="67">
        <v>0</v>
      </c>
      <c r="R29" s="58">
        <v>99182709.25999999</v>
      </c>
      <c r="S29" s="16">
        <v>9505380.2999999989</v>
      </c>
      <c r="T29" s="16">
        <v>89677328.959999993</v>
      </c>
      <c r="U29" s="31">
        <v>0</v>
      </c>
      <c r="V29" s="32">
        <v>0</v>
      </c>
    </row>
    <row r="30" spans="1:22" ht="25" x14ac:dyDescent="0.35">
      <c r="A30" s="10" t="s">
        <v>20</v>
      </c>
      <c r="B30" s="84" t="s">
        <v>157</v>
      </c>
      <c r="C30" s="59">
        <v>31870551564.099995</v>
      </c>
      <c r="D30" s="16">
        <v>18897219836.729996</v>
      </c>
      <c r="E30" s="16">
        <v>12973331727.369999</v>
      </c>
      <c r="F30" s="16">
        <v>0</v>
      </c>
      <c r="G30" s="16">
        <v>0</v>
      </c>
      <c r="H30" s="59">
        <v>32230760967.169998</v>
      </c>
      <c r="I30" s="16">
        <v>18185591936.209999</v>
      </c>
      <c r="J30" s="16">
        <v>14045169030.960001</v>
      </c>
      <c r="K30" s="31">
        <v>0</v>
      </c>
      <c r="L30" s="31">
        <v>0</v>
      </c>
      <c r="M30" s="58">
        <v>29187453679.32</v>
      </c>
      <c r="N30" s="16">
        <v>15823759061.869999</v>
      </c>
      <c r="O30" s="16">
        <v>13363694617.449999</v>
      </c>
      <c r="P30" s="31">
        <v>0</v>
      </c>
      <c r="Q30" s="67">
        <v>0</v>
      </c>
      <c r="R30" s="58">
        <v>29738178059.929996</v>
      </c>
      <c r="S30" s="16">
        <v>15524072120.530001</v>
      </c>
      <c r="T30" s="16">
        <v>14214105939.399996</v>
      </c>
      <c r="U30" s="31">
        <v>0</v>
      </c>
      <c r="V30" s="32">
        <v>0</v>
      </c>
    </row>
    <row r="31" spans="1:22" x14ac:dyDescent="0.35">
      <c r="A31" s="10" t="s">
        <v>21</v>
      </c>
      <c r="B31" s="84" t="s">
        <v>158</v>
      </c>
      <c r="C31" s="59">
        <v>43290979134.510002</v>
      </c>
      <c r="D31" s="16">
        <v>43290979134.510002</v>
      </c>
      <c r="E31" s="16">
        <v>0</v>
      </c>
      <c r="F31" s="16">
        <v>0</v>
      </c>
      <c r="G31" s="16">
        <v>0</v>
      </c>
      <c r="H31" s="59">
        <v>51239429150.240005</v>
      </c>
      <c r="I31" s="16">
        <v>51239429150.240005</v>
      </c>
      <c r="J31" s="16">
        <v>0</v>
      </c>
      <c r="K31" s="31">
        <v>0</v>
      </c>
      <c r="L31" s="31">
        <v>0</v>
      </c>
      <c r="M31" s="58">
        <v>45361419063.930008</v>
      </c>
      <c r="N31" s="16">
        <v>45361419063.930008</v>
      </c>
      <c r="O31" s="16">
        <v>0</v>
      </c>
      <c r="P31" s="31">
        <v>0</v>
      </c>
      <c r="Q31" s="67">
        <v>0</v>
      </c>
      <c r="R31" s="58">
        <v>49880511867.639992</v>
      </c>
      <c r="S31" s="16">
        <v>49880511867.639992</v>
      </c>
      <c r="T31" s="16">
        <v>0</v>
      </c>
      <c r="U31" s="31">
        <v>0</v>
      </c>
      <c r="V31" s="32">
        <v>0</v>
      </c>
    </row>
    <row r="32" spans="1:22" x14ac:dyDescent="0.35">
      <c r="A32" s="10" t="s">
        <v>22</v>
      </c>
      <c r="B32" s="84" t="s">
        <v>159</v>
      </c>
      <c r="C32" s="59">
        <v>939092104.53999996</v>
      </c>
      <c r="D32" s="16">
        <v>659996884.74000001</v>
      </c>
      <c r="E32" s="16">
        <v>279095219.79999995</v>
      </c>
      <c r="F32" s="16">
        <v>0</v>
      </c>
      <c r="G32" s="16">
        <v>0</v>
      </c>
      <c r="H32" s="59">
        <v>816306269.60000002</v>
      </c>
      <c r="I32" s="16">
        <v>548623772.33000004</v>
      </c>
      <c r="J32" s="16">
        <v>267682497.26999998</v>
      </c>
      <c r="K32" s="31">
        <v>0</v>
      </c>
      <c r="L32" s="31">
        <v>0</v>
      </c>
      <c r="M32" s="58">
        <v>765441230.73000002</v>
      </c>
      <c r="N32" s="16">
        <v>516081503.66999996</v>
      </c>
      <c r="O32" s="16">
        <v>249359727.06</v>
      </c>
      <c r="P32" s="31">
        <v>0</v>
      </c>
      <c r="Q32" s="67">
        <v>0</v>
      </c>
      <c r="R32" s="58">
        <v>700927749.79999995</v>
      </c>
      <c r="S32" s="16">
        <v>449417840.31</v>
      </c>
      <c r="T32" s="16">
        <v>251509909.49000001</v>
      </c>
      <c r="U32" s="31">
        <v>0</v>
      </c>
      <c r="V32" s="32">
        <v>0</v>
      </c>
    </row>
    <row r="33" spans="1:22" x14ac:dyDescent="0.35">
      <c r="A33" s="10" t="s">
        <v>23</v>
      </c>
      <c r="B33" s="84" t="s">
        <v>160</v>
      </c>
      <c r="C33" s="59">
        <v>144626</v>
      </c>
      <c r="D33" s="16">
        <v>144626</v>
      </c>
      <c r="E33" s="16">
        <v>0</v>
      </c>
      <c r="F33" s="16">
        <v>0</v>
      </c>
      <c r="G33" s="16">
        <v>0</v>
      </c>
      <c r="H33" s="59">
        <v>119880</v>
      </c>
      <c r="I33" s="16">
        <v>119880</v>
      </c>
      <c r="J33" s="16">
        <v>0</v>
      </c>
      <c r="K33" s="31">
        <v>0</v>
      </c>
      <c r="L33" s="31">
        <v>0</v>
      </c>
      <c r="M33" s="58">
        <v>100239</v>
      </c>
      <c r="N33" s="16">
        <v>100239</v>
      </c>
      <c r="O33" s="16">
        <v>0</v>
      </c>
      <c r="P33" s="31">
        <v>0</v>
      </c>
      <c r="Q33" s="67">
        <v>0</v>
      </c>
      <c r="R33" s="58">
        <v>78352</v>
      </c>
      <c r="S33" s="16">
        <v>78352</v>
      </c>
      <c r="T33" s="16">
        <v>0</v>
      </c>
      <c r="U33" s="31">
        <v>0</v>
      </c>
      <c r="V33" s="32">
        <v>0</v>
      </c>
    </row>
    <row r="34" spans="1:22" x14ac:dyDescent="0.35">
      <c r="A34" s="10" t="s">
        <v>24</v>
      </c>
      <c r="B34" s="84" t="s">
        <v>161</v>
      </c>
      <c r="C34" s="59">
        <v>469356391.15999997</v>
      </c>
      <c r="D34" s="16">
        <v>39002711.729999997</v>
      </c>
      <c r="E34" s="16">
        <v>430353679.42999995</v>
      </c>
      <c r="F34" s="16">
        <v>0</v>
      </c>
      <c r="G34" s="16">
        <v>0</v>
      </c>
      <c r="H34" s="59">
        <v>439357132.48000002</v>
      </c>
      <c r="I34" s="16">
        <v>1472196.4100000004</v>
      </c>
      <c r="J34" s="16">
        <v>437884936.06999999</v>
      </c>
      <c r="K34" s="31">
        <v>0</v>
      </c>
      <c r="L34" s="31">
        <v>0</v>
      </c>
      <c r="M34" s="58">
        <v>544144450.76000011</v>
      </c>
      <c r="N34" s="16">
        <v>-50735662.75</v>
      </c>
      <c r="O34" s="16">
        <v>594880113.51000011</v>
      </c>
      <c r="P34" s="31">
        <v>0</v>
      </c>
      <c r="Q34" s="67">
        <v>0</v>
      </c>
      <c r="R34" s="58">
        <v>455545925.69999999</v>
      </c>
      <c r="S34" s="16">
        <v>-56600222.929999992</v>
      </c>
      <c r="T34" s="16">
        <v>512146148.63</v>
      </c>
      <c r="U34" s="31">
        <v>0</v>
      </c>
      <c r="V34" s="32">
        <v>0</v>
      </c>
    </row>
    <row r="35" spans="1:22" x14ac:dyDescent="0.35">
      <c r="A35" s="10" t="s">
        <v>25</v>
      </c>
      <c r="B35" s="84" t="s">
        <v>162</v>
      </c>
      <c r="C35" s="59">
        <v>13653026.949999999</v>
      </c>
      <c r="D35" s="16">
        <v>0</v>
      </c>
      <c r="E35" s="16">
        <v>13653026.949999999</v>
      </c>
      <c r="F35" s="16">
        <v>0</v>
      </c>
      <c r="G35" s="16">
        <v>0</v>
      </c>
      <c r="H35" s="59">
        <v>13676402.229999999</v>
      </c>
      <c r="I35" s="16">
        <v>0</v>
      </c>
      <c r="J35" s="16">
        <v>13676402.229999999</v>
      </c>
      <c r="K35" s="31">
        <v>0</v>
      </c>
      <c r="L35" s="31">
        <v>0</v>
      </c>
      <c r="M35" s="58">
        <v>19832672.649999999</v>
      </c>
      <c r="N35" s="16">
        <v>0</v>
      </c>
      <c r="O35" s="16">
        <v>19832672.649999999</v>
      </c>
      <c r="P35" s="31">
        <v>0</v>
      </c>
      <c r="Q35" s="67">
        <v>0</v>
      </c>
      <c r="R35" s="58">
        <v>20764686.849999998</v>
      </c>
      <c r="S35" s="16">
        <v>0</v>
      </c>
      <c r="T35" s="16">
        <v>20764686.849999998</v>
      </c>
      <c r="U35" s="31">
        <v>0</v>
      </c>
      <c r="V35" s="32">
        <v>0</v>
      </c>
    </row>
    <row r="36" spans="1:22" x14ac:dyDescent="0.35">
      <c r="A36" s="10" t="s">
        <v>26</v>
      </c>
      <c r="B36" s="84" t="s">
        <v>163</v>
      </c>
      <c r="C36" s="59">
        <v>278881863.13999999</v>
      </c>
      <c r="D36" s="16">
        <v>58739130.770000003</v>
      </c>
      <c r="E36" s="16">
        <v>220142732.37</v>
      </c>
      <c r="F36" s="16">
        <v>0</v>
      </c>
      <c r="G36" s="16">
        <v>0</v>
      </c>
      <c r="H36" s="59">
        <v>254266738.65000001</v>
      </c>
      <c r="I36" s="16">
        <v>60746142.020000003</v>
      </c>
      <c r="J36" s="16">
        <v>193520596.63</v>
      </c>
      <c r="K36" s="31">
        <v>0</v>
      </c>
      <c r="L36" s="31">
        <v>0</v>
      </c>
      <c r="M36" s="58">
        <v>253697979.05000001</v>
      </c>
      <c r="N36" s="16">
        <v>57490986.800000004</v>
      </c>
      <c r="O36" s="16">
        <v>196206992.25</v>
      </c>
      <c r="P36" s="31">
        <v>0</v>
      </c>
      <c r="Q36" s="67">
        <v>0</v>
      </c>
      <c r="R36" s="58">
        <v>317361058.73000002</v>
      </c>
      <c r="S36" s="16">
        <v>64611419.700000003</v>
      </c>
      <c r="T36" s="16">
        <v>252749639.03000003</v>
      </c>
      <c r="U36" s="31">
        <v>0</v>
      </c>
      <c r="V36" s="32">
        <v>0</v>
      </c>
    </row>
    <row r="37" spans="1:22" x14ac:dyDescent="0.35">
      <c r="A37" s="10" t="s">
        <v>27</v>
      </c>
      <c r="B37" s="84" t="s">
        <v>164</v>
      </c>
      <c r="C37" s="59">
        <v>44352652.679999992</v>
      </c>
      <c r="D37" s="16">
        <v>770411.36</v>
      </c>
      <c r="E37" s="16">
        <v>43582241.319999993</v>
      </c>
      <c r="F37" s="16">
        <v>0</v>
      </c>
      <c r="G37" s="16">
        <v>0</v>
      </c>
      <c r="H37" s="59">
        <v>48908883.490000002</v>
      </c>
      <c r="I37" s="16">
        <v>4498175.8099999996</v>
      </c>
      <c r="J37" s="16">
        <v>44410707.68</v>
      </c>
      <c r="K37" s="31">
        <v>0</v>
      </c>
      <c r="L37" s="31">
        <v>0</v>
      </c>
      <c r="M37" s="58">
        <v>44255825.149999991</v>
      </c>
      <c r="N37" s="16">
        <v>6010755.1200000001</v>
      </c>
      <c r="O37" s="16">
        <v>38245070.029999994</v>
      </c>
      <c r="P37" s="31">
        <v>0</v>
      </c>
      <c r="Q37" s="67">
        <v>0</v>
      </c>
      <c r="R37" s="58">
        <v>99703349.280000001</v>
      </c>
      <c r="S37" s="16">
        <v>14359732.109999999</v>
      </c>
      <c r="T37" s="16">
        <v>85343617.170000002</v>
      </c>
      <c r="U37" s="31">
        <v>0</v>
      </c>
      <c r="V37" s="32">
        <v>0</v>
      </c>
    </row>
    <row r="38" spans="1:22" x14ac:dyDescent="0.35">
      <c r="A38" s="10" t="s">
        <v>28</v>
      </c>
      <c r="B38" s="84" t="s">
        <v>165</v>
      </c>
      <c r="C38" s="59">
        <v>261848394.01999998</v>
      </c>
      <c r="D38" s="16">
        <v>97709317.319999993</v>
      </c>
      <c r="E38" s="16">
        <v>164139076.69999999</v>
      </c>
      <c r="F38" s="16">
        <v>0</v>
      </c>
      <c r="G38" s="16">
        <v>0</v>
      </c>
      <c r="H38" s="59">
        <v>230471733.34</v>
      </c>
      <c r="I38" s="16">
        <v>110586984.07000001</v>
      </c>
      <c r="J38" s="16">
        <v>119884749.27</v>
      </c>
      <c r="K38" s="31">
        <v>0</v>
      </c>
      <c r="L38" s="31">
        <v>0</v>
      </c>
      <c r="M38" s="58">
        <v>291667967.97999996</v>
      </c>
      <c r="N38" s="16">
        <v>122412053.54000001</v>
      </c>
      <c r="O38" s="16">
        <v>169255914.43999997</v>
      </c>
      <c r="P38" s="31">
        <v>0</v>
      </c>
      <c r="Q38" s="67">
        <v>0</v>
      </c>
      <c r="R38" s="58">
        <v>289900617.39000005</v>
      </c>
      <c r="S38" s="16">
        <v>161437876.75000003</v>
      </c>
      <c r="T38" s="16">
        <v>128462740.64</v>
      </c>
      <c r="U38" s="31">
        <v>0</v>
      </c>
      <c r="V38" s="32">
        <v>0</v>
      </c>
    </row>
    <row r="39" spans="1:22" x14ac:dyDescent="0.35">
      <c r="A39" s="10" t="s">
        <v>29</v>
      </c>
      <c r="B39" s="84" t="s">
        <v>166</v>
      </c>
      <c r="C39" s="59">
        <v>6338591.3399999999</v>
      </c>
      <c r="D39" s="16">
        <v>6338591.3399999999</v>
      </c>
      <c r="E39" s="16">
        <v>0</v>
      </c>
      <c r="F39" s="16">
        <v>0</v>
      </c>
      <c r="G39" s="16">
        <v>0</v>
      </c>
      <c r="H39" s="59">
        <v>7031456.5999999996</v>
      </c>
      <c r="I39" s="16">
        <v>7031456.5999999996</v>
      </c>
      <c r="J39" s="16">
        <v>0</v>
      </c>
      <c r="K39" s="31">
        <v>0</v>
      </c>
      <c r="L39" s="31">
        <v>0</v>
      </c>
      <c r="M39" s="58">
        <v>7031456.5999999996</v>
      </c>
      <c r="N39" s="16">
        <v>7031456.5999999996</v>
      </c>
      <c r="O39" s="16">
        <v>0</v>
      </c>
      <c r="P39" s="31">
        <v>0</v>
      </c>
      <c r="Q39" s="67">
        <v>0</v>
      </c>
      <c r="R39" s="58">
        <v>7031456.5999999996</v>
      </c>
      <c r="S39" s="16">
        <v>7031456.5999999996</v>
      </c>
      <c r="T39" s="16">
        <v>0</v>
      </c>
      <c r="U39" s="31">
        <v>0</v>
      </c>
      <c r="V39" s="32">
        <v>0</v>
      </c>
    </row>
    <row r="40" spans="1:22" ht="25" x14ac:dyDescent="0.35">
      <c r="A40" s="10" t="s">
        <v>30</v>
      </c>
      <c r="B40" s="84" t="s">
        <v>167</v>
      </c>
      <c r="C40" s="59">
        <v>0</v>
      </c>
      <c r="D40" s="16">
        <v>0</v>
      </c>
      <c r="E40" s="16">
        <v>0</v>
      </c>
      <c r="F40" s="16">
        <v>0</v>
      </c>
      <c r="G40" s="16">
        <v>0</v>
      </c>
      <c r="H40" s="59">
        <v>0</v>
      </c>
      <c r="I40" s="16">
        <v>0</v>
      </c>
      <c r="J40" s="16">
        <v>0</v>
      </c>
      <c r="K40" s="31">
        <v>0</v>
      </c>
      <c r="L40" s="31">
        <v>0</v>
      </c>
      <c r="M40" s="58">
        <v>0</v>
      </c>
      <c r="N40" s="16">
        <v>0</v>
      </c>
      <c r="O40" s="16">
        <v>0</v>
      </c>
      <c r="P40" s="31">
        <v>0</v>
      </c>
      <c r="Q40" s="67">
        <v>0</v>
      </c>
      <c r="R40" s="58">
        <v>0</v>
      </c>
      <c r="S40" s="16">
        <v>0</v>
      </c>
      <c r="T40" s="16">
        <v>0</v>
      </c>
      <c r="U40" s="31">
        <v>0</v>
      </c>
      <c r="V40" s="32">
        <v>0</v>
      </c>
    </row>
    <row r="41" spans="1:22" x14ac:dyDescent="0.35">
      <c r="A41" s="10" t="s">
        <v>31</v>
      </c>
      <c r="B41" s="84" t="s">
        <v>168</v>
      </c>
      <c r="C41" s="59">
        <v>3233938042.4600005</v>
      </c>
      <c r="D41" s="16">
        <v>2214771279.5500002</v>
      </c>
      <c r="E41" s="16">
        <v>1019166762.9099998</v>
      </c>
      <c r="F41" s="16">
        <v>0</v>
      </c>
      <c r="G41" s="16">
        <v>0</v>
      </c>
      <c r="H41" s="59">
        <v>3683861018.0100002</v>
      </c>
      <c r="I41" s="16">
        <v>2521723265.48</v>
      </c>
      <c r="J41" s="16">
        <v>1162137752.53</v>
      </c>
      <c r="K41" s="31">
        <v>0</v>
      </c>
      <c r="L41" s="31">
        <v>0</v>
      </c>
      <c r="M41" s="58">
        <v>2312795106.8700004</v>
      </c>
      <c r="N41" s="16">
        <v>1516799396.6200001</v>
      </c>
      <c r="O41" s="16">
        <v>795995710.25000024</v>
      </c>
      <c r="P41" s="31">
        <v>0</v>
      </c>
      <c r="Q41" s="67">
        <v>0</v>
      </c>
      <c r="R41" s="58">
        <v>1715341523.1399999</v>
      </c>
      <c r="S41" s="16">
        <v>1191800338.0899997</v>
      </c>
      <c r="T41" s="16">
        <v>523541185.05000007</v>
      </c>
      <c r="U41" s="31">
        <v>0</v>
      </c>
      <c r="V41" s="32">
        <v>0</v>
      </c>
    </row>
    <row r="42" spans="1:22" x14ac:dyDescent="0.35">
      <c r="A42" s="10" t="s">
        <v>32</v>
      </c>
      <c r="B42" s="84" t="s">
        <v>169</v>
      </c>
      <c r="C42" s="59">
        <v>349107215.28000003</v>
      </c>
      <c r="D42" s="16">
        <v>235984137.53999999</v>
      </c>
      <c r="E42" s="16">
        <v>113123077.73999999</v>
      </c>
      <c r="F42" s="16">
        <v>0</v>
      </c>
      <c r="G42" s="16">
        <v>0</v>
      </c>
      <c r="H42" s="59">
        <v>330928159.25999999</v>
      </c>
      <c r="I42" s="16">
        <v>239040282.41</v>
      </c>
      <c r="J42" s="16">
        <v>91887876.850000009</v>
      </c>
      <c r="K42" s="31">
        <v>0</v>
      </c>
      <c r="L42" s="31">
        <v>0</v>
      </c>
      <c r="M42" s="58">
        <v>361205106.29000002</v>
      </c>
      <c r="N42" s="16">
        <v>244023589.95000002</v>
      </c>
      <c r="O42" s="16">
        <v>117181516.34</v>
      </c>
      <c r="P42" s="31">
        <v>0</v>
      </c>
      <c r="Q42" s="67">
        <v>0</v>
      </c>
      <c r="R42" s="58">
        <v>311253548.72000003</v>
      </c>
      <c r="S42" s="16">
        <v>174368095.15000001</v>
      </c>
      <c r="T42" s="16">
        <v>136885453.56999999</v>
      </c>
      <c r="U42" s="31">
        <v>0</v>
      </c>
      <c r="V42" s="32">
        <v>0</v>
      </c>
    </row>
    <row r="43" spans="1:22" ht="37.5" x14ac:dyDescent="0.35">
      <c r="A43" s="10" t="s">
        <v>33</v>
      </c>
      <c r="B43" s="84" t="s">
        <v>170</v>
      </c>
      <c r="C43" s="59">
        <v>68601819801.869995</v>
      </c>
      <c r="D43" s="16">
        <v>59347177788.029999</v>
      </c>
      <c r="E43" s="16">
        <v>9254642013.8400002</v>
      </c>
      <c r="F43" s="16">
        <v>0</v>
      </c>
      <c r="G43" s="16">
        <v>0</v>
      </c>
      <c r="H43" s="59">
        <v>74872649029.610001</v>
      </c>
      <c r="I43" s="16">
        <v>65775509879.099998</v>
      </c>
      <c r="J43" s="16">
        <v>9097139150.5100002</v>
      </c>
      <c r="K43" s="31">
        <v>0</v>
      </c>
      <c r="L43" s="31">
        <v>0</v>
      </c>
      <c r="M43" s="58">
        <v>64184723330.810005</v>
      </c>
      <c r="N43" s="16">
        <v>56458287971.880005</v>
      </c>
      <c r="O43" s="16">
        <v>7726435358.9300013</v>
      </c>
      <c r="P43" s="31">
        <v>0</v>
      </c>
      <c r="Q43" s="67">
        <v>0</v>
      </c>
      <c r="R43" s="58">
        <v>69015003086.5</v>
      </c>
      <c r="S43" s="16">
        <v>60882166442.310005</v>
      </c>
      <c r="T43" s="16">
        <v>8132836644.1899986</v>
      </c>
      <c r="U43" s="31">
        <v>0</v>
      </c>
      <c r="V43" s="32">
        <v>0</v>
      </c>
    </row>
    <row r="44" spans="1:22" x14ac:dyDescent="0.35">
      <c r="A44" s="10" t="s">
        <v>34</v>
      </c>
      <c r="B44" s="84" t="s">
        <v>171</v>
      </c>
      <c r="C44" s="59">
        <v>65066048904.630005</v>
      </c>
      <c r="D44" s="16">
        <v>57165316971.980003</v>
      </c>
      <c r="E44" s="16">
        <v>7900731932.6500006</v>
      </c>
      <c r="F44" s="16">
        <v>0</v>
      </c>
      <c r="G44" s="16">
        <v>0</v>
      </c>
      <c r="H44" s="59">
        <v>70846593449.919998</v>
      </c>
      <c r="I44" s="16">
        <v>63381273830.060005</v>
      </c>
      <c r="J44" s="16">
        <v>7465319619.8599997</v>
      </c>
      <c r="K44" s="31">
        <v>0</v>
      </c>
      <c r="L44" s="31">
        <v>0</v>
      </c>
      <c r="M44" s="58">
        <v>60102040672.160004</v>
      </c>
      <c r="N44" s="16">
        <v>53999143211.980003</v>
      </c>
      <c r="O44" s="16">
        <v>6102897460.1800003</v>
      </c>
      <c r="P44" s="31">
        <v>0</v>
      </c>
      <c r="Q44" s="67">
        <v>0</v>
      </c>
      <c r="R44" s="58">
        <v>65360081917.639999</v>
      </c>
      <c r="S44" s="16">
        <v>58850939407.459999</v>
      </c>
      <c r="T44" s="16">
        <v>6509142510.1800003</v>
      </c>
      <c r="U44" s="31">
        <v>0</v>
      </c>
      <c r="V44" s="32">
        <v>0</v>
      </c>
    </row>
    <row r="45" spans="1:22" ht="36" customHeight="1" x14ac:dyDescent="0.35">
      <c r="A45" s="10" t="s">
        <v>35</v>
      </c>
      <c r="B45" s="84" t="s">
        <v>172</v>
      </c>
      <c r="C45" s="59">
        <v>2012774158.1900001</v>
      </c>
      <c r="D45" s="16">
        <v>1390390507.54</v>
      </c>
      <c r="E45" s="16">
        <v>622383650.6500001</v>
      </c>
      <c r="F45" s="16">
        <v>0</v>
      </c>
      <c r="G45" s="16">
        <v>0</v>
      </c>
      <c r="H45" s="59">
        <v>1939036673.1900001</v>
      </c>
      <c r="I45" s="16">
        <v>1341539039.6199999</v>
      </c>
      <c r="J45" s="16">
        <v>597497633.57000005</v>
      </c>
      <c r="K45" s="31">
        <v>0</v>
      </c>
      <c r="L45" s="31">
        <v>0</v>
      </c>
      <c r="M45" s="58">
        <v>1650662583.9099998</v>
      </c>
      <c r="N45" s="16">
        <v>1110537032.8699999</v>
      </c>
      <c r="O45" s="16">
        <v>540125551.03999996</v>
      </c>
      <c r="P45" s="31">
        <v>0</v>
      </c>
      <c r="Q45" s="67">
        <v>0</v>
      </c>
      <c r="R45" s="58">
        <v>1586588513.8600001</v>
      </c>
      <c r="S45" s="16">
        <v>926401938.68999994</v>
      </c>
      <c r="T45" s="16">
        <v>660186575.17000008</v>
      </c>
      <c r="U45" s="31">
        <v>0</v>
      </c>
      <c r="V45" s="32">
        <v>0</v>
      </c>
    </row>
    <row r="46" spans="1:22" ht="25" x14ac:dyDescent="0.35">
      <c r="A46" s="10" t="s">
        <v>36</v>
      </c>
      <c r="B46" s="84" t="s">
        <v>173</v>
      </c>
      <c r="C46" s="59">
        <v>0</v>
      </c>
      <c r="D46" s="16">
        <v>0</v>
      </c>
      <c r="E46" s="16">
        <v>0</v>
      </c>
      <c r="F46" s="16">
        <v>0</v>
      </c>
      <c r="G46" s="16">
        <v>0</v>
      </c>
      <c r="H46" s="59">
        <v>0</v>
      </c>
      <c r="I46" s="16">
        <v>0</v>
      </c>
      <c r="J46" s="16">
        <v>0</v>
      </c>
      <c r="K46" s="31">
        <v>0</v>
      </c>
      <c r="L46" s="31">
        <v>0</v>
      </c>
      <c r="M46" s="58">
        <v>0</v>
      </c>
      <c r="N46" s="16">
        <v>0</v>
      </c>
      <c r="O46" s="16">
        <v>0</v>
      </c>
      <c r="P46" s="31">
        <v>0</v>
      </c>
      <c r="Q46" s="67">
        <v>0</v>
      </c>
      <c r="R46" s="58">
        <v>0</v>
      </c>
      <c r="S46" s="16">
        <v>0</v>
      </c>
      <c r="T46" s="16">
        <v>0</v>
      </c>
      <c r="U46" s="31">
        <v>0</v>
      </c>
      <c r="V46" s="32">
        <v>0</v>
      </c>
    </row>
    <row r="47" spans="1:22" x14ac:dyDescent="0.35">
      <c r="A47" s="10" t="s">
        <v>37</v>
      </c>
      <c r="B47" s="84" t="s">
        <v>174</v>
      </c>
      <c r="C47" s="59">
        <v>13137294221.800001</v>
      </c>
      <c r="D47" s="16">
        <v>6737277576.0400009</v>
      </c>
      <c r="E47" s="16">
        <v>6400016645.7600002</v>
      </c>
      <c r="F47" s="16">
        <v>0</v>
      </c>
      <c r="G47" s="16">
        <v>0</v>
      </c>
      <c r="H47" s="59">
        <v>15566894200.52</v>
      </c>
      <c r="I47" s="16">
        <v>7948154190.7399998</v>
      </c>
      <c r="J47" s="16">
        <v>7618740009.7799997</v>
      </c>
      <c r="K47" s="31">
        <v>0</v>
      </c>
      <c r="L47" s="31">
        <v>0</v>
      </c>
      <c r="M47" s="58">
        <v>15819084160.34</v>
      </c>
      <c r="N47" s="16">
        <v>7811031078.6699991</v>
      </c>
      <c r="O47" s="16">
        <v>8008053081.6700001</v>
      </c>
      <c r="P47" s="31">
        <v>0</v>
      </c>
      <c r="Q47" s="67">
        <v>0</v>
      </c>
      <c r="R47" s="58">
        <v>15318308969</v>
      </c>
      <c r="S47" s="16">
        <v>7165521815.9899998</v>
      </c>
      <c r="T47" s="16">
        <v>8152787153.0100002</v>
      </c>
      <c r="U47" s="31">
        <v>0</v>
      </c>
      <c r="V47" s="32">
        <v>0</v>
      </c>
    </row>
    <row r="48" spans="1:22" x14ac:dyDescent="0.35">
      <c r="A48" s="10" t="s">
        <v>38</v>
      </c>
      <c r="B48" s="84" t="s">
        <v>175</v>
      </c>
      <c r="C48" s="59">
        <v>983249968</v>
      </c>
      <c r="D48" s="16">
        <v>764249968</v>
      </c>
      <c r="E48" s="16">
        <v>219000000</v>
      </c>
      <c r="F48" s="16">
        <v>0</v>
      </c>
      <c r="G48" s="16">
        <v>0</v>
      </c>
      <c r="H48" s="59">
        <v>1039012209.03</v>
      </c>
      <c r="I48" s="16">
        <v>820012209.02999997</v>
      </c>
      <c r="J48" s="16">
        <v>219000000</v>
      </c>
      <c r="K48" s="31">
        <v>0</v>
      </c>
      <c r="L48" s="31">
        <v>0</v>
      </c>
      <c r="M48" s="58">
        <v>1032631043.99</v>
      </c>
      <c r="N48" s="16">
        <v>813631043.99000001</v>
      </c>
      <c r="O48" s="16">
        <v>219000000</v>
      </c>
      <c r="P48" s="31">
        <v>0</v>
      </c>
      <c r="Q48" s="67">
        <v>0</v>
      </c>
      <c r="R48" s="58">
        <v>835580025.27999997</v>
      </c>
      <c r="S48" s="16">
        <v>616580025.27999997</v>
      </c>
      <c r="T48" s="16">
        <v>219000000</v>
      </c>
      <c r="U48" s="31">
        <v>0</v>
      </c>
      <c r="V48" s="32">
        <v>0</v>
      </c>
    </row>
    <row r="49" spans="1:22" x14ac:dyDescent="0.35">
      <c r="A49" s="10" t="s">
        <v>39</v>
      </c>
      <c r="B49" s="84" t="s">
        <v>176</v>
      </c>
      <c r="C49" s="59">
        <v>77800000</v>
      </c>
      <c r="D49" s="16">
        <v>0</v>
      </c>
      <c r="E49" s="16">
        <v>77800000</v>
      </c>
      <c r="F49" s="16">
        <v>0</v>
      </c>
      <c r="G49" s="16">
        <v>0</v>
      </c>
      <c r="H49" s="59">
        <v>76800000</v>
      </c>
      <c r="I49" s="16">
        <v>0</v>
      </c>
      <c r="J49" s="16">
        <v>76800000</v>
      </c>
      <c r="K49" s="31">
        <v>0</v>
      </c>
      <c r="L49" s="31">
        <v>0</v>
      </c>
      <c r="M49" s="58">
        <v>82100000</v>
      </c>
      <c r="N49" s="16">
        <v>0</v>
      </c>
      <c r="O49" s="16">
        <v>82100000</v>
      </c>
      <c r="P49" s="31">
        <v>0</v>
      </c>
      <c r="Q49" s="67">
        <v>0</v>
      </c>
      <c r="R49" s="58">
        <v>111662461.53</v>
      </c>
      <c r="S49" s="16">
        <v>0</v>
      </c>
      <c r="T49" s="16">
        <v>111662461.53</v>
      </c>
      <c r="U49" s="31">
        <v>0</v>
      </c>
      <c r="V49" s="32">
        <v>0</v>
      </c>
    </row>
    <row r="50" spans="1:22" ht="25" x14ac:dyDescent="0.35">
      <c r="A50" s="10" t="s">
        <v>40</v>
      </c>
      <c r="B50" s="84" t="s">
        <v>177</v>
      </c>
      <c r="C50" s="59">
        <v>13129797159.720001</v>
      </c>
      <c r="D50" s="16">
        <v>6737277576.0400009</v>
      </c>
      <c r="E50" s="16">
        <v>6392519583.6799994</v>
      </c>
      <c r="F50" s="16">
        <v>0</v>
      </c>
      <c r="G50" s="16">
        <v>0</v>
      </c>
      <c r="H50" s="59">
        <v>15571777404.969999</v>
      </c>
      <c r="I50" s="16">
        <v>7947023346.79</v>
      </c>
      <c r="J50" s="16">
        <v>7624754058.1799994</v>
      </c>
      <c r="K50" s="31">
        <v>0</v>
      </c>
      <c r="L50" s="31">
        <v>0</v>
      </c>
      <c r="M50" s="58">
        <v>15794243409.34</v>
      </c>
      <c r="N50" s="16">
        <v>7799652364.1399994</v>
      </c>
      <c r="O50" s="16">
        <v>7994591045.2000008</v>
      </c>
      <c r="P50" s="31">
        <v>0</v>
      </c>
      <c r="Q50" s="67">
        <v>0</v>
      </c>
      <c r="R50" s="58">
        <v>15321750866.959999</v>
      </c>
      <c r="S50" s="16">
        <v>7160745570.1499996</v>
      </c>
      <c r="T50" s="16">
        <v>8161005296.8100004</v>
      </c>
      <c r="U50" s="31">
        <v>0</v>
      </c>
      <c r="V50" s="32">
        <v>0</v>
      </c>
    </row>
    <row r="51" spans="1:22" x14ac:dyDescent="0.35">
      <c r="A51" s="10" t="s">
        <v>41</v>
      </c>
      <c r="B51" s="84" t="s">
        <v>178</v>
      </c>
      <c r="C51" s="59">
        <v>12154017245.800001</v>
      </c>
      <c r="D51" s="16">
        <v>5973027608.0400009</v>
      </c>
      <c r="E51" s="16">
        <v>6180989637.7600002</v>
      </c>
      <c r="F51" s="16">
        <v>0</v>
      </c>
      <c r="G51" s="16">
        <v>0</v>
      </c>
      <c r="H51" s="59">
        <v>14527856414.49</v>
      </c>
      <c r="I51" s="16">
        <v>7128141980.71</v>
      </c>
      <c r="J51" s="16">
        <v>7399714433.7799997</v>
      </c>
      <c r="K51" s="31">
        <v>0</v>
      </c>
      <c r="L51" s="31">
        <v>0</v>
      </c>
      <c r="M51" s="58">
        <v>14786427025.349998</v>
      </c>
      <c r="N51" s="16">
        <v>6997400034.6799994</v>
      </c>
      <c r="O51" s="16">
        <v>7789026990.6700001</v>
      </c>
      <c r="P51" s="31">
        <v>0</v>
      </c>
      <c r="Q51" s="67">
        <v>0</v>
      </c>
      <c r="R51" s="58">
        <v>14481174679.08</v>
      </c>
      <c r="S51" s="16">
        <v>6548941786.7099991</v>
      </c>
      <c r="T51" s="16">
        <v>7932232892.3700008</v>
      </c>
      <c r="U51" s="31">
        <v>0</v>
      </c>
      <c r="V51" s="32">
        <v>0</v>
      </c>
    </row>
    <row r="52" spans="1:22" x14ac:dyDescent="0.35">
      <c r="A52" s="10" t="s">
        <v>42</v>
      </c>
      <c r="B52" s="84" t="s">
        <v>179</v>
      </c>
      <c r="C52" s="59">
        <v>205000000</v>
      </c>
      <c r="D52" s="16">
        <v>155000000</v>
      </c>
      <c r="E52" s="16">
        <v>50000000</v>
      </c>
      <c r="F52" s="16">
        <v>0</v>
      </c>
      <c r="G52" s="16">
        <v>0</v>
      </c>
      <c r="H52" s="59">
        <v>205000000</v>
      </c>
      <c r="I52" s="16">
        <v>155000000</v>
      </c>
      <c r="J52" s="16">
        <v>50000000</v>
      </c>
      <c r="K52" s="31">
        <v>0</v>
      </c>
      <c r="L52" s="31">
        <v>0</v>
      </c>
      <c r="M52" s="58">
        <v>205000000</v>
      </c>
      <c r="N52" s="16">
        <v>155000000</v>
      </c>
      <c r="O52" s="16">
        <v>50000000</v>
      </c>
      <c r="P52" s="31">
        <v>0</v>
      </c>
      <c r="Q52" s="67">
        <v>0</v>
      </c>
      <c r="R52" s="58">
        <v>105000000</v>
      </c>
      <c r="S52" s="16">
        <v>55000000</v>
      </c>
      <c r="T52" s="16">
        <v>50000000</v>
      </c>
      <c r="U52" s="31">
        <v>0</v>
      </c>
      <c r="V52" s="32">
        <v>0</v>
      </c>
    </row>
    <row r="53" spans="1:22" x14ac:dyDescent="0.35">
      <c r="A53" s="10" t="s">
        <v>43</v>
      </c>
      <c r="B53" s="84" t="s">
        <v>180</v>
      </c>
      <c r="C53" s="59">
        <v>770752905.93000007</v>
      </c>
      <c r="D53" s="16">
        <v>609249968</v>
      </c>
      <c r="E53" s="16">
        <v>161502937.93000001</v>
      </c>
      <c r="F53" s="16">
        <v>0</v>
      </c>
      <c r="G53" s="16">
        <v>0</v>
      </c>
      <c r="H53" s="59">
        <v>838895413.5</v>
      </c>
      <c r="I53" s="16">
        <v>663881365.09000003</v>
      </c>
      <c r="J53" s="16">
        <v>175014048.41000003</v>
      </c>
      <c r="K53" s="31">
        <v>0</v>
      </c>
      <c r="L53" s="31">
        <v>0</v>
      </c>
      <c r="M53" s="58">
        <v>802790292.99000001</v>
      </c>
      <c r="N53" s="16">
        <v>647252329.46000004</v>
      </c>
      <c r="O53" s="16">
        <v>155537963.53</v>
      </c>
      <c r="P53" s="31">
        <v>0</v>
      </c>
      <c r="Q53" s="67">
        <v>0</v>
      </c>
      <c r="R53" s="58">
        <v>735546557.83000004</v>
      </c>
      <c r="S53" s="16">
        <v>556803779.44000006</v>
      </c>
      <c r="T53" s="16">
        <v>178742778.38999999</v>
      </c>
      <c r="U53" s="31">
        <v>0</v>
      </c>
      <c r="V53" s="32">
        <v>0</v>
      </c>
    </row>
    <row r="54" spans="1:22" x14ac:dyDescent="0.35">
      <c r="A54" s="10" t="s">
        <v>44</v>
      </c>
      <c r="B54" s="84" t="s">
        <v>181</v>
      </c>
      <c r="C54" s="59">
        <v>27008</v>
      </c>
      <c r="D54" s="16">
        <v>0</v>
      </c>
      <c r="E54" s="16">
        <v>27008</v>
      </c>
      <c r="F54" s="16">
        <v>0</v>
      </c>
      <c r="G54" s="16">
        <v>0</v>
      </c>
      <c r="H54" s="59">
        <v>25576</v>
      </c>
      <c r="I54" s="16">
        <v>0</v>
      </c>
      <c r="J54" s="16">
        <v>25576</v>
      </c>
      <c r="K54" s="31">
        <v>0</v>
      </c>
      <c r="L54" s="31">
        <v>0</v>
      </c>
      <c r="M54" s="58">
        <v>26091</v>
      </c>
      <c r="N54" s="16">
        <v>0</v>
      </c>
      <c r="O54" s="16">
        <v>26091</v>
      </c>
      <c r="P54" s="31">
        <v>0</v>
      </c>
      <c r="Q54" s="67">
        <v>0</v>
      </c>
      <c r="R54" s="58">
        <v>29623</v>
      </c>
      <c r="S54" s="16">
        <v>0</v>
      </c>
      <c r="T54" s="16">
        <v>29623</v>
      </c>
      <c r="U54" s="31">
        <v>0</v>
      </c>
      <c r="V54" s="32">
        <v>0</v>
      </c>
    </row>
    <row r="55" spans="1:22" ht="25" x14ac:dyDescent="0.35">
      <c r="A55" s="10" t="s">
        <v>45</v>
      </c>
      <c r="B55" s="84" t="s">
        <v>182</v>
      </c>
      <c r="C55" s="59">
        <v>12591912151.340002</v>
      </c>
      <c r="D55" s="16">
        <v>6308136447.6500015</v>
      </c>
      <c r="E55" s="16">
        <v>6283775703.6899996</v>
      </c>
      <c r="F55" s="16">
        <v>0</v>
      </c>
      <c r="G55" s="16">
        <v>0</v>
      </c>
      <c r="H55" s="59">
        <v>14993247936.059999</v>
      </c>
      <c r="I55" s="16">
        <v>7484146719.8299999</v>
      </c>
      <c r="J55" s="16">
        <v>7509101216.2299995</v>
      </c>
      <c r="K55" s="31">
        <v>0</v>
      </c>
      <c r="L55" s="31">
        <v>0</v>
      </c>
      <c r="M55" s="58">
        <v>15198501453.099998</v>
      </c>
      <c r="N55" s="16">
        <v>7306153660.5</v>
      </c>
      <c r="O55" s="16">
        <v>7892347792.5999985</v>
      </c>
      <c r="P55" s="31">
        <v>0</v>
      </c>
      <c r="Q55" s="67">
        <v>0</v>
      </c>
      <c r="R55" s="58">
        <v>14769993818.93</v>
      </c>
      <c r="S55" s="16">
        <v>6730552935.3999996</v>
      </c>
      <c r="T55" s="16">
        <v>8039440883.5299997</v>
      </c>
      <c r="U55" s="31">
        <v>0</v>
      </c>
      <c r="V55" s="32">
        <v>0</v>
      </c>
    </row>
    <row r="56" spans="1:22" x14ac:dyDescent="0.35">
      <c r="A56" s="10" t="s">
        <v>46</v>
      </c>
      <c r="B56" s="84" t="s">
        <v>178</v>
      </c>
      <c r="C56" s="59">
        <v>12154017245.800001</v>
      </c>
      <c r="D56" s="16">
        <v>5973027608.0400009</v>
      </c>
      <c r="E56" s="16">
        <v>6180989637.7600002</v>
      </c>
      <c r="F56" s="16">
        <v>0</v>
      </c>
      <c r="G56" s="16">
        <v>0</v>
      </c>
      <c r="H56" s="59">
        <v>14527856414.49</v>
      </c>
      <c r="I56" s="16">
        <v>7128141980.71</v>
      </c>
      <c r="J56" s="16">
        <v>7399714433.7799997</v>
      </c>
      <c r="K56" s="31">
        <v>0</v>
      </c>
      <c r="L56" s="31">
        <v>0</v>
      </c>
      <c r="M56" s="58">
        <v>14786427025.349998</v>
      </c>
      <c r="N56" s="16">
        <v>6997400034.6799994</v>
      </c>
      <c r="O56" s="16">
        <v>7789026990.6700001</v>
      </c>
      <c r="P56" s="31">
        <v>0</v>
      </c>
      <c r="Q56" s="67">
        <v>0</v>
      </c>
      <c r="R56" s="58">
        <v>14481174679.08</v>
      </c>
      <c r="S56" s="16">
        <v>6548941786.7099991</v>
      </c>
      <c r="T56" s="16">
        <v>7932232892.3700008</v>
      </c>
      <c r="U56" s="31">
        <v>0</v>
      </c>
      <c r="V56" s="32">
        <v>0</v>
      </c>
    </row>
    <row r="57" spans="1:22" x14ac:dyDescent="0.35">
      <c r="A57" s="10" t="s">
        <v>47</v>
      </c>
      <c r="B57" s="84" t="s">
        <v>179</v>
      </c>
      <c r="C57" s="59">
        <v>205000000</v>
      </c>
      <c r="D57" s="16">
        <v>155000000</v>
      </c>
      <c r="E57" s="16">
        <v>50000000</v>
      </c>
      <c r="F57" s="16">
        <v>0</v>
      </c>
      <c r="G57" s="16">
        <v>0</v>
      </c>
      <c r="H57" s="59">
        <v>205000000</v>
      </c>
      <c r="I57" s="16">
        <v>155000000</v>
      </c>
      <c r="J57" s="16">
        <v>50000000</v>
      </c>
      <c r="K57" s="31">
        <v>0</v>
      </c>
      <c r="L57" s="31">
        <v>0</v>
      </c>
      <c r="M57" s="58">
        <v>205000000</v>
      </c>
      <c r="N57" s="16">
        <v>155000000</v>
      </c>
      <c r="O57" s="16">
        <v>50000000</v>
      </c>
      <c r="P57" s="31">
        <v>0</v>
      </c>
      <c r="Q57" s="67">
        <v>0</v>
      </c>
      <c r="R57" s="58">
        <v>105000000</v>
      </c>
      <c r="S57" s="16">
        <v>55000000</v>
      </c>
      <c r="T57" s="16">
        <v>50000000</v>
      </c>
      <c r="U57" s="31">
        <v>0</v>
      </c>
      <c r="V57" s="32">
        <v>0</v>
      </c>
    </row>
    <row r="58" spans="1:22" x14ac:dyDescent="0.35">
      <c r="A58" s="28" t="s">
        <v>48</v>
      </c>
      <c r="B58" s="85" t="s">
        <v>180</v>
      </c>
      <c r="C58" s="63">
        <v>232894904.95000002</v>
      </c>
      <c r="D58" s="33">
        <v>180108839.02000001</v>
      </c>
      <c r="E58" s="33">
        <v>52786065.93</v>
      </c>
      <c r="F58" s="33">
        <v>0</v>
      </c>
      <c r="G58" s="33">
        <v>0</v>
      </c>
      <c r="H58" s="63">
        <v>260391520.02000001</v>
      </c>
      <c r="I58" s="33">
        <v>201004737.93000001</v>
      </c>
      <c r="J58" s="33">
        <v>59386782.090000004</v>
      </c>
      <c r="K58" s="31">
        <v>0</v>
      </c>
      <c r="L58" s="31">
        <v>0</v>
      </c>
      <c r="M58" s="58">
        <v>207074427.75</v>
      </c>
      <c r="N58" s="33">
        <v>153753625.83000001</v>
      </c>
      <c r="O58" s="33">
        <v>53320801.920000002</v>
      </c>
      <c r="P58" s="31">
        <v>0</v>
      </c>
      <c r="Q58" s="67">
        <v>0</v>
      </c>
      <c r="R58" s="58">
        <v>183819132.82999998</v>
      </c>
      <c r="S58" s="33">
        <v>126611144.69</v>
      </c>
      <c r="T58" s="33">
        <v>57207988.139999993</v>
      </c>
      <c r="U58" s="31">
        <v>0</v>
      </c>
      <c r="V58" s="32">
        <v>0</v>
      </c>
    </row>
    <row r="59" spans="1:22" ht="15" customHeight="1" x14ac:dyDescent="0.35">
      <c r="A59" s="110" t="s">
        <v>226</v>
      </c>
      <c r="B59" s="111"/>
      <c r="C59" s="111"/>
      <c r="D59" s="111"/>
      <c r="E59" s="111"/>
      <c r="F59" s="111"/>
      <c r="G59" s="111"/>
      <c r="H59" s="111"/>
      <c r="I59" s="111"/>
      <c r="J59" s="111"/>
      <c r="K59" s="111"/>
      <c r="L59" s="111"/>
      <c r="M59" s="111"/>
      <c r="N59" s="111"/>
      <c r="O59" s="111"/>
      <c r="P59" s="111"/>
      <c r="Q59" s="111"/>
      <c r="R59" s="111"/>
      <c r="S59" s="111"/>
      <c r="T59" s="111"/>
      <c r="U59" s="111"/>
      <c r="V59" s="112"/>
    </row>
    <row r="60" spans="1:22" ht="25" x14ac:dyDescent="0.35">
      <c r="A60" s="6" t="s">
        <v>49</v>
      </c>
      <c r="B60" s="83" t="s">
        <v>183</v>
      </c>
      <c r="C60" s="58">
        <v>1771453144.2900002</v>
      </c>
      <c r="D60" s="31">
        <v>1005667349.4400001</v>
      </c>
      <c r="E60" s="31">
        <v>765785794.85000002</v>
      </c>
      <c r="F60" s="31">
        <v>0</v>
      </c>
      <c r="G60" s="31">
        <v>0</v>
      </c>
      <c r="H60" s="58">
        <v>1933052584</v>
      </c>
      <c r="I60" s="31">
        <v>1079015940</v>
      </c>
      <c r="J60" s="31">
        <v>854036644</v>
      </c>
      <c r="K60" s="31">
        <v>0</v>
      </c>
      <c r="L60" s="32">
        <v>0</v>
      </c>
      <c r="M60" s="58">
        <v>1581628747.8699999</v>
      </c>
      <c r="N60" s="31">
        <v>827749188.31999993</v>
      </c>
      <c r="O60" s="31">
        <v>753879559.54999995</v>
      </c>
      <c r="P60" s="31">
        <v>0</v>
      </c>
      <c r="Q60" s="67">
        <v>0</v>
      </c>
      <c r="R60" s="58">
        <v>1646900045.9499998</v>
      </c>
      <c r="S60" s="31">
        <v>814540368.82999992</v>
      </c>
      <c r="T60" s="31">
        <v>832359677.11999989</v>
      </c>
      <c r="U60" s="31">
        <v>0</v>
      </c>
      <c r="V60" s="32">
        <v>0</v>
      </c>
    </row>
    <row r="61" spans="1:22" ht="25" x14ac:dyDescent="0.35">
      <c r="A61" s="10" t="s">
        <v>50</v>
      </c>
      <c r="B61" s="84" t="s">
        <v>184</v>
      </c>
      <c r="C61" s="59">
        <v>6357040358.8299999</v>
      </c>
      <c r="D61" s="113" t="s">
        <v>224</v>
      </c>
      <c r="E61" s="114"/>
      <c r="F61" s="114"/>
      <c r="G61" s="115"/>
      <c r="H61" s="59">
        <v>7271953112.6799994</v>
      </c>
      <c r="I61" s="113" t="s">
        <v>224</v>
      </c>
      <c r="J61" s="114"/>
      <c r="K61" s="114"/>
      <c r="L61" s="115"/>
      <c r="M61" s="59">
        <v>5680472179.75</v>
      </c>
      <c r="N61" s="113" t="s">
        <v>224</v>
      </c>
      <c r="O61" s="114"/>
      <c r="P61" s="114"/>
      <c r="Q61" s="115"/>
      <c r="R61" s="59">
        <v>6126786014.7599993</v>
      </c>
      <c r="S61" s="113" t="s">
        <v>224</v>
      </c>
      <c r="T61" s="114"/>
      <c r="U61" s="114"/>
      <c r="V61" s="127"/>
    </row>
    <row r="62" spans="1:22" ht="76" x14ac:dyDescent="0.35">
      <c r="A62" s="10" t="s">
        <v>51</v>
      </c>
      <c r="B62" s="86" t="s">
        <v>185</v>
      </c>
      <c r="C62" s="60">
        <v>1</v>
      </c>
      <c r="D62" s="113" t="s">
        <v>224</v>
      </c>
      <c r="E62" s="114"/>
      <c r="F62" s="114"/>
      <c r="G62" s="115"/>
      <c r="H62" s="60">
        <v>1</v>
      </c>
      <c r="I62" s="113" t="s">
        <v>224</v>
      </c>
      <c r="J62" s="114"/>
      <c r="K62" s="114"/>
      <c r="L62" s="115"/>
      <c r="M62" s="60">
        <v>1</v>
      </c>
      <c r="N62" s="113" t="s">
        <v>224</v>
      </c>
      <c r="O62" s="114"/>
      <c r="P62" s="114"/>
      <c r="Q62" s="115"/>
      <c r="R62" s="60">
        <v>1</v>
      </c>
      <c r="S62" s="113" t="s">
        <v>224</v>
      </c>
      <c r="T62" s="114"/>
      <c r="U62" s="114"/>
      <c r="V62" s="127"/>
    </row>
    <row r="63" spans="1:22" x14ac:dyDescent="0.35">
      <c r="A63" s="10" t="s">
        <v>52</v>
      </c>
      <c r="B63" s="84" t="s">
        <v>186</v>
      </c>
      <c r="C63" s="60">
        <v>0.88716427819690324</v>
      </c>
      <c r="D63" s="113" t="s">
        <v>224</v>
      </c>
      <c r="E63" s="114"/>
      <c r="F63" s="114"/>
      <c r="G63" s="115"/>
      <c r="H63" s="60">
        <v>0.94387227348340563</v>
      </c>
      <c r="I63" s="113" t="s">
        <v>224</v>
      </c>
      <c r="J63" s="114"/>
      <c r="K63" s="114"/>
      <c r="L63" s="115"/>
      <c r="M63" s="60">
        <v>0.93177938121033876</v>
      </c>
      <c r="N63" s="113" t="s">
        <v>224</v>
      </c>
      <c r="O63" s="114"/>
      <c r="P63" s="114"/>
      <c r="Q63" s="115"/>
      <c r="R63" s="60">
        <v>0.9314634973641317</v>
      </c>
      <c r="S63" s="113" t="s">
        <v>224</v>
      </c>
      <c r="T63" s="114"/>
      <c r="U63" s="114"/>
      <c r="V63" s="127"/>
    </row>
    <row r="64" spans="1:22" x14ac:dyDescent="0.35">
      <c r="A64" s="10" t="s">
        <v>53</v>
      </c>
      <c r="B64" s="84" t="s">
        <v>187</v>
      </c>
      <c r="C64" s="60">
        <v>3.1400444325122789E-2</v>
      </c>
      <c r="D64" s="113" t="s">
        <v>224</v>
      </c>
      <c r="E64" s="114"/>
      <c r="F64" s="114"/>
      <c r="G64" s="115"/>
      <c r="H64" s="60">
        <v>3.5236002380599443E-2</v>
      </c>
      <c r="I64" s="113" t="s">
        <v>224</v>
      </c>
      <c r="J64" s="114"/>
      <c r="K64" s="114"/>
      <c r="L64" s="115"/>
      <c r="M64" s="60">
        <v>6.9487789185400439E-2</v>
      </c>
      <c r="N64" s="113" t="s">
        <v>224</v>
      </c>
      <c r="O64" s="114"/>
      <c r="P64" s="114"/>
      <c r="Q64" s="115"/>
      <c r="R64" s="60">
        <v>4.7207580526431994E-2</v>
      </c>
      <c r="S64" s="113" t="s">
        <v>224</v>
      </c>
      <c r="T64" s="114"/>
      <c r="U64" s="114"/>
      <c r="V64" s="127"/>
    </row>
    <row r="65" spans="1:22" x14ac:dyDescent="0.35">
      <c r="A65" s="10" t="s">
        <v>54</v>
      </c>
      <c r="B65" s="84" t="s">
        <v>188</v>
      </c>
      <c r="C65" s="60">
        <v>0.53520265880240325</v>
      </c>
      <c r="D65" s="113" t="s">
        <v>224</v>
      </c>
      <c r="E65" s="114"/>
      <c r="F65" s="114"/>
      <c r="G65" s="115"/>
      <c r="H65" s="60">
        <v>0.61758626082847079</v>
      </c>
      <c r="I65" s="113" t="s">
        <v>224</v>
      </c>
      <c r="J65" s="114"/>
      <c r="K65" s="114"/>
      <c r="L65" s="115"/>
      <c r="M65" s="60">
        <v>0.53233698366129223</v>
      </c>
      <c r="N65" s="113" t="s">
        <v>224</v>
      </c>
      <c r="O65" s="114"/>
      <c r="P65" s="114"/>
      <c r="Q65" s="115"/>
      <c r="R65" s="60">
        <v>0.57434435257289507</v>
      </c>
      <c r="S65" s="113" t="s">
        <v>224</v>
      </c>
      <c r="T65" s="114"/>
      <c r="U65" s="114"/>
      <c r="V65" s="127"/>
    </row>
    <row r="66" spans="1:22" x14ac:dyDescent="0.35">
      <c r="A66" s="10" t="s">
        <v>55</v>
      </c>
      <c r="B66" s="84" t="s">
        <v>189</v>
      </c>
      <c r="C66" s="60">
        <v>0.1311454196152752</v>
      </c>
      <c r="D66" s="113" t="s">
        <v>224</v>
      </c>
      <c r="E66" s="114"/>
      <c r="F66" s="114"/>
      <c r="G66" s="115"/>
      <c r="H66" s="60">
        <v>0.12356915828749544</v>
      </c>
      <c r="I66" s="113" t="s">
        <v>224</v>
      </c>
      <c r="J66" s="114"/>
      <c r="K66" s="114"/>
      <c r="L66" s="115"/>
      <c r="M66" s="60">
        <v>0.15370901326171574</v>
      </c>
      <c r="N66" s="113" t="s">
        <v>224</v>
      </c>
      <c r="O66" s="114"/>
      <c r="P66" s="114"/>
      <c r="Q66" s="115"/>
      <c r="R66" s="60">
        <v>0.14294565727938305</v>
      </c>
      <c r="S66" s="113" t="s">
        <v>224</v>
      </c>
      <c r="T66" s="114"/>
      <c r="U66" s="114"/>
      <c r="V66" s="127"/>
    </row>
    <row r="67" spans="1:22" x14ac:dyDescent="0.35">
      <c r="A67" s="10" t="s">
        <v>56</v>
      </c>
      <c r="B67" s="84" t="s">
        <v>190</v>
      </c>
      <c r="C67" s="60">
        <v>0.23634866466484541</v>
      </c>
      <c r="D67" s="113" t="s">
        <v>224</v>
      </c>
      <c r="E67" s="114"/>
      <c r="F67" s="114"/>
      <c r="G67" s="115"/>
      <c r="H67" s="60">
        <v>0.20970329522490494</v>
      </c>
      <c r="I67" s="113" t="s">
        <v>224</v>
      </c>
      <c r="J67" s="114"/>
      <c r="K67" s="114"/>
      <c r="L67" s="115"/>
      <c r="M67" s="60">
        <v>0.23357752149723487</v>
      </c>
      <c r="N67" s="113" t="s">
        <v>224</v>
      </c>
      <c r="O67" s="114"/>
      <c r="P67" s="114"/>
      <c r="Q67" s="115"/>
      <c r="R67" s="60">
        <v>0.20071422821483531</v>
      </c>
      <c r="S67" s="113" t="s">
        <v>224</v>
      </c>
      <c r="T67" s="114"/>
      <c r="U67" s="114"/>
      <c r="V67" s="127"/>
    </row>
    <row r="68" spans="1:22" x14ac:dyDescent="0.35">
      <c r="A68" s="10" t="s">
        <v>57</v>
      </c>
      <c r="B68" s="84" t="s">
        <v>191</v>
      </c>
      <c r="C68" s="60">
        <v>4.1730409387997748E-2</v>
      </c>
      <c r="D68" s="113" t="s">
        <v>224</v>
      </c>
      <c r="E68" s="114"/>
      <c r="F68" s="114"/>
      <c r="G68" s="115"/>
      <c r="H68" s="60">
        <v>4.1272533718164965E-2</v>
      </c>
      <c r="I68" s="113" t="s">
        <v>224</v>
      </c>
      <c r="J68" s="114"/>
      <c r="K68" s="114"/>
      <c r="L68" s="115"/>
      <c r="M68" s="60">
        <v>5.5911448830293871E-2</v>
      </c>
      <c r="N68" s="113" t="s">
        <v>224</v>
      </c>
      <c r="O68" s="114"/>
      <c r="P68" s="114"/>
      <c r="Q68" s="115"/>
      <c r="R68" s="60">
        <v>5.1291845829596859E-2</v>
      </c>
      <c r="S68" s="113" t="s">
        <v>224</v>
      </c>
      <c r="T68" s="114"/>
      <c r="U68" s="114"/>
      <c r="V68" s="127"/>
    </row>
    <row r="69" spans="1:22" x14ac:dyDescent="0.35">
      <c r="A69" s="10" t="s">
        <v>58</v>
      </c>
      <c r="B69" s="84" t="s">
        <v>192</v>
      </c>
      <c r="C69" s="60">
        <v>0.10214558004465937</v>
      </c>
      <c r="D69" s="113" t="s">
        <v>224</v>
      </c>
      <c r="E69" s="114"/>
      <c r="F69" s="114"/>
      <c r="G69" s="115"/>
      <c r="H69" s="60">
        <v>0.11241213451508841</v>
      </c>
      <c r="I69" s="113" t="s">
        <v>224</v>
      </c>
      <c r="J69" s="114"/>
      <c r="K69" s="114"/>
      <c r="L69" s="115"/>
      <c r="M69" s="60">
        <v>0.13379844379828468</v>
      </c>
      <c r="N69" s="113" t="s">
        <v>224</v>
      </c>
      <c r="O69" s="114"/>
      <c r="P69" s="114"/>
      <c r="Q69" s="115"/>
      <c r="R69" s="60">
        <v>0.15291918826492598</v>
      </c>
      <c r="S69" s="113" t="s">
        <v>224</v>
      </c>
      <c r="T69" s="114"/>
      <c r="U69" s="114"/>
      <c r="V69" s="127"/>
    </row>
    <row r="70" spans="1:22" x14ac:dyDescent="0.35">
      <c r="A70" s="10" t="s">
        <v>59</v>
      </c>
      <c r="B70" s="84" t="s">
        <v>193</v>
      </c>
      <c r="C70" s="60">
        <v>5.5786043286229769E-2</v>
      </c>
      <c r="D70" s="113" t="s">
        <v>224</v>
      </c>
      <c r="E70" s="114"/>
      <c r="F70" s="114"/>
      <c r="G70" s="115"/>
      <c r="H70" s="60">
        <v>4.0734791998793679E-2</v>
      </c>
      <c r="I70" s="113" t="s">
        <v>224</v>
      </c>
      <c r="J70" s="114"/>
      <c r="K70" s="114"/>
      <c r="L70" s="115"/>
      <c r="M70" s="60">
        <v>4.948560896611439E-2</v>
      </c>
      <c r="N70" s="113" t="s">
        <v>224</v>
      </c>
      <c r="O70" s="114"/>
      <c r="P70" s="114"/>
      <c r="Q70" s="115"/>
      <c r="R70" s="60">
        <v>4.2920491172124112E-2</v>
      </c>
      <c r="S70" s="113" t="s">
        <v>224</v>
      </c>
      <c r="T70" s="114"/>
      <c r="U70" s="114"/>
      <c r="V70" s="127"/>
    </row>
    <row r="71" spans="1:22" x14ac:dyDescent="0.35">
      <c r="A71" s="10" t="s">
        <v>60</v>
      </c>
      <c r="B71" s="84" t="s">
        <v>194</v>
      </c>
      <c r="C71" s="60">
        <v>0.30054218949014733</v>
      </c>
      <c r="D71" s="113" t="s">
        <v>224</v>
      </c>
      <c r="E71" s="114"/>
      <c r="F71" s="114"/>
      <c r="G71" s="115"/>
      <c r="H71" s="60">
        <v>0.27825174992970841</v>
      </c>
      <c r="I71" s="113" t="s">
        <v>224</v>
      </c>
      <c r="J71" s="114"/>
      <c r="K71" s="114"/>
      <c r="L71" s="115"/>
      <c r="M71" s="60">
        <v>0.27667572414889802</v>
      </c>
      <c r="N71" s="113" t="s">
        <v>224</v>
      </c>
      <c r="O71" s="114"/>
      <c r="P71" s="114"/>
      <c r="Q71" s="115"/>
      <c r="R71" s="60">
        <v>0.26958375731598005</v>
      </c>
      <c r="S71" s="113" t="s">
        <v>224</v>
      </c>
      <c r="T71" s="114"/>
      <c r="U71" s="114"/>
      <c r="V71" s="127"/>
    </row>
    <row r="72" spans="1:22" x14ac:dyDescent="0.35">
      <c r="A72" s="10" t="s">
        <v>61</v>
      </c>
      <c r="B72" s="84" t="s">
        <v>195</v>
      </c>
      <c r="C72" s="60">
        <v>2.8895286043741187E-2</v>
      </c>
      <c r="D72" s="113" t="s">
        <v>224</v>
      </c>
      <c r="E72" s="114"/>
      <c r="F72" s="114"/>
      <c r="G72" s="115"/>
      <c r="H72" s="60">
        <v>2.6702606112986478E-2</v>
      </c>
      <c r="I72" s="113" t="s">
        <v>224</v>
      </c>
      <c r="J72" s="114"/>
      <c r="K72" s="114"/>
      <c r="L72" s="115"/>
      <c r="M72" s="60">
        <v>2.9290068496968243E-2</v>
      </c>
      <c r="N72" s="113" t="s">
        <v>224</v>
      </c>
      <c r="O72" s="114"/>
      <c r="P72" s="114"/>
      <c r="Q72" s="115"/>
      <c r="R72" s="60">
        <v>3.1090643159578629E-2</v>
      </c>
      <c r="S72" s="113" t="s">
        <v>224</v>
      </c>
      <c r="T72" s="114"/>
      <c r="U72" s="114"/>
      <c r="V72" s="127"/>
    </row>
    <row r="73" spans="1:22" x14ac:dyDescent="0.35">
      <c r="A73" s="10" t="s">
        <v>62</v>
      </c>
      <c r="B73" s="84" t="s">
        <v>196</v>
      </c>
      <c r="C73" s="60">
        <v>9.0102507827309122E-2</v>
      </c>
      <c r="D73" s="113" t="s">
        <v>224</v>
      </c>
      <c r="E73" s="114"/>
      <c r="F73" s="114"/>
      <c r="G73" s="115"/>
      <c r="H73" s="60">
        <v>6.6982784581030699E-2</v>
      </c>
      <c r="I73" s="113" t="s">
        <v>224</v>
      </c>
      <c r="J73" s="114"/>
      <c r="K73" s="114"/>
      <c r="L73" s="115"/>
      <c r="M73" s="60">
        <v>5.6607100097469679E-2</v>
      </c>
      <c r="N73" s="113" t="s">
        <v>224</v>
      </c>
      <c r="O73" s="114"/>
      <c r="P73" s="114"/>
      <c r="Q73" s="115"/>
      <c r="R73" s="60">
        <v>5.5806516819143982E-2</v>
      </c>
      <c r="S73" s="113" t="s">
        <v>224</v>
      </c>
      <c r="T73" s="114"/>
      <c r="U73" s="114"/>
      <c r="V73" s="127"/>
    </row>
    <row r="74" spans="1:22" x14ac:dyDescent="0.35">
      <c r="A74" s="10" t="s">
        <v>63</v>
      </c>
      <c r="B74" s="84" t="s">
        <v>197</v>
      </c>
      <c r="C74" s="60">
        <v>2.3221648073218984E-3</v>
      </c>
      <c r="D74" s="113" t="s">
        <v>224</v>
      </c>
      <c r="E74" s="114"/>
      <c r="F74" s="114"/>
      <c r="G74" s="115"/>
      <c r="H74" s="60">
        <v>3.3164658209838033E-3</v>
      </c>
      <c r="I74" s="113" t="s">
        <v>224</v>
      </c>
      <c r="J74" s="114"/>
      <c r="K74" s="114"/>
      <c r="L74" s="115"/>
      <c r="M74" s="60">
        <v>2.117525474885678E-3</v>
      </c>
      <c r="N74" s="113" t="s">
        <v>224</v>
      </c>
      <c r="O74" s="114"/>
      <c r="P74" s="114"/>
      <c r="Q74" s="115"/>
      <c r="R74" s="60">
        <v>2.1752819174511466E-3</v>
      </c>
      <c r="S74" s="113" t="s">
        <v>224</v>
      </c>
      <c r="T74" s="114"/>
      <c r="U74" s="114"/>
      <c r="V74" s="127"/>
    </row>
    <row r="75" spans="1:22" x14ac:dyDescent="0.35">
      <c r="A75" s="10" t="s">
        <v>64</v>
      </c>
      <c r="B75" s="84" t="s">
        <v>198</v>
      </c>
      <c r="C75" s="60">
        <v>0.19670070518635807</v>
      </c>
      <c r="D75" s="113" t="s">
        <v>224</v>
      </c>
      <c r="E75" s="114"/>
      <c r="F75" s="114"/>
      <c r="G75" s="115"/>
      <c r="H75" s="60">
        <v>0.19441868923835212</v>
      </c>
      <c r="I75" s="113" t="s">
        <v>224</v>
      </c>
      <c r="J75" s="114"/>
      <c r="K75" s="114"/>
      <c r="L75" s="115"/>
      <c r="M75" s="60">
        <v>0.19628373291303947</v>
      </c>
      <c r="N75" s="113" t="s">
        <v>224</v>
      </c>
      <c r="O75" s="114"/>
      <c r="P75" s="114"/>
      <c r="Q75" s="115"/>
      <c r="R75" s="60">
        <v>0.18515849217143554</v>
      </c>
      <c r="S75" s="113" t="s">
        <v>224</v>
      </c>
      <c r="T75" s="114"/>
      <c r="U75" s="114"/>
      <c r="V75" s="127"/>
    </row>
    <row r="76" spans="1:22" x14ac:dyDescent="0.35">
      <c r="A76" s="10" t="s">
        <v>65</v>
      </c>
      <c r="B76" s="84" t="s">
        <v>199</v>
      </c>
      <c r="C76" s="60">
        <v>6.612674924992426E-2</v>
      </c>
      <c r="D76" s="113" t="s">
        <v>224</v>
      </c>
      <c r="E76" s="114"/>
      <c r="F76" s="114"/>
      <c r="G76" s="115"/>
      <c r="H76" s="60">
        <v>5.7074990447379147E-2</v>
      </c>
      <c r="I76" s="113" t="s">
        <v>224</v>
      </c>
      <c r="J76" s="114"/>
      <c r="K76" s="114"/>
      <c r="L76" s="115"/>
      <c r="M76" s="60">
        <v>5.6508438441842189E-2</v>
      </c>
      <c r="N76" s="113" t="s">
        <v>224</v>
      </c>
      <c r="O76" s="114"/>
      <c r="P76" s="114"/>
      <c r="Q76" s="115"/>
      <c r="R76" s="60">
        <v>6.0778724153725316E-2</v>
      </c>
      <c r="S76" s="113" t="s">
        <v>224</v>
      </c>
      <c r="T76" s="114"/>
      <c r="U76" s="114"/>
      <c r="V76" s="127"/>
    </row>
    <row r="77" spans="1:22" x14ac:dyDescent="0.35">
      <c r="A77" s="10" t="s">
        <v>66</v>
      </c>
      <c r="B77" s="84" t="s">
        <v>200</v>
      </c>
      <c r="C77" s="60">
        <v>9.3684848511739072E-3</v>
      </c>
      <c r="D77" s="113" t="s">
        <v>224</v>
      </c>
      <c r="E77" s="114"/>
      <c r="F77" s="114"/>
      <c r="G77" s="115"/>
      <c r="H77" s="60">
        <v>7.2835210416366623E-3</v>
      </c>
      <c r="I77" s="113" t="s">
        <v>224</v>
      </c>
      <c r="J77" s="114"/>
      <c r="K77" s="114"/>
      <c r="L77" s="115"/>
      <c r="M77" s="60">
        <v>6.7908653064995238E-3</v>
      </c>
      <c r="N77" s="113" t="s">
        <v>224</v>
      </c>
      <c r="O77" s="114"/>
      <c r="P77" s="114"/>
      <c r="Q77" s="115"/>
      <c r="R77" s="60">
        <v>6.5774206938054112E-3</v>
      </c>
      <c r="S77" s="113" t="s">
        <v>224</v>
      </c>
      <c r="T77" s="114"/>
      <c r="U77" s="114"/>
      <c r="V77" s="127"/>
    </row>
    <row r="78" spans="1:22" x14ac:dyDescent="0.35">
      <c r="A78" s="10" t="s">
        <v>67</v>
      </c>
      <c r="B78" s="84" t="s">
        <v>201</v>
      </c>
      <c r="C78" s="60">
        <v>1.504373339822577E-2</v>
      </c>
      <c r="D78" s="113" t="s">
        <v>224</v>
      </c>
      <c r="E78" s="114"/>
      <c r="F78" s="114"/>
      <c r="G78" s="115"/>
      <c r="H78" s="60">
        <v>1.6240823894211633E-2</v>
      </c>
      <c r="I78" s="113" t="s">
        <v>224</v>
      </c>
      <c r="J78" s="114"/>
      <c r="K78" s="114"/>
      <c r="L78" s="115"/>
      <c r="M78" s="60">
        <v>2.0338603093921787E-2</v>
      </c>
      <c r="N78" s="113" t="s">
        <v>224</v>
      </c>
      <c r="O78" s="114"/>
      <c r="P78" s="114"/>
      <c r="Q78" s="115"/>
      <c r="R78" s="60">
        <v>1.9102885114322819E-2</v>
      </c>
      <c r="S78" s="113" t="s">
        <v>224</v>
      </c>
      <c r="T78" s="114"/>
      <c r="U78" s="114"/>
      <c r="V78" s="127"/>
    </row>
    <row r="79" spans="1:22" x14ac:dyDescent="0.35">
      <c r="A79" s="10" t="s">
        <v>68</v>
      </c>
      <c r="B79" s="84" t="s">
        <v>202</v>
      </c>
      <c r="C79" s="60">
        <v>9.0666261424534905E-2</v>
      </c>
      <c r="D79" s="113" t="s">
        <v>224</v>
      </c>
      <c r="E79" s="114"/>
      <c r="F79" s="114"/>
      <c r="G79" s="115"/>
      <c r="H79" s="60">
        <v>7.3616038404668571E-2</v>
      </c>
      <c r="I79" s="113" t="s">
        <v>224</v>
      </c>
      <c r="J79" s="114"/>
      <c r="K79" s="114"/>
      <c r="L79" s="115"/>
      <c r="M79" s="60">
        <v>8.4648105707501586E-2</v>
      </c>
      <c r="N79" s="113" t="s">
        <v>224</v>
      </c>
      <c r="O79" s="114"/>
      <c r="P79" s="114"/>
      <c r="Q79" s="115"/>
      <c r="R79" s="60">
        <v>8.019990632547791E-2</v>
      </c>
      <c r="S79" s="113" t="s">
        <v>224</v>
      </c>
      <c r="T79" s="114"/>
      <c r="U79" s="114"/>
      <c r="V79" s="127"/>
    </row>
    <row r="80" spans="1:22" x14ac:dyDescent="0.35">
      <c r="A80" s="10" t="s">
        <v>69</v>
      </c>
      <c r="B80" s="84" t="s">
        <v>203</v>
      </c>
      <c r="C80" s="60">
        <v>4.1069807429703294E-2</v>
      </c>
      <c r="D80" s="113" t="s">
        <v>224</v>
      </c>
      <c r="E80" s="114"/>
      <c r="F80" s="114"/>
      <c r="G80" s="115"/>
      <c r="H80" s="60">
        <v>3.0804049905025471E-2</v>
      </c>
      <c r="I80" s="113" t="s">
        <v>224</v>
      </c>
      <c r="J80" s="114"/>
      <c r="K80" s="114"/>
      <c r="L80" s="115"/>
      <c r="M80" s="60">
        <v>2.8229464610643931E-2</v>
      </c>
      <c r="N80" s="113" t="s">
        <v>224</v>
      </c>
      <c r="O80" s="114"/>
      <c r="P80" s="114"/>
      <c r="Q80" s="115"/>
      <c r="R80" s="60">
        <v>2.750289005100837E-2</v>
      </c>
      <c r="S80" s="113" t="s">
        <v>224</v>
      </c>
      <c r="T80" s="114"/>
      <c r="U80" s="114"/>
      <c r="V80" s="127"/>
    </row>
    <row r="81" spans="1:22" x14ac:dyDescent="0.35">
      <c r="A81" s="10" t="s">
        <v>70</v>
      </c>
      <c r="B81" s="84" t="s">
        <v>204</v>
      </c>
      <c r="C81" s="60">
        <v>5.5557980480558537E-2</v>
      </c>
      <c r="D81" s="113" t="s">
        <v>224</v>
      </c>
      <c r="E81" s="114"/>
      <c r="F81" s="114"/>
      <c r="G81" s="115"/>
      <c r="H81" s="60">
        <v>4.7437217518426528E-2</v>
      </c>
      <c r="I81" s="113" t="s">
        <v>224</v>
      </c>
      <c r="J81" s="114"/>
      <c r="K81" s="114"/>
      <c r="L81" s="115"/>
      <c r="M81" s="60">
        <v>5.9957959053852719E-2</v>
      </c>
      <c r="N81" s="113" t="s">
        <v>224</v>
      </c>
      <c r="O81" s="114"/>
      <c r="P81" s="114"/>
      <c r="Q81" s="115"/>
      <c r="R81" s="60">
        <v>5.6106427518746241E-2</v>
      </c>
      <c r="S81" s="113" t="s">
        <v>224</v>
      </c>
      <c r="T81" s="114"/>
      <c r="U81" s="114"/>
      <c r="V81" s="127"/>
    </row>
    <row r="82" spans="1:22" x14ac:dyDescent="0.35">
      <c r="A82" s="10" t="s">
        <v>71</v>
      </c>
      <c r="B82" s="84" t="s">
        <v>205</v>
      </c>
      <c r="C82" s="60">
        <v>9.8644848294688909E-3</v>
      </c>
      <c r="D82" s="113" t="s">
        <v>224</v>
      </c>
      <c r="E82" s="114"/>
      <c r="F82" s="114"/>
      <c r="G82" s="115"/>
      <c r="H82" s="60">
        <v>8.5315001030219217E-3</v>
      </c>
      <c r="I82" s="113" t="s">
        <v>224</v>
      </c>
      <c r="J82" s="114"/>
      <c r="K82" s="114"/>
      <c r="L82" s="115"/>
      <c r="M82" s="60">
        <v>1.1201254567679321E-2</v>
      </c>
      <c r="N82" s="113" t="s">
        <v>224</v>
      </c>
      <c r="O82" s="114"/>
      <c r="P82" s="114"/>
      <c r="Q82" s="115"/>
      <c r="R82" s="60">
        <v>1.0521555622262938E-2</v>
      </c>
      <c r="S82" s="113" t="s">
        <v>224</v>
      </c>
      <c r="T82" s="114"/>
      <c r="U82" s="114"/>
      <c r="V82" s="127"/>
    </row>
    <row r="83" spans="1:22" x14ac:dyDescent="0.35">
      <c r="A83" s="10" t="s">
        <v>72</v>
      </c>
      <c r="B83" s="84" t="s">
        <v>206</v>
      </c>
      <c r="C83" s="60">
        <v>0.13620213902328543</v>
      </c>
      <c r="D83" s="113" t="s">
        <v>224</v>
      </c>
      <c r="E83" s="114"/>
      <c r="F83" s="114"/>
      <c r="G83" s="115"/>
      <c r="H83" s="60">
        <v>0.1250394800833492</v>
      </c>
      <c r="I83" s="113" t="s">
        <v>224</v>
      </c>
      <c r="J83" s="114"/>
      <c r="K83" s="114"/>
      <c r="L83" s="115"/>
      <c r="M83" s="60">
        <v>0.16248040548816142</v>
      </c>
      <c r="N83" s="113" t="s">
        <v>224</v>
      </c>
      <c r="O83" s="114"/>
      <c r="P83" s="114"/>
      <c r="Q83" s="115"/>
      <c r="R83" s="60">
        <v>0.16051375470610807</v>
      </c>
      <c r="S83" s="113" t="s">
        <v>224</v>
      </c>
      <c r="T83" s="114"/>
      <c r="U83" s="114"/>
      <c r="V83" s="127"/>
    </row>
    <row r="84" spans="1:22" x14ac:dyDescent="0.35">
      <c r="A84" s="10" t="s">
        <v>73</v>
      </c>
      <c r="B84" s="84" t="s">
        <v>207</v>
      </c>
      <c r="C84" s="60">
        <v>0.11773341340053221</v>
      </c>
      <c r="D84" s="113" t="s">
        <v>224</v>
      </c>
      <c r="E84" s="114"/>
      <c r="F84" s="114"/>
      <c r="G84" s="115"/>
      <c r="H84" s="60">
        <v>0.10947531123679181</v>
      </c>
      <c r="I84" s="113" t="s">
        <v>224</v>
      </c>
      <c r="J84" s="114"/>
      <c r="K84" s="114"/>
      <c r="L84" s="115"/>
      <c r="M84" s="60">
        <v>0.14054493355253725</v>
      </c>
      <c r="N84" s="113" t="s">
        <v>224</v>
      </c>
      <c r="O84" s="114"/>
      <c r="P84" s="114"/>
      <c r="Q84" s="115"/>
      <c r="R84" s="60">
        <v>0.13604023765511744</v>
      </c>
      <c r="S84" s="113" t="s">
        <v>224</v>
      </c>
      <c r="T84" s="114"/>
      <c r="U84" s="114"/>
      <c r="V84" s="127"/>
    </row>
    <row r="85" spans="1:22" x14ac:dyDescent="0.35">
      <c r="A85" s="10" t="s">
        <v>74</v>
      </c>
      <c r="B85" s="84" t="s">
        <v>208</v>
      </c>
      <c r="C85" s="60">
        <v>1.1303508819192882E-2</v>
      </c>
      <c r="D85" s="113" t="s">
        <v>224</v>
      </c>
      <c r="E85" s="114"/>
      <c r="F85" s="114"/>
      <c r="G85" s="115"/>
      <c r="H85" s="60">
        <v>1.074259203538922E-2</v>
      </c>
      <c r="I85" s="113" t="s">
        <v>224</v>
      </c>
      <c r="J85" s="114"/>
      <c r="K85" s="114"/>
      <c r="L85" s="115"/>
      <c r="M85" s="60">
        <v>1.659166147771679E-2</v>
      </c>
      <c r="N85" s="113" t="s">
        <v>224</v>
      </c>
      <c r="O85" s="114"/>
      <c r="P85" s="114"/>
      <c r="Q85" s="115"/>
      <c r="R85" s="60">
        <v>1.2757016708549384E-2</v>
      </c>
      <c r="S85" s="113" t="s">
        <v>224</v>
      </c>
      <c r="T85" s="114"/>
      <c r="U85" s="114"/>
      <c r="V85" s="127"/>
    </row>
    <row r="86" spans="1:22" x14ac:dyDescent="0.35">
      <c r="A86" s="10" t="s">
        <v>75</v>
      </c>
      <c r="B86" s="84" t="s">
        <v>209</v>
      </c>
      <c r="C86" s="60">
        <v>3.1342978438581325E-2</v>
      </c>
      <c r="D86" s="113" t="s">
        <v>224</v>
      </c>
      <c r="E86" s="114"/>
      <c r="F86" s="114"/>
      <c r="G86" s="115"/>
      <c r="H86" s="60">
        <v>2.8008255198298148E-2</v>
      </c>
      <c r="I86" s="113" t="s">
        <v>224</v>
      </c>
      <c r="J86" s="114"/>
      <c r="K86" s="114"/>
      <c r="L86" s="115"/>
      <c r="M86" s="60">
        <v>4.6415157016331664E-2</v>
      </c>
      <c r="N86" s="113" t="s">
        <v>224</v>
      </c>
      <c r="O86" s="114"/>
      <c r="P86" s="114"/>
      <c r="Q86" s="115"/>
      <c r="R86" s="60">
        <v>4.8048888156171678E-2</v>
      </c>
      <c r="S86" s="113" t="s">
        <v>224</v>
      </c>
      <c r="T86" s="114"/>
      <c r="U86" s="114"/>
      <c r="V86" s="127"/>
    </row>
    <row r="87" spans="1:22" x14ac:dyDescent="0.35">
      <c r="A87" s="10" t="s">
        <v>76</v>
      </c>
      <c r="B87" s="84" t="s">
        <v>210</v>
      </c>
      <c r="C87" s="60">
        <v>0</v>
      </c>
      <c r="D87" s="113" t="s">
        <v>224</v>
      </c>
      <c r="E87" s="114"/>
      <c r="F87" s="114"/>
      <c r="G87" s="115"/>
      <c r="H87" s="60">
        <v>0</v>
      </c>
      <c r="I87" s="113" t="s">
        <v>224</v>
      </c>
      <c r="J87" s="114"/>
      <c r="K87" s="114"/>
      <c r="L87" s="115"/>
      <c r="M87" s="60">
        <v>0</v>
      </c>
      <c r="N87" s="113" t="s">
        <v>224</v>
      </c>
      <c r="O87" s="114"/>
      <c r="P87" s="114"/>
      <c r="Q87" s="115"/>
      <c r="R87" s="60">
        <v>0</v>
      </c>
      <c r="S87" s="113" t="s">
        <v>224</v>
      </c>
      <c r="T87" s="114"/>
      <c r="U87" s="114"/>
      <c r="V87" s="127"/>
    </row>
    <row r="88" spans="1:22" x14ac:dyDescent="0.35">
      <c r="A88" s="10" t="s">
        <v>77</v>
      </c>
      <c r="B88" s="84" t="s">
        <v>211</v>
      </c>
      <c r="C88" s="60">
        <v>3.5993470115724159E-2</v>
      </c>
      <c r="D88" s="113" t="s">
        <v>224</v>
      </c>
      <c r="E88" s="114"/>
      <c r="F88" s="114"/>
      <c r="G88" s="115"/>
      <c r="H88" s="60">
        <v>3.2147693476236423E-2</v>
      </c>
      <c r="I88" s="113" t="s">
        <v>224</v>
      </c>
      <c r="J88" s="114"/>
      <c r="K88" s="114"/>
      <c r="L88" s="115"/>
      <c r="M88" s="60">
        <v>3.8734872182700088E-2</v>
      </c>
      <c r="N88" s="113" t="s">
        <v>224</v>
      </c>
      <c r="O88" s="114"/>
      <c r="P88" s="114"/>
      <c r="Q88" s="115"/>
      <c r="R88" s="60">
        <v>3.7016174983693126E-2</v>
      </c>
      <c r="S88" s="113" t="s">
        <v>224</v>
      </c>
      <c r="T88" s="114"/>
      <c r="U88" s="114"/>
      <c r="V88" s="127"/>
    </row>
    <row r="89" spans="1:22" ht="151" x14ac:dyDescent="0.35">
      <c r="A89" s="10" t="s">
        <v>78</v>
      </c>
      <c r="B89" s="86" t="s">
        <v>212</v>
      </c>
      <c r="C89" s="60">
        <v>0</v>
      </c>
      <c r="D89" s="113" t="s">
        <v>224</v>
      </c>
      <c r="E89" s="114"/>
      <c r="F89" s="114"/>
      <c r="G89" s="115"/>
      <c r="H89" s="60">
        <v>0</v>
      </c>
      <c r="I89" s="113" t="s">
        <v>224</v>
      </c>
      <c r="J89" s="114"/>
      <c r="K89" s="114"/>
      <c r="L89" s="115"/>
      <c r="M89" s="60">
        <v>0</v>
      </c>
      <c r="N89" s="113" t="s">
        <v>224</v>
      </c>
      <c r="O89" s="114"/>
      <c r="P89" s="114"/>
      <c r="Q89" s="115"/>
      <c r="R89" s="60">
        <v>0</v>
      </c>
      <c r="S89" s="113" t="s">
        <v>224</v>
      </c>
      <c r="T89" s="114"/>
      <c r="U89" s="114"/>
      <c r="V89" s="127"/>
    </row>
    <row r="90" spans="1:22" x14ac:dyDescent="0.35">
      <c r="A90" s="10" t="s">
        <v>79</v>
      </c>
      <c r="B90" s="84" t="s">
        <v>190</v>
      </c>
      <c r="C90" s="60">
        <v>0</v>
      </c>
      <c r="D90" s="113" t="s">
        <v>224</v>
      </c>
      <c r="E90" s="114"/>
      <c r="F90" s="114"/>
      <c r="G90" s="115"/>
      <c r="H90" s="60">
        <v>0</v>
      </c>
      <c r="I90" s="113" t="s">
        <v>224</v>
      </c>
      <c r="J90" s="114"/>
      <c r="K90" s="114"/>
      <c r="L90" s="115"/>
      <c r="M90" s="60">
        <v>0</v>
      </c>
      <c r="N90" s="113" t="s">
        <v>224</v>
      </c>
      <c r="O90" s="114"/>
      <c r="P90" s="114"/>
      <c r="Q90" s="115"/>
      <c r="R90" s="60">
        <v>0</v>
      </c>
      <c r="S90" s="113" t="s">
        <v>224</v>
      </c>
      <c r="T90" s="114"/>
      <c r="U90" s="114"/>
      <c r="V90" s="127"/>
    </row>
    <row r="91" spans="1:22" x14ac:dyDescent="0.35">
      <c r="A91" s="10" t="s">
        <v>80</v>
      </c>
      <c r="B91" s="84" t="s">
        <v>213</v>
      </c>
      <c r="C91" s="60">
        <v>0</v>
      </c>
      <c r="D91" s="113" t="s">
        <v>224</v>
      </c>
      <c r="E91" s="114"/>
      <c r="F91" s="114"/>
      <c r="G91" s="115"/>
      <c r="H91" s="60">
        <v>0</v>
      </c>
      <c r="I91" s="113" t="s">
        <v>224</v>
      </c>
      <c r="J91" s="114"/>
      <c r="K91" s="114"/>
      <c r="L91" s="115"/>
      <c r="M91" s="60">
        <v>0</v>
      </c>
      <c r="N91" s="113" t="s">
        <v>224</v>
      </c>
      <c r="O91" s="114"/>
      <c r="P91" s="114"/>
      <c r="Q91" s="115"/>
      <c r="R91" s="60">
        <v>0</v>
      </c>
      <c r="S91" s="113" t="s">
        <v>224</v>
      </c>
      <c r="T91" s="114"/>
      <c r="U91" s="114"/>
      <c r="V91" s="127"/>
    </row>
    <row r="92" spans="1:22" x14ac:dyDescent="0.35">
      <c r="A92" s="28" t="s">
        <v>81</v>
      </c>
      <c r="B92" s="85" t="s">
        <v>193</v>
      </c>
      <c r="C92" s="61">
        <v>0</v>
      </c>
      <c r="D92" s="113" t="s">
        <v>224</v>
      </c>
      <c r="E92" s="114"/>
      <c r="F92" s="114"/>
      <c r="G92" s="115"/>
      <c r="H92" s="61">
        <v>0</v>
      </c>
      <c r="I92" s="113" t="s">
        <v>224</v>
      </c>
      <c r="J92" s="114"/>
      <c r="K92" s="114"/>
      <c r="L92" s="115"/>
      <c r="M92" s="61">
        <v>0</v>
      </c>
      <c r="N92" s="113" t="s">
        <v>224</v>
      </c>
      <c r="O92" s="114"/>
      <c r="P92" s="114"/>
      <c r="Q92" s="115"/>
      <c r="R92" s="60">
        <v>0</v>
      </c>
      <c r="S92" s="113" t="s">
        <v>224</v>
      </c>
      <c r="T92" s="114"/>
      <c r="U92" s="114"/>
      <c r="V92" s="127"/>
    </row>
    <row r="93" spans="1:22" ht="15" customHeight="1" x14ac:dyDescent="0.35">
      <c r="A93" s="110" t="s">
        <v>225</v>
      </c>
      <c r="B93" s="111"/>
      <c r="C93" s="111"/>
      <c r="D93" s="111"/>
      <c r="E93" s="111"/>
      <c r="F93" s="111"/>
      <c r="G93" s="111"/>
      <c r="H93" s="111"/>
      <c r="I93" s="111"/>
      <c r="J93" s="111"/>
      <c r="K93" s="111"/>
      <c r="L93" s="111"/>
      <c r="M93" s="111"/>
      <c r="N93" s="111"/>
      <c r="O93" s="111"/>
      <c r="P93" s="111"/>
      <c r="Q93" s="111"/>
      <c r="R93" s="111"/>
      <c r="S93" s="111"/>
      <c r="T93" s="111"/>
      <c r="U93" s="111"/>
      <c r="V93" s="112"/>
    </row>
    <row r="94" spans="1:22" ht="81.75" customHeight="1" x14ac:dyDescent="0.35">
      <c r="A94" s="6" t="s">
        <v>82</v>
      </c>
      <c r="B94" s="83" t="s">
        <v>214</v>
      </c>
      <c r="C94" s="54">
        <v>0</v>
      </c>
      <c r="D94" s="116" t="s">
        <v>224</v>
      </c>
      <c r="E94" s="117"/>
      <c r="F94" s="117"/>
      <c r="G94" s="118"/>
      <c r="H94" s="54">
        <v>0</v>
      </c>
      <c r="I94" s="116" t="s">
        <v>224</v>
      </c>
      <c r="J94" s="117"/>
      <c r="K94" s="117"/>
      <c r="L94" s="118"/>
      <c r="M94" s="54">
        <v>0</v>
      </c>
      <c r="N94" s="116" t="s">
        <v>224</v>
      </c>
      <c r="O94" s="117"/>
      <c r="P94" s="117"/>
      <c r="Q94" s="118"/>
      <c r="R94" s="54">
        <v>0</v>
      </c>
      <c r="S94" s="116" t="s">
        <v>224</v>
      </c>
      <c r="T94" s="117"/>
      <c r="U94" s="117"/>
      <c r="V94" s="134"/>
    </row>
    <row r="95" spans="1:22" ht="119.25" customHeight="1" x14ac:dyDescent="0.35">
      <c r="A95" s="10" t="s">
        <v>83</v>
      </c>
      <c r="B95" s="84" t="s">
        <v>215</v>
      </c>
      <c r="C95" s="55">
        <v>0</v>
      </c>
      <c r="D95" s="116" t="s">
        <v>224</v>
      </c>
      <c r="E95" s="117"/>
      <c r="F95" s="117"/>
      <c r="G95" s="118"/>
      <c r="H95" s="55">
        <v>0</v>
      </c>
      <c r="I95" s="113" t="s">
        <v>224</v>
      </c>
      <c r="J95" s="114"/>
      <c r="K95" s="114"/>
      <c r="L95" s="115"/>
      <c r="M95" s="55">
        <v>0</v>
      </c>
      <c r="N95" s="116" t="s">
        <v>224</v>
      </c>
      <c r="O95" s="117"/>
      <c r="P95" s="117"/>
      <c r="Q95" s="118"/>
      <c r="R95" s="55">
        <v>0</v>
      </c>
      <c r="S95" s="116" t="s">
        <v>224</v>
      </c>
      <c r="T95" s="117"/>
      <c r="U95" s="117"/>
      <c r="V95" s="134"/>
    </row>
    <row r="96" spans="1:22" ht="50" x14ac:dyDescent="0.35">
      <c r="A96" s="10" t="s">
        <v>84</v>
      </c>
      <c r="B96" s="84" t="s">
        <v>216</v>
      </c>
      <c r="C96" s="55">
        <v>0</v>
      </c>
      <c r="D96" s="116" t="s">
        <v>224</v>
      </c>
      <c r="E96" s="117"/>
      <c r="F96" s="117"/>
      <c r="G96" s="118"/>
      <c r="H96" s="55">
        <v>0</v>
      </c>
      <c r="I96" s="113" t="s">
        <v>224</v>
      </c>
      <c r="J96" s="114"/>
      <c r="K96" s="114"/>
      <c r="L96" s="115"/>
      <c r="M96" s="55">
        <v>0</v>
      </c>
      <c r="N96" s="116" t="s">
        <v>224</v>
      </c>
      <c r="O96" s="117"/>
      <c r="P96" s="117"/>
      <c r="Q96" s="118"/>
      <c r="R96" s="55">
        <v>0</v>
      </c>
      <c r="S96" s="116" t="s">
        <v>224</v>
      </c>
      <c r="T96" s="117"/>
      <c r="U96" s="117"/>
      <c r="V96" s="134"/>
    </row>
    <row r="97" spans="1:22" ht="50" x14ac:dyDescent="0.35">
      <c r="A97" s="10" t="s">
        <v>85</v>
      </c>
      <c r="B97" s="84" t="s">
        <v>217</v>
      </c>
      <c r="C97" s="55">
        <v>0</v>
      </c>
      <c r="D97" s="116" t="s">
        <v>224</v>
      </c>
      <c r="E97" s="117"/>
      <c r="F97" s="117"/>
      <c r="G97" s="118"/>
      <c r="H97" s="55">
        <v>0</v>
      </c>
      <c r="I97" s="113" t="s">
        <v>224</v>
      </c>
      <c r="J97" s="114"/>
      <c r="K97" s="114"/>
      <c r="L97" s="115"/>
      <c r="M97" s="55">
        <v>0</v>
      </c>
      <c r="N97" s="116" t="s">
        <v>224</v>
      </c>
      <c r="O97" s="117"/>
      <c r="P97" s="117"/>
      <c r="Q97" s="118"/>
      <c r="R97" s="55">
        <v>0</v>
      </c>
      <c r="S97" s="116" t="s">
        <v>224</v>
      </c>
      <c r="T97" s="117"/>
      <c r="U97" s="117"/>
      <c r="V97" s="134"/>
    </row>
    <row r="98" spans="1:22" ht="50" x14ac:dyDescent="0.35">
      <c r="A98" s="28" t="s">
        <v>86</v>
      </c>
      <c r="B98" s="85" t="s">
        <v>218</v>
      </c>
      <c r="C98" s="57">
        <v>0</v>
      </c>
      <c r="D98" s="116" t="s">
        <v>224</v>
      </c>
      <c r="E98" s="117"/>
      <c r="F98" s="117"/>
      <c r="G98" s="118"/>
      <c r="H98" s="57">
        <v>0</v>
      </c>
      <c r="I98" s="119" t="s">
        <v>224</v>
      </c>
      <c r="J98" s="120"/>
      <c r="K98" s="120"/>
      <c r="L98" s="121"/>
      <c r="M98" s="57">
        <v>0</v>
      </c>
      <c r="N98" s="116" t="s">
        <v>224</v>
      </c>
      <c r="O98" s="117"/>
      <c r="P98" s="117"/>
      <c r="Q98" s="118"/>
      <c r="R98" s="57">
        <v>0</v>
      </c>
      <c r="S98" s="116" t="s">
        <v>224</v>
      </c>
      <c r="T98" s="117"/>
      <c r="U98" s="117"/>
      <c r="V98" s="134"/>
    </row>
    <row r="99" spans="1:22" ht="15" customHeight="1" x14ac:dyDescent="0.35">
      <c r="A99" s="110" t="s">
        <v>223</v>
      </c>
      <c r="B99" s="111"/>
      <c r="C99" s="111"/>
      <c r="D99" s="111"/>
      <c r="E99" s="111"/>
      <c r="F99" s="111"/>
      <c r="G99" s="111"/>
      <c r="H99" s="111"/>
      <c r="I99" s="111"/>
      <c r="J99" s="111"/>
      <c r="K99" s="111"/>
      <c r="L99" s="111"/>
      <c r="M99" s="111"/>
      <c r="N99" s="111"/>
      <c r="O99" s="111"/>
      <c r="P99" s="111"/>
      <c r="Q99" s="111"/>
      <c r="R99" s="111"/>
      <c r="S99" s="111"/>
      <c r="T99" s="111"/>
      <c r="U99" s="111"/>
      <c r="V99" s="112"/>
    </row>
    <row r="100" spans="1:22" x14ac:dyDescent="0.35">
      <c r="A100" s="6" t="s">
        <v>87</v>
      </c>
      <c r="B100" s="83" t="s">
        <v>219</v>
      </c>
      <c r="C100" s="54">
        <v>1</v>
      </c>
      <c r="D100" s="116" t="s">
        <v>224</v>
      </c>
      <c r="E100" s="117"/>
      <c r="F100" s="117"/>
      <c r="G100" s="118"/>
      <c r="H100" s="54">
        <v>1</v>
      </c>
      <c r="I100" s="116" t="s">
        <v>224</v>
      </c>
      <c r="J100" s="117"/>
      <c r="K100" s="117"/>
      <c r="L100" s="118"/>
      <c r="M100" s="54">
        <v>1</v>
      </c>
      <c r="N100" s="116" t="s">
        <v>224</v>
      </c>
      <c r="O100" s="117"/>
      <c r="P100" s="117"/>
      <c r="Q100" s="118"/>
      <c r="R100" s="54">
        <v>1</v>
      </c>
      <c r="S100" s="116" t="s">
        <v>224</v>
      </c>
      <c r="T100" s="117"/>
      <c r="U100" s="117"/>
      <c r="V100" s="134"/>
    </row>
    <row r="101" spans="1:22" x14ac:dyDescent="0.35">
      <c r="A101" s="10" t="s">
        <v>88</v>
      </c>
      <c r="B101" s="84" t="s">
        <v>220</v>
      </c>
      <c r="C101" s="62" t="s">
        <v>6</v>
      </c>
      <c r="D101" s="113" t="s">
        <v>224</v>
      </c>
      <c r="E101" s="114"/>
      <c r="F101" s="114"/>
      <c r="G101" s="115"/>
      <c r="H101" s="62" t="s">
        <v>6</v>
      </c>
      <c r="I101" s="113" t="s">
        <v>224</v>
      </c>
      <c r="J101" s="114"/>
      <c r="K101" s="114"/>
      <c r="L101" s="115"/>
      <c r="M101" s="62" t="s">
        <v>6</v>
      </c>
      <c r="N101" s="113" t="s">
        <v>224</v>
      </c>
      <c r="O101" s="114"/>
      <c r="P101" s="114"/>
      <c r="Q101" s="115"/>
      <c r="R101" s="62" t="s">
        <v>6</v>
      </c>
      <c r="S101" s="113" t="s">
        <v>224</v>
      </c>
      <c r="T101" s="114"/>
      <c r="U101" s="114"/>
      <c r="V101" s="127"/>
    </row>
    <row r="102" spans="1:22" ht="62.5" x14ac:dyDescent="0.35">
      <c r="A102" s="17" t="s">
        <v>89</v>
      </c>
      <c r="B102" s="87" t="s">
        <v>221</v>
      </c>
      <c r="C102" s="60">
        <v>2.401318245336662E-3</v>
      </c>
      <c r="D102" s="113" t="s">
        <v>224</v>
      </c>
      <c r="E102" s="114"/>
      <c r="F102" s="114"/>
      <c r="G102" s="115"/>
      <c r="H102" s="64">
        <v>2.1422185702540722E-3</v>
      </c>
      <c r="I102" s="113" t="s">
        <v>224</v>
      </c>
      <c r="J102" s="114"/>
      <c r="K102" s="114"/>
      <c r="L102" s="115"/>
      <c r="M102" s="64">
        <v>2.060839245324006E-3</v>
      </c>
      <c r="N102" s="113" t="s">
        <v>224</v>
      </c>
      <c r="O102" s="114"/>
      <c r="P102" s="114"/>
      <c r="Q102" s="115"/>
      <c r="R102" s="64">
        <v>1.9438010354601882E-3</v>
      </c>
      <c r="S102" s="113" t="s">
        <v>224</v>
      </c>
      <c r="T102" s="114"/>
      <c r="U102" s="114"/>
      <c r="V102" s="127"/>
    </row>
    <row r="103" spans="1:22" x14ac:dyDescent="0.35">
      <c r="A103" s="18" t="s">
        <v>222</v>
      </c>
      <c r="C103" s="19"/>
      <c r="D103" s="19"/>
      <c r="E103" s="19"/>
      <c r="F103" s="19"/>
      <c r="G103" s="19"/>
      <c r="H103" s="19"/>
      <c r="I103" s="19"/>
      <c r="J103" s="19"/>
      <c r="K103" s="19"/>
      <c r="L103" s="19"/>
    </row>
    <row r="104" spans="1:22" x14ac:dyDescent="0.35">
      <c r="C104" s="19"/>
      <c r="D104" s="19"/>
      <c r="E104" s="19"/>
      <c r="F104" s="19"/>
      <c r="G104" s="19"/>
      <c r="H104" s="19"/>
      <c r="I104" s="19"/>
      <c r="J104" s="19"/>
      <c r="K104" s="19"/>
      <c r="L104" s="19"/>
    </row>
    <row r="105" spans="1:22" x14ac:dyDescent="0.35">
      <c r="A105" s="20" t="s">
        <v>90</v>
      </c>
      <c r="C105" s="19"/>
      <c r="D105" s="19"/>
      <c r="E105" s="19"/>
      <c r="F105" s="19"/>
      <c r="G105" s="19"/>
      <c r="H105" s="19"/>
      <c r="I105" s="19"/>
      <c r="J105" s="19"/>
      <c r="K105" s="19"/>
      <c r="L105" s="19"/>
    </row>
    <row r="106" spans="1:22" x14ac:dyDescent="0.35">
      <c r="C106" s="19"/>
      <c r="D106" s="19"/>
      <c r="E106" s="19"/>
      <c r="F106" s="19"/>
      <c r="G106" s="19"/>
      <c r="H106" s="19"/>
      <c r="I106" s="19"/>
      <c r="J106" s="19"/>
      <c r="K106" s="19"/>
      <c r="L106" s="19"/>
    </row>
    <row r="107" spans="1:22" x14ac:dyDescent="0.35">
      <c r="C107" s="19"/>
      <c r="D107" s="19"/>
      <c r="E107" s="19"/>
      <c r="F107" s="19"/>
      <c r="G107" s="19"/>
      <c r="H107" s="19"/>
      <c r="I107" s="19"/>
      <c r="J107" s="19"/>
      <c r="K107" s="19"/>
      <c r="L107" s="19"/>
    </row>
    <row r="108" spans="1:22" x14ac:dyDescent="0.35">
      <c r="C108" s="19"/>
      <c r="D108" s="19"/>
      <c r="E108" s="19"/>
      <c r="F108" s="19"/>
      <c r="G108" s="19"/>
      <c r="H108" s="19"/>
      <c r="I108" s="19"/>
      <c r="J108" s="19"/>
      <c r="K108" s="19"/>
      <c r="L108" s="19"/>
    </row>
  </sheetData>
  <mergeCells count="178">
    <mergeCell ref="S95:V95"/>
    <mergeCell ref="S96:V96"/>
    <mergeCell ref="S97:V97"/>
    <mergeCell ref="S98:V98"/>
    <mergeCell ref="S100:V100"/>
    <mergeCell ref="S101:V101"/>
    <mergeCell ref="S102:V102"/>
    <mergeCell ref="S85:V85"/>
    <mergeCell ref="S86:V86"/>
    <mergeCell ref="S87:V87"/>
    <mergeCell ref="S88:V88"/>
    <mergeCell ref="S89:V89"/>
    <mergeCell ref="S90:V90"/>
    <mergeCell ref="S91:V91"/>
    <mergeCell ref="S92:V92"/>
    <mergeCell ref="S94:V94"/>
    <mergeCell ref="S76:V76"/>
    <mergeCell ref="S77:V77"/>
    <mergeCell ref="S78:V78"/>
    <mergeCell ref="S79:V79"/>
    <mergeCell ref="S80:V80"/>
    <mergeCell ref="S81:V81"/>
    <mergeCell ref="S82:V82"/>
    <mergeCell ref="S83:V83"/>
    <mergeCell ref="S84:V84"/>
    <mergeCell ref="S67:V67"/>
    <mergeCell ref="S68:V68"/>
    <mergeCell ref="S69:V69"/>
    <mergeCell ref="S70:V70"/>
    <mergeCell ref="S71:V71"/>
    <mergeCell ref="S72:V72"/>
    <mergeCell ref="S73:V73"/>
    <mergeCell ref="S74:V74"/>
    <mergeCell ref="S75:V75"/>
    <mergeCell ref="S61:V61"/>
    <mergeCell ref="S62:V62"/>
    <mergeCell ref="S63:V63"/>
    <mergeCell ref="S64:V64"/>
    <mergeCell ref="S65:V65"/>
    <mergeCell ref="S66:V66"/>
    <mergeCell ref="A2:Q2"/>
    <mergeCell ref="N61:Q61"/>
    <mergeCell ref="N62:Q62"/>
    <mergeCell ref="D63:G63"/>
    <mergeCell ref="I63:L63"/>
    <mergeCell ref="N63:Q63"/>
    <mergeCell ref="D64:G64"/>
    <mergeCell ref="I64:L64"/>
    <mergeCell ref="D61:G61"/>
    <mergeCell ref="I61:L61"/>
    <mergeCell ref="D62:G62"/>
    <mergeCell ref="I62:L62"/>
    <mergeCell ref="N64:Q64"/>
    <mergeCell ref="A1:Q1"/>
    <mergeCell ref="D17:G17"/>
    <mergeCell ref="I17:L17"/>
    <mergeCell ref="C5:G5"/>
    <mergeCell ref="H5:L5"/>
    <mergeCell ref="N17:Q17"/>
    <mergeCell ref="M5:Q5"/>
    <mergeCell ref="A4:Q4"/>
    <mergeCell ref="A3:Q3"/>
    <mergeCell ref="A8:V8"/>
    <mergeCell ref="R5:V5"/>
    <mergeCell ref="S17:V17"/>
    <mergeCell ref="D67:G67"/>
    <mergeCell ref="I67:L67"/>
    <mergeCell ref="D68:G68"/>
    <mergeCell ref="I68:L68"/>
    <mergeCell ref="D65:G65"/>
    <mergeCell ref="I65:L65"/>
    <mergeCell ref="D66:G66"/>
    <mergeCell ref="I66:L66"/>
    <mergeCell ref="D71:G71"/>
    <mergeCell ref="I71:L71"/>
    <mergeCell ref="D72:G72"/>
    <mergeCell ref="I72:L72"/>
    <mergeCell ref="D69:G69"/>
    <mergeCell ref="I69:L69"/>
    <mergeCell ref="D70:G70"/>
    <mergeCell ref="I70:L70"/>
    <mergeCell ref="D75:G75"/>
    <mergeCell ref="I75:L75"/>
    <mergeCell ref="D76:G76"/>
    <mergeCell ref="I76:L76"/>
    <mergeCell ref="D73:G73"/>
    <mergeCell ref="I73:L73"/>
    <mergeCell ref="D74:G74"/>
    <mergeCell ref="I74:L74"/>
    <mergeCell ref="D92:G92"/>
    <mergeCell ref="I92:L92"/>
    <mergeCell ref="D79:G79"/>
    <mergeCell ref="I79:L79"/>
    <mergeCell ref="D80:G80"/>
    <mergeCell ref="I80:L80"/>
    <mergeCell ref="D77:G77"/>
    <mergeCell ref="I77:L77"/>
    <mergeCell ref="D78:G78"/>
    <mergeCell ref="I78:L78"/>
    <mergeCell ref="D83:G83"/>
    <mergeCell ref="I83:L83"/>
    <mergeCell ref="D82:G82"/>
    <mergeCell ref="I82:L82"/>
    <mergeCell ref="D87:G87"/>
    <mergeCell ref="I87:L87"/>
    <mergeCell ref="D88:G88"/>
    <mergeCell ref="I88:L88"/>
    <mergeCell ref="D85:G85"/>
    <mergeCell ref="I85:L85"/>
    <mergeCell ref="D86:G86"/>
    <mergeCell ref="I86:L86"/>
    <mergeCell ref="N65:Q65"/>
    <mergeCell ref="N66:Q66"/>
    <mergeCell ref="N67:Q67"/>
    <mergeCell ref="N68:Q68"/>
    <mergeCell ref="N69:Q69"/>
    <mergeCell ref="N70:Q70"/>
    <mergeCell ref="N71:Q71"/>
    <mergeCell ref="N72:Q72"/>
    <mergeCell ref="N73:Q73"/>
    <mergeCell ref="N75:Q75"/>
    <mergeCell ref="N76:Q76"/>
    <mergeCell ref="N77:Q77"/>
    <mergeCell ref="N78:Q78"/>
    <mergeCell ref="N79:Q79"/>
    <mergeCell ref="N80:Q80"/>
    <mergeCell ref="N81:Q81"/>
    <mergeCell ref="D91:G91"/>
    <mergeCell ref="I91:L91"/>
    <mergeCell ref="N82:Q82"/>
    <mergeCell ref="N83:Q83"/>
    <mergeCell ref="N84:Q84"/>
    <mergeCell ref="N85:Q85"/>
    <mergeCell ref="N86:Q86"/>
    <mergeCell ref="N87:Q87"/>
    <mergeCell ref="D89:G89"/>
    <mergeCell ref="I89:L89"/>
    <mergeCell ref="D90:G90"/>
    <mergeCell ref="I90:L90"/>
    <mergeCell ref="D84:G84"/>
    <mergeCell ref="I84:L84"/>
    <mergeCell ref="D81:G81"/>
    <mergeCell ref="I81:L81"/>
    <mergeCell ref="N100:Q100"/>
    <mergeCell ref="N101:Q101"/>
    <mergeCell ref="N102:Q102"/>
    <mergeCell ref="D101:G101"/>
    <mergeCell ref="I101:L101"/>
    <mergeCell ref="D102:G102"/>
    <mergeCell ref="I102:L102"/>
    <mergeCell ref="D98:G98"/>
    <mergeCell ref="I98:L98"/>
    <mergeCell ref="D100:G100"/>
    <mergeCell ref="I100:L100"/>
    <mergeCell ref="A19:V19"/>
    <mergeCell ref="A24:V24"/>
    <mergeCell ref="A59:V59"/>
    <mergeCell ref="A93:V93"/>
    <mergeCell ref="A99:V99"/>
    <mergeCell ref="I97:L97"/>
    <mergeCell ref="D94:G94"/>
    <mergeCell ref="I94:L94"/>
    <mergeCell ref="N98:Q98"/>
    <mergeCell ref="D97:G97"/>
    <mergeCell ref="D96:G96"/>
    <mergeCell ref="I96:L96"/>
    <mergeCell ref="D95:G95"/>
    <mergeCell ref="I95:L95"/>
    <mergeCell ref="N88:Q88"/>
    <mergeCell ref="N89:Q89"/>
    <mergeCell ref="N90:Q90"/>
    <mergeCell ref="N91:Q91"/>
    <mergeCell ref="N92:Q92"/>
    <mergeCell ref="N94:Q94"/>
    <mergeCell ref="N95:Q95"/>
    <mergeCell ref="N96:Q96"/>
    <mergeCell ref="N97:Q97"/>
    <mergeCell ref="N74:Q74"/>
  </mergeCells>
  <conditionalFormatting sqref="A6:B6 A105">
    <cfRule type="containsText" dxfId="14" priority="38" stopIfTrue="1" operator="containsText" text="Ei sovelleta">
      <formula>NOT(ISERROR(SEARCH("Ei sovelleta",A6)))</formula>
    </cfRule>
  </conditionalFormatting>
  <conditionalFormatting sqref="C61:C92 H61:H92 M61:M92">
    <cfRule type="containsText" dxfId="13" priority="25" stopIfTrue="1" operator="containsText" text="Ei sovelleta">
      <formula>NOT(ISERROR(SEARCH("Ei sovelleta",C61)))</formula>
    </cfRule>
  </conditionalFormatting>
  <conditionalFormatting sqref="C94:C98 H94:H98 M94:M98">
    <cfRule type="containsText" dxfId="12" priority="31" stopIfTrue="1" operator="containsText" text="Ei sovelleta">
      <formula>NOT(ISERROR(SEARCH("Ei sovelleta",C94)))</formula>
    </cfRule>
  </conditionalFormatting>
  <conditionalFormatting sqref="C100:C102 H100:H102 M100:M102">
    <cfRule type="containsText" dxfId="11" priority="27" stopIfTrue="1" operator="containsText" text="Ei sovelleta">
      <formula>NOT(ISERROR(SEARCH("Ei sovelleta",C100)))</formula>
    </cfRule>
  </conditionalFormatting>
  <conditionalFormatting sqref="C5:V5 A7:L7 A8:A102 C9:Q12 C13:F15 H13:K15 M13:P15 C16:Q16 C17 H17 M17 C18:Q18 C20:V23 C25:V58 C60:Q60 C103:L206">
    <cfRule type="containsText" dxfId="10" priority="17" stopIfTrue="1" operator="containsText" text="Ei sovelleta">
      <formula>NOT(ISERROR(SEARCH("Ei sovelleta",A5)))</formula>
    </cfRule>
  </conditionalFormatting>
  <conditionalFormatting sqref="R60:R92">
    <cfRule type="containsText" dxfId="9" priority="4" stopIfTrue="1" operator="containsText" text="Ei sovelleta">
      <formula>NOT(ISERROR(SEARCH("Ei sovelleta",R60)))</formula>
    </cfRule>
  </conditionalFormatting>
  <conditionalFormatting sqref="R94:R98">
    <cfRule type="containsText" dxfId="8" priority="3" stopIfTrue="1" operator="containsText" text="Ei sovelleta">
      <formula>NOT(ISERROR(SEARCH("Ei sovelleta",R94)))</formula>
    </cfRule>
  </conditionalFormatting>
  <conditionalFormatting sqref="R100:R102">
    <cfRule type="containsText" dxfId="7" priority="1" stopIfTrue="1" operator="containsText" text="Ei sovelleta">
      <formula>NOT(ISERROR(SEARCH("Ei sovelleta",R100)))</formula>
    </cfRule>
  </conditionalFormatting>
  <conditionalFormatting sqref="S14:U14">
    <cfRule type="containsText" dxfId="6" priority="16" stopIfTrue="1" operator="containsText" text="Ei sovelleta">
      <formula>NOT(ISERROR(SEARCH("Ei sovelleta",S14)))</formula>
    </cfRule>
  </conditionalFormatting>
  <conditionalFormatting sqref="S60:V60">
    <cfRule type="containsText" dxfId="5" priority="8" stopIfTrue="1" operator="containsText" text="Ei sovelleta">
      <formula>NOT(ISERROR(SEARCH("Ei sovelleta",S60)))</formula>
    </cfRule>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9"/>
  <sheetViews>
    <sheetView topLeftCell="A10" zoomScale="90" zoomScaleNormal="90" workbookViewId="0">
      <selection activeCell="A20" sqref="A20:B20"/>
    </sheetView>
  </sheetViews>
  <sheetFormatPr defaultRowHeight="14.5" x14ac:dyDescent="0.35"/>
  <cols>
    <col min="1" max="1" width="9.1796875" customWidth="1"/>
    <col min="2" max="2" width="87.81640625" customWidth="1"/>
    <col min="3" max="5" width="15.7265625" customWidth="1"/>
    <col min="6" max="6" width="14.54296875" customWidth="1"/>
  </cols>
  <sheetData>
    <row r="1" spans="1:6" ht="32.25" customHeight="1" x14ac:dyDescent="0.35">
      <c r="A1" s="122" t="s">
        <v>228</v>
      </c>
      <c r="B1" s="122"/>
      <c r="C1" s="21"/>
    </row>
    <row r="2" spans="1:6" s="22" customFormat="1" ht="26" x14ac:dyDescent="0.35">
      <c r="A2" s="89" t="s">
        <v>131</v>
      </c>
      <c r="B2" s="89" t="s">
        <v>132</v>
      </c>
      <c r="C2" s="34" t="s">
        <v>122</v>
      </c>
      <c r="D2" s="34" t="s">
        <v>123</v>
      </c>
      <c r="E2" s="34" t="s">
        <v>124</v>
      </c>
      <c r="F2" s="34" t="s">
        <v>126</v>
      </c>
    </row>
    <row r="3" spans="1:6" ht="15" customHeight="1" x14ac:dyDescent="0.35">
      <c r="A3" s="137" t="s">
        <v>229</v>
      </c>
      <c r="B3" s="138"/>
      <c r="C3" s="137"/>
      <c r="D3" s="138"/>
      <c r="E3" s="138"/>
      <c r="F3" s="138"/>
    </row>
    <row r="4" spans="1:6" x14ac:dyDescent="0.35">
      <c r="A4" s="35" t="s">
        <v>91</v>
      </c>
      <c r="B4" s="83" t="s">
        <v>233</v>
      </c>
      <c r="C4" s="41">
        <v>4</v>
      </c>
      <c r="D4" s="41">
        <v>5</v>
      </c>
      <c r="E4" s="46">
        <v>5</v>
      </c>
      <c r="F4" s="75">
        <v>5</v>
      </c>
    </row>
    <row r="5" spans="1:6" x14ac:dyDescent="0.35">
      <c r="A5" s="23" t="s">
        <v>92</v>
      </c>
      <c r="B5" s="84" t="s">
        <v>234</v>
      </c>
      <c r="C5" s="42">
        <v>28</v>
      </c>
      <c r="D5" s="42">
        <v>29</v>
      </c>
      <c r="E5" s="47">
        <v>29</v>
      </c>
      <c r="F5" s="75">
        <v>31</v>
      </c>
    </row>
    <row r="6" spans="1:6" x14ac:dyDescent="0.35">
      <c r="A6" s="23" t="s">
        <v>93</v>
      </c>
      <c r="B6" s="84" t="s">
        <v>235</v>
      </c>
      <c r="C6" s="42">
        <v>6</v>
      </c>
      <c r="D6" s="42">
        <v>7</v>
      </c>
      <c r="E6" s="47">
        <v>5</v>
      </c>
      <c r="F6" s="75">
        <v>0</v>
      </c>
    </row>
    <row r="7" spans="1:6" x14ac:dyDescent="0.35">
      <c r="A7" s="23" t="s">
        <v>94</v>
      </c>
      <c r="B7" s="84" t="s">
        <v>236</v>
      </c>
      <c r="C7" s="24">
        <v>1</v>
      </c>
      <c r="D7" s="24">
        <v>1</v>
      </c>
      <c r="E7" s="48">
        <v>1</v>
      </c>
      <c r="F7" s="75">
        <v>0</v>
      </c>
    </row>
    <row r="8" spans="1:6" x14ac:dyDescent="0.35">
      <c r="A8" s="23" t="s">
        <v>95</v>
      </c>
      <c r="B8" s="84" t="s">
        <v>237</v>
      </c>
      <c r="C8" s="24">
        <v>0</v>
      </c>
      <c r="D8" s="24">
        <v>0</v>
      </c>
      <c r="E8" s="48">
        <v>0</v>
      </c>
      <c r="F8" s="75">
        <v>0</v>
      </c>
    </row>
    <row r="9" spans="1:6" x14ac:dyDescent="0.35">
      <c r="A9" s="23" t="s">
        <v>96</v>
      </c>
      <c r="B9" s="84" t="s">
        <v>238</v>
      </c>
      <c r="C9" s="24">
        <v>1</v>
      </c>
      <c r="D9" s="24">
        <v>1</v>
      </c>
      <c r="E9" s="48">
        <v>1</v>
      </c>
      <c r="F9" s="75">
        <v>0</v>
      </c>
    </row>
    <row r="10" spans="1:6" ht="37.5" x14ac:dyDescent="0.35">
      <c r="A10" s="23" t="s">
        <v>97</v>
      </c>
      <c r="B10" s="84" t="s">
        <v>239</v>
      </c>
      <c r="C10" s="25">
        <v>0</v>
      </c>
      <c r="D10" s="25">
        <v>0</v>
      </c>
      <c r="E10" s="25">
        <v>0</v>
      </c>
      <c r="F10" s="96">
        <v>0</v>
      </c>
    </row>
    <row r="11" spans="1:6" ht="60.65" customHeight="1" x14ac:dyDescent="0.35">
      <c r="A11" s="23" t="s">
        <v>98</v>
      </c>
      <c r="B11" s="84" t="s">
        <v>240</v>
      </c>
      <c r="C11" s="25">
        <v>0</v>
      </c>
      <c r="D11" s="25">
        <v>0</v>
      </c>
      <c r="E11" s="25">
        <v>0</v>
      </c>
      <c r="F11" s="96">
        <v>0</v>
      </c>
    </row>
    <row r="12" spans="1:6" x14ac:dyDescent="0.35">
      <c r="A12" s="23" t="s">
        <v>99</v>
      </c>
      <c r="B12" s="84" t="s">
        <v>241</v>
      </c>
      <c r="C12" s="25" t="s">
        <v>6</v>
      </c>
      <c r="D12" s="25" t="s">
        <v>6</v>
      </c>
      <c r="E12" s="25" t="s">
        <v>6</v>
      </c>
      <c r="F12" s="96" t="s">
        <v>6</v>
      </c>
    </row>
    <row r="13" spans="1:6" ht="25.5" customHeight="1" x14ac:dyDescent="0.35">
      <c r="A13" s="23" t="s">
        <v>100</v>
      </c>
      <c r="B13" s="84" t="s">
        <v>242</v>
      </c>
      <c r="C13" s="25">
        <v>0</v>
      </c>
      <c r="D13" s="25">
        <v>0</v>
      </c>
      <c r="E13" s="25">
        <v>0</v>
      </c>
      <c r="F13" s="96">
        <v>0</v>
      </c>
    </row>
    <row r="14" spans="1:6" x14ac:dyDescent="0.35">
      <c r="A14" s="23" t="s">
        <v>101</v>
      </c>
      <c r="B14" s="84" t="s">
        <v>243</v>
      </c>
      <c r="C14" s="25">
        <v>0</v>
      </c>
      <c r="D14" s="25">
        <v>0</v>
      </c>
      <c r="E14" s="25">
        <v>0</v>
      </c>
      <c r="F14" s="96">
        <v>0</v>
      </c>
    </row>
    <row r="15" spans="1:6" ht="21.75" customHeight="1" x14ac:dyDescent="0.35">
      <c r="A15" s="23" t="s">
        <v>102</v>
      </c>
      <c r="B15" s="84" t="s">
        <v>244</v>
      </c>
      <c r="C15" s="25">
        <v>0</v>
      </c>
      <c r="D15" s="25">
        <v>0</v>
      </c>
      <c r="E15" s="25">
        <v>0</v>
      </c>
      <c r="F15" s="96">
        <v>0</v>
      </c>
    </row>
    <row r="16" spans="1:6" x14ac:dyDescent="0.35">
      <c r="A16" s="23" t="s">
        <v>103</v>
      </c>
      <c r="B16" s="84" t="s">
        <v>245</v>
      </c>
      <c r="C16" s="25">
        <v>0</v>
      </c>
      <c r="D16" s="25">
        <v>0</v>
      </c>
      <c r="E16" s="25">
        <v>0</v>
      </c>
      <c r="F16" s="96">
        <v>0</v>
      </c>
    </row>
    <row r="17" spans="1:6" ht="25" x14ac:dyDescent="0.35">
      <c r="A17" s="23" t="s">
        <v>104</v>
      </c>
      <c r="B17" s="84" t="s">
        <v>246</v>
      </c>
      <c r="C17" s="25">
        <v>0</v>
      </c>
      <c r="D17" s="25">
        <v>0</v>
      </c>
      <c r="E17" s="25">
        <v>0</v>
      </c>
      <c r="F17" s="96">
        <v>0</v>
      </c>
    </row>
    <row r="18" spans="1:6" ht="50" x14ac:dyDescent="0.35">
      <c r="A18" s="23" t="s">
        <v>105</v>
      </c>
      <c r="B18" s="84" t="s">
        <v>247</v>
      </c>
      <c r="C18" s="25">
        <v>0</v>
      </c>
      <c r="D18" s="25">
        <v>0</v>
      </c>
      <c r="E18" s="25">
        <v>0</v>
      </c>
      <c r="F18" s="96">
        <v>0</v>
      </c>
    </row>
    <row r="19" spans="1:6" ht="25.5" customHeight="1" x14ac:dyDescent="0.35">
      <c r="A19" s="37" t="s">
        <v>106</v>
      </c>
      <c r="B19" s="85" t="s">
        <v>248</v>
      </c>
      <c r="C19" s="38" t="s">
        <v>125</v>
      </c>
      <c r="D19" s="38" t="s">
        <v>125</v>
      </c>
      <c r="E19" s="49" t="s">
        <v>125</v>
      </c>
      <c r="F19" s="77">
        <v>0</v>
      </c>
    </row>
    <row r="20" spans="1:6" ht="15" customHeight="1" x14ac:dyDescent="0.35">
      <c r="A20" s="137" t="s">
        <v>230</v>
      </c>
      <c r="B20" s="138"/>
      <c r="C20" s="80"/>
      <c r="D20" s="80"/>
      <c r="E20" s="80"/>
      <c r="F20" s="97"/>
    </row>
    <row r="21" spans="1:6" ht="37.5" x14ac:dyDescent="0.35">
      <c r="A21" s="35" t="s">
        <v>107</v>
      </c>
      <c r="B21" s="83" t="s">
        <v>249</v>
      </c>
      <c r="C21" s="36">
        <v>0</v>
      </c>
      <c r="D21" s="36">
        <v>0</v>
      </c>
      <c r="E21" s="50">
        <v>0</v>
      </c>
      <c r="F21" s="98">
        <v>0</v>
      </c>
    </row>
    <row r="22" spans="1:6" ht="25" x14ac:dyDescent="0.35">
      <c r="A22" s="23" t="s">
        <v>108</v>
      </c>
      <c r="B22" s="84" t="s">
        <v>250</v>
      </c>
      <c r="C22" s="26">
        <v>27498630608</v>
      </c>
      <c r="D22" s="26">
        <v>30400821844</v>
      </c>
      <c r="E22" s="51">
        <v>28019141826</v>
      </c>
      <c r="F22" s="99">
        <v>24198561265</v>
      </c>
    </row>
    <row r="23" spans="1:6" ht="37.5" x14ac:dyDescent="0.35">
      <c r="A23" s="23" t="s">
        <v>109</v>
      </c>
      <c r="B23" s="84" t="s">
        <v>251</v>
      </c>
      <c r="C23" s="26">
        <v>27498630608</v>
      </c>
      <c r="D23" s="26">
        <v>30400821844</v>
      </c>
      <c r="E23" s="51">
        <v>28019141826</v>
      </c>
      <c r="F23" s="99">
        <v>24198561265</v>
      </c>
    </row>
    <row r="24" spans="1:6" ht="37.5" x14ac:dyDescent="0.35">
      <c r="A24" s="23" t="s">
        <v>110</v>
      </c>
      <c r="B24" s="84" t="s">
        <v>252</v>
      </c>
      <c r="C24" s="24">
        <v>0</v>
      </c>
      <c r="D24" s="24">
        <v>0</v>
      </c>
      <c r="E24" s="48">
        <v>0</v>
      </c>
      <c r="F24" s="100">
        <v>0</v>
      </c>
    </row>
    <row r="25" spans="1:6" ht="37.5" x14ac:dyDescent="0.35">
      <c r="A25" s="37" t="s">
        <v>111</v>
      </c>
      <c r="B25" s="85" t="s">
        <v>253</v>
      </c>
      <c r="C25" s="39">
        <v>0</v>
      </c>
      <c r="D25" s="39">
        <v>0</v>
      </c>
      <c r="E25" s="52">
        <v>0</v>
      </c>
      <c r="F25" s="101">
        <v>0</v>
      </c>
    </row>
    <row r="26" spans="1:6" ht="15" customHeight="1" x14ac:dyDescent="0.35">
      <c r="A26" s="135" t="s">
        <v>231</v>
      </c>
      <c r="B26" s="136"/>
      <c r="C26" s="71"/>
      <c r="D26" s="71"/>
      <c r="E26" s="71"/>
      <c r="F26" s="72"/>
    </row>
    <row r="27" spans="1:6" ht="25.5" customHeight="1" x14ac:dyDescent="0.35">
      <c r="A27" s="35" t="s">
        <v>112</v>
      </c>
      <c r="B27" s="83" t="s">
        <v>254</v>
      </c>
      <c r="C27" s="40">
        <v>16710838318</v>
      </c>
      <c r="D27" s="40">
        <v>18311301660</v>
      </c>
      <c r="E27" s="53">
        <v>16965709525</v>
      </c>
      <c r="F27" s="102">
        <v>15157355720</v>
      </c>
    </row>
    <row r="28" spans="1:6" ht="37.5" x14ac:dyDescent="0.35">
      <c r="A28" s="23" t="s">
        <v>113</v>
      </c>
      <c r="B28" s="84" t="s">
        <v>255</v>
      </c>
      <c r="C28" s="26">
        <v>16710838318</v>
      </c>
      <c r="D28" s="26">
        <v>18311301660</v>
      </c>
      <c r="E28" s="51">
        <v>16965709525</v>
      </c>
      <c r="F28" s="99">
        <v>15157355720</v>
      </c>
    </row>
    <row r="29" spans="1:6" ht="37.5" x14ac:dyDescent="0.35">
      <c r="A29" s="23" t="s">
        <v>114</v>
      </c>
      <c r="B29" s="84" t="s">
        <v>256</v>
      </c>
      <c r="C29" s="24">
        <v>0</v>
      </c>
      <c r="D29" s="24">
        <v>0</v>
      </c>
      <c r="E29" s="48">
        <v>0</v>
      </c>
      <c r="F29" s="100">
        <v>0</v>
      </c>
    </row>
    <row r="30" spans="1:6" ht="37.5" x14ac:dyDescent="0.35">
      <c r="A30" s="37" t="s">
        <v>115</v>
      </c>
      <c r="B30" s="85" t="s">
        <v>257</v>
      </c>
      <c r="C30" s="39">
        <v>0</v>
      </c>
      <c r="D30" s="39">
        <v>0</v>
      </c>
      <c r="E30" s="52">
        <v>0</v>
      </c>
      <c r="F30" s="101">
        <v>0</v>
      </c>
    </row>
    <row r="31" spans="1:6" ht="15" customHeight="1" x14ac:dyDescent="0.35">
      <c r="A31" s="135" t="s">
        <v>232</v>
      </c>
      <c r="B31" s="136"/>
      <c r="C31" s="71"/>
      <c r="D31" s="71"/>
      <c r="E31" s="71"/>
      <c r="F31" s="72"/>
    </row>
    <row r="32" spans="1:6" ht="25" x14ac:dyDescent="0.35">
      <c r="A32" s="35" t="s">
        <v>116</v>
      </c>
      <c r="B32" s="83" t="s">
        <v>258</v>
      </c>
      <c r="C32" s="36">
        <v>0</v>
      </c>
      <c r="D32" s="36">
        <v>0</v>
      </c>
      <c r="E32" s="50">
        <v>0</v>
      </c>
      <c r="F32" s="98">
        <v>0</v>
      </c>
    </row>
    <row r="33" spans="1:6" x14ac:dyDescent="0.35">
      <c r="A33" s="23" t="s">
        <v>117</v>
      </c>
      <c r="B33" s="84" t="s">
        <v>259</v>
      </c>
      <c r="C33" s="24">
        <v>0</v>
      </c>
      <c r="D33" s="24">
        <v>0</v>
      </c>
      <c r="E33" s="48">
        <v>0</v>
      </c>
      <c r="F33" s="100">
        <v>0</v>
      </c>
    </row>
    <row r="34" spans="1:6" x14ac:dyDescent="0.35">
      <c r="A34" s="23" t="s">
        <v>118</v>
      </c>
      <c r="B34" s="84" t="s">
        <v>260</v>
      </c>
      <c r="C34" s="24">
        <v>0</v>
      </c>
      <c r="D34" s="24">
        <v>0</v>
      </c>
      <c r="E34" s="48">
        <v>0</v>
      </c>
      <c r="F34" s="100">
        <v>0</v>
      </c>
    </row>
    <row r="35" spans="1:6" ht="25" x14ac:dyDescent="0.35">
      <c r="A35" s="23" t="s">
        <v>119</v>
      </c>
      <c r="B35" s="84" t="s">
        <v>261</v>
      </c>
      <c r="C35" s="24">
        <v>0</v>
      </c>
      <c r="D35" s="24">
        <v>0</v>
      </c>
      <c r="E35" s="48">
        <v>0</v>
      </c>
      <c r="F35" s="100">
        <v>0</v>
      </c>
    </row>
    <row r="36" spans="1:6" ht="18.649999999999999" customHeight="1" x14ac:dyDescent="0.35">
      <c r="A36" s="23" t="s">
        <v>120</v>
      </c>
      <c r="B36" s="84" t="s">
        <v>259</v>
      </c>
      <c r="C36" s="24">
        <v>0</v>
      </c>
      <c r="D36" s="24">
        <v>0</v>
      </c>
      <c r="E36" s="48">
        <v>0</v>
      </c>
      <c r="F36" s="100">
        <v>0</v>
      </c>
    </row>
    <row r="37" spans="1:6" x14ac:dyDescent="0.35">
      <c r="A37" s="23" t="s">
        <v>121</v>
      </c>
      <c r="B37" s="84" t="s">
        <v>260</v>
      </c>
      <c r="C37" s="24">
        <v>0</v>
      </c>
      <c r="D37" s="24">
        <v>0</v>
      </c>
      <c r="E37" s="48">
        <v>0</v>
      </c>
      <c r="F37" s="100">
        <v>0</v>
      </c>
    </row>
    <row r="38" spans="1:6" x14ac:dyDescent="0.35">
      <c r="A38" s="27"/>
      <c r="B38" s="27"/>
    </row>
    <row r="39" spans="1:6" x14ac:dyDescent="0.35">
      <c r="A39" s="27"/>
      <c r="B39" s="27"/>
    </row>
  </sheetData>
  <mergeCells count="6">
    <mergeCell ref="A31:B31"/>
    <mergeCell ref="C3:F3"/>
    <mergeCell ref="A1:B1"/>
    <mergeCell ref="A3:B3"/>
    <mergeCell ref="A20:B20"/>
    <mergeCell ref="A26:B26"/>
  </mergeCells>
  <phoneticPr fontId="8" type="noConversion"/>
  <conditionalFormatting sqref="A3:A37 C21:F25 C27:F30 C32:F37">
    <cfRule type="containsText" dxfId="4" priority="4" stopIfTrue="1" operator="containsText" text="Ei sovelleta">
      <formula>NOT(ISERROR(SEARCH("Ei sovelleta",A3)))</formula>
    </cfRule>
  </conditionalFormatting>
  <conditionalFormatting sqref="C2:C9">
    <cfRule type="containsText" dxfId="3" priority="5" stopIfTrue="1" operator="containsText" text="Ei sovelleta">
      <formula>NOT(ISERROR(SEARCH("Ei sovelleta",C2)))</formula>
    </cfRule>
  </conditionalFormatting>
  <conditionalFormatting sqref="C10:F18">
    <cfRule type="containsText" dxfId="2" priority="30" stopIfTrue="1" operator="containsText" text="Ei sovelleta">
      <formula>NOT(ISERROR(SEARCH("Ei sovelleta",C10)))</formula>
    </cfRule>
  </conditionalFormatting>
  <conditionalFormatting sqref="D4:E9 C19:E19">
    <cfRule type="containsText" dxfId="1" priority="15" stopIfTrue="1" operator="containsText" text="Ei sovelleta">
      <formula>NOT(ISERROR(SEARCH("Ei sovelleta",C4)))</formula>
    </cfRule>
  </conditionalFormatting>
  <conditionalFormatting sqref="D2:F2">
    <cfRule type="containsText" dxfId="0" priority="16" stopIfTrue="1" operator="containsText" text="Ei sovelleta">
      <formula>NOT(ISERROR(SEARCH("Ei sovelleta",D2)))</formula>
    </cfRule>
  </conditionalFormatting>
  <pageMargins left="0.7" right="0.7" top="0.75" bottom="0.75" header="0.3" footer="0.3"/>
  <pageSetup paperSize="9" orientation="portrait" verticalDpi="0" r:id="rId1"/>
  <ignoredErrors>
    <ignoredError sqref="C19:E19"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30d126b2-fd09-4686-ac2d-ba29881ff9df" ContentTypeId="0x01010048A48038F6F00E42902EC62EFFC5106102" PreviousValue="false"/>
</file>

<file path=customXml/item4.xml><?xml version="1.0" encoding="utf-8"?>
<?mso-contentType ?>
<customXsn xmlns="http://schemas.microsoft.com/office/2006/metadata/customXsn">
  <xsnLocation/>
  <cached>True</cached>
  <openByDefault>True</openByDefault>
  <xsnScope/>
</customXsn>
</file>

<file path=customXml/item5.xml><?xml version="1.0" encoding="utf-8"?>
<ct:contentTypeSchema xmlns:ct="http://schemas.microsoft.com/office/2006/metadata/contentType" xmlns:ma="http://schemas.microsoft.com/office/2006/metadata/properties/metaAttributes" ct:_="" ma:_="" ma:contentTypeName="Fiva dokumentti" ma:contentTypeID="0x01010048A48038F6F00E42902EC62EFFC510610200DEEE4EF1BDB60A4F94B037AD07921484" ma:contentTypeVersion="143" ma:contentTypeDescription="Luo uusi Fiva dokumentti." ma:contentTypeScope="" ma:versionID="97850109183c4ba51e13b0892041575e">
  <xsd:schema xmlns:xsd="http://www.w3.org/2001/XMLSchema" xmlns:xs="http://www.w3.org/2001/XMLSchema" xmlns:p="http://schemas.microsoft.com/office/2006/metadata/properties" xmlns:ns2="6acf3a52-5fc7-44aa-b5a3-d8fcafa65ae9" xmlns:ns3="c4498ab8-87d8-47b3-9041-c69352928396" targetNamespace="http://schemas.microsoft.com/office/2006/metadata/properties" ma:root="true" ma:fieldsID="d17696402452192f05a6afb38e72b310" ns2:_="" ns3:_="">
    <xsd:import namespace="6acf3a52-5fc7-44aa-b5a3-d8fcafa65ae9"/>
    <xsd:import namespace="c4498ab8-87d8-47b3-9041-c69352928396"/>
    <xsd:element name="properties">
      <xsd:complexType>
        <xsd:sequence>
          <xsd:element name="documentManagement">
            <xsd:complexType>
              <xsd:all>
                <xsd:element ref="ns2:BOFDate"/>
                <xsd:element ref="ns2:BOFJournalNumber" minOccurs="0"/>
                <xsd:element ref="ns2:BOFEKPJDocument" minOccurs="0"/>
                <xsd:element ref="ns2:BOFDistribution" minOccurs="0"/>
                <xsd:element ref="ns3:BOFAccessRights" minOccurs="0"/>
                <xsd:element ref="ns2:BOFRegulationID" minOccurs="0"/>
                <xsd:element ref="ns2:BOFIdentifier" minOccurs="0"/>
                <xsd:element ref="ns2:BOFTopic" minOccurs="0"/>
                <xsd:element ref="ns2:BOFDescription" minOccurs="0"/>
                <xsd:element ref="ns2:BOFMeeting" minOccurs="0"/>
                <xsd:element ref="ns2:BOFMeetingDate" minOccurs="0"/>
                <xsd:element ref="ns2:BOFYear" minOccurs="0"/>
                <xsd:element ref="ns2:BOFDeadline" minOccurs="0"/>
                <xsd:element ref="ns2:BOFOrganization" minOccurs="0"/>
                <xsd:element ref="ns2:BOFDepartment" minOccurs="0"/>
                <xsd:element ref="ns2:BOFOriginator" minOccurs="0"/>
                <xsd:element ref="ns2:BOFDocumentShape1" minOccurs="0"/>
                <xsd:element ref="ns2:BOFNumber" minOccurs="0"/>
                <xsd:element ref="ns2:BOFVersionNumber" minOccurs="0"/>
                <xsd:element ref="ns2:BOFEnclosureNumber" minOccurs="0"/>
                <xsd:element ref="ns2:BOFArrivalMethod" minOccurs="0"/>
                <xsd:element ref="ns2:BOFBusinessID" minOccurs="0"/>
                <xsd:element ref="ns2:BOFRetentionPeriod" minOccurs="0"/>
                <xsd:element ref="ns2:BOFTOSSelectionDate" minOccurs="0"/>
                <xsd:element ref="ns2:BOFSiteURL" minOccurs="0"/>
                <xsd:element ref="ns2:BOFSecurityPeriod" minOccurs="0"/>
                <xsd:element ref="ns2:BOFSecurityPeriodEndDate" minOccurs="0"/>
                <xsd:element ref="ns3:TaxCatchAllLabel" minOccurs="0"/>
                <xsd:element ref="ns2:gd8b56b432df437cb5b0d2ef9fd59038" minOccurs="0"/>
                <xsd:element ref="ns2:j2201bb872c640ea92f1c67ac7f7ed20" minOccurs="0"/>
                <xsd:element ref="ns2:m2456a99f2ce4e3d9c0360899ed8d51c" minOccurs="0"/>
                <xsd:element ref="ns2:n54dfee9a4da44ffb02740dbb43665a9" minOccurs="0"/>
                <xsd:element ref="ns2:l4f343cd45344ba894f48b05823d4b1e" minOccurs="0"/>
                <xsd:element ref="ns2:l8dd6da34d7b440d9390ef60a6148415" minOccurs="0"/>
                <xsd:element ref="ns2:_dlc_DocId" minOccurs="0"/>
                <xsd:element ref="ns2:_dlc_DocIdUrl" minOccurs="0"/>
                <xsd:element ref="ns2:_dlc_DocIdPersistId" minOccurs="0"/>
                <xsd:element ref="ns3:TaxCatchAll" minOccurs="0"/>
                <xsd:element ref="ns2:c46fafd1657f437393bab4237537afdc" minOccurs="0"/>
                <xsd:element ref="ns2:o96e69e5e0314f8992b96c5b8538545d" minOccurs="0"/>
                <xsd:element ref="ns2:o1fbbbeebb644891a6771ec98b7c634d" minOccurs="0"/>
                <xsd:element ref="ns2:d137ed4ccf9f47e6aec6101c1c03764b" minOccurs="0"/>
                <xsd:element ref="ns2:a4415a7a0fef4c36bb7c664d9877e65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cf3a52-5fc7-44aa-b5a3-d8fcafa65ae9" elementFormDefault="qualified">
    <xsd:import namespace="http://schemas.microsoft.com/office/2006/documentManagement/types"/>
    <xsd:import namespace="http://schemas.microsoft.com/office/infopath/2007/PartnerControls"/>
    <xsd:element name="BOFDate" ma:index="2" ma:displayName="Päivämäärä" ma:default="[today]" ma:format="DateOnly" ma:internalName="BOFDate" ma:readOnly="false">
      <xsd:simpleType>
        <xsd:restriction base="dms:DateTime"/>
      </xsd:simpleType>
    </xsd:element>
    <xsd:element name="BOFJournalNumber" ma:index="10" nillable="true" ma:displayName="Asiatunnus" ma:internalName="BOFJournalNumber">
      <xsd:simpleType>
        <xsd:restriction base="dms:Text">
          <xsd:maxLength value="255"/>
        </xsd:restriction>
      </xsd:simpleType>
    </xsd:element>
    <xsd:element name="BOFEKPJDocument" ma:index="12" nillable="true" ma:displayName="EKPJ-asiakirja" ma:default="0" ma:internalName="BOFEKPJDocument">
      <xsd:simpleType>
        <xsd:restriction base="dms:Boolean"/>
      </xsd:simpleType>
    </xsd:element>
    <xsd:element name="BOFDistribution" ma:index="15" nillable="true" ma:displayName="Jakelu" ma:internalName="BOFDistribution">
      <xsd:simpleType>
        <xsd:restriction base="dms:Text">
          <xsd:maxLength value="255"/>
        </xsd:restriction>
      </xsd:simpleType>
    </xsd:element>
    <xsd:element name="BOFRegulationID" ma:index="17" nillable="true" ma:displayName="Määräystunnus" ma:internalName="BOFRegulationID">
      <xsd:simpleType>
        <xsd:restriction base="dms:Text">
          <xsd:maxLength value="255"/>
        </xsd:restriction>
      </xsd:simpleType>
    </xsd:element>
    <xsd:element name="BOFIdentifier" ma:index="18" nillable="true" ma:displayName="Tunniste / Muu tunnus" ma:internalName="BOFIdentifier">
      <xsd:simpleType>
        <xsd:restriction base="dms:Text">
          <xsd:maxLength value="255"/>
        </xsd:restriction>
      </xsd:simpleType>
    </xsd:element>
    <xsd:element name="BOFTopic" ma:index="19" nillable="true" ma:displayName="Aihe" ma:internalName="BOFTopic">
      <xsd:simpleType>
        <xsd:restriction base="dms:Text">
          <xsd:maxLength value="255"/>
        </xsd:restriction>
      </xsd:simpleType>
    </xsd:element>
    <xsd:element name="BOFDescription" ma:index="20" nillable="true" ma:displayName="Kuvaus" ma:internalName="BOFDescription">
      <xsd:simpleType>
        <xsd:restriction base="dms:Note">
          <xsd:maxLength value="255"/>
        </xsd:restriction>
      </xsd:simpleType>
    </xsd:element>
    <xsd:element name="BOFMeeting" ma:index="21" nillable="true" ma:displayName="Kokous" ma:internalName="BOFMeeting">
      <xsd:simpleType>
        <xsd:restriction base="dms:Text">
          <xsd:maxLength value="255"/>
        </xsd:restriction>
      </xsd:simpleType>
    </xsd:element>
    <xsd:element name="BOFMeetingDate" ma:index="22" nillable="true" ma:displayName="Kokouksen päivämäärä" ma:format="DateOnly" ma:internalName="BOFMeetingDate">
      <xsd:simpleType>
        <xsd:restriction base="dms:DateTime"/>
      </xsd:simpleType>
    </xsd:element>
    <xsd:element name="BOFYear" ma:index="23" nillable="true" ma:displayName="Vuosi" ma:internalName="BOFYear">
      <xsd:simpleType>
        <xsd:restriction base="dms:Text">
          <xsd:maxLength value="255"/>
        </xsd:restriction>
      </xsd:simpleType>
    </xsd:element>
    <xsd:element name="BOFDeadline" ma:index="24" nillable="true" ma:displayName="Määräpäivä" ma:format="DateOnly" ma:internalName="BOFDeadline">
      <xsd:simpleType>
        <xsd:restriction base="dms:DateTime"/>
      </xsd:simpleType>
    </xsd:element>
    <xsd:element name="BOFOrganization" ma:index="25" nillable="true" ma:displayName="Organisaatio" ma:internalName="BOFOrganization">
      <xsd:simpleType>
        <xsd:restriction base="dms:Text">
          <xsd:maxLength value="255"/>
        </xsd:restriction>
      </xsd:simpleType>
    </xsd:element>
    <xsd:element name="BOFDepartment" ma:index="26" nillable="true" ma:displayName="Osasto/toimisto" ma:internalName="BOFDepartment">
      <xsd:simpleType>
        <xsd:restriction base="dms:Text">
          <xsd:maxLength value="255"/>
        </xsd:restriction>
      </xsd:simpleType>
    </xsd:element>
    <xsd:element name="BOFOriginator" ma:index="27" nillable="true" ma:displayName="Tekijät" ma:internalName="BOFOriginator">
      <xsd:simpleType>
        <xsd:restriction base="dms:Text">
          <xsd:maxLength value="255"/>
        </xsd:restriction>
      </xsd:simpleType>
    </xsd:element>
    <xsd:element name="BOFDocumentShape1" ma:index="28" nillable="true" ma:displayName="Dokumentin luonne" ma:format="Dropdown" ma:internalName="BOFDocumentShape1">
      <xsd:simpleType>
        <xsd:union memberTypes="dms:Text">
          <xsd:simpleType>
            <xsd:restriction base="dms:Choice">
              <xsd:enumeration value="Ehdotus"/>
              <xsd:enumeration value="Esitys"/>
              <xsd:enumeration value="Faksi"/>
              <xsd:enumeration value="Hakemus"/>
              <xsd:enumeration value="Ilmoitus"/>
              <xsd:enumeration value="Kutsu"/>
              <xsd:enumeration value="Lausunto"/>
              <xsd:enumeration value="Lausuntopyyntö"/>
              <xsd:enumeration value="Liite"/>
              <xsd:enumeration value="Muistio"/>
              <xsd:enumeration value="Ohje"/>
              <xsd:enumeration value="Ote"/>
              <xsd:enumeration value="Päätös"/>
              <xsd:enumeration value="Pöytäkirjan ote"/>
              <xsd:enumeration value="Saate"/>
              <xsd:enumeration value="Sopimus"/>
              <xsd:enumeration value="Tarjous"/>
              <xsd:enumeration value="Tarjouspyyntö"/>
              <xsd:enumeration value="Tiedote"/>
              <xsd:enumeration value="Tilaus"/>
              <xsd:enumeration value="Tilausvahvistus"/>
              <xsd:enumeration value="Toimeksianto"/>
              <xsd:enumeration value="Vahvistus"/>
            </xsd:restriction>
          </xsd:simpleType>
        </xsd:union>
      </xsd:simpleType>
    </xsd:element>
    <xsd:element name="BOFNumber" ma:index="29" nillable="true" ma:displayName="Numero" ma:internalName="BOFNumber">
      <xsd:simpleType>
        <xsd:restriction base="dms:Text">
          <xsd:maxLength value="255"/>
        </xsd:restriction>
      </xsd:simpleType>
    </xsd:element>
    <xsd:element name="BOFVersionNumber" ma:index="30" nillable="true" ma:displayName="Versionumero" ma:internalName="BOFVersionNumber">
      <xsd:simpleType>
        <xsd:restriction base="dms:Text">
          <xsd:maxLength value="255"/>
        </xsd:restriction>
      </xsd:simpleType>
    </xsd:element>
    <xsd:element name="BOFEnclosureNumber" ma:index="31" nillable="true" ma:displayName="Liitenumero" ma:internalName="BOFEnclosureNumber">
      <xsd:simpleType>
        <xsd:restriction base="dms:Text">
          <xsd:maxLength value="255"/>
        </xsd:restriction>
      </xsd:simpleType>
    </xsd:element>
    <xsd:element name="BOFArrivalMethod" ma:index="33" nillable="true" ma:displayName="Saapumistapa" ma:internalName="BOFArrivalMethod">
      <xsd:simpleType>
        <xsd:restriction base="dms:Text">
          <xsd:maxLength value="255"/>
        </xsd:restriction>
      </xsd:simpleType>
    </xsd:element>
    <xsd:element name="BOFBusinessID" ma:index="34" nillable="true" ma:displayName="Y-tunnus" ma:default="0202248-1​" ma:internalName="BOFBusinessID">
      <xsd:simpleType>
        <xsd:restriction base="dms:Text">
          <xsd:maxLength value="255"/>
        </xsd:restriction>
      </xsd:simpleType>
    </xsd:element>
    <xsd:element name="BOFRetentionPeriod" ma:index="35" nillable="true" ma:displayName="Säilytysaika" ma:internalName="BOFRetentionPeriod">
      <xsd:simpleType>
        <xsd:restriction base="dms:Text">
          <xsd:maxLength value="255"/>
        </xsd:restriction>
      </xsd:simpleType>
    </xsd:element>
    <xsd:element name="BOFTOSSelectionDate" ma:index="36" nillable="true" ma:displayName="TOS valintapäivämäärä" ma:format="DateOnly" ma:internalName="BOFTOSSelectionDate">
      <xsd:simpleType>
        <xsd:restriction base="dms:DateTime"/>
      </xsd:simpleType>
    </xsd:element>
    <xsd:element name="BOFSiteURL" ma:index="37" nillable="true" ma:displayName="Aiempi sijainti" ma:internalName="BOFSiteURL">
      <xsd:simpleType>
        <xsd:restriction base="dms:Note"/>
      </xsd:simpleType>
    </xsd:element>
    <xsd:element name="BOFSecurityPeriod" ma:index="38" nillable="true" ma:displayName="Salassapitoaika" ma:internalName="BOFSecurityPeriod">
      <xsd:simpleType>
        <xsd:restriction base="dms:Text">
          <xsd:maxLength value="255"/>
        </xsd:restriction>
      </xsd:simpleType>
    </xsd:element>
    <xsd:element name="BOFSecurityPeriodEndDate" ma:index="39" nillable="true" ma:displayName="Salassapidon päättymisajankohta" ma:format="DateOnly" ma:internalName="BOFSecurityPeriodEndDate">
      <xsd:simpleType>
        <xsd:restriction base="dms:DateTime"/>
      </xsd:simpleType>
    </xsd:element>
    <xsd:element name="gd8b56b432df437cb5b0d2ef9fd59038" ma:index="42" ma:taxonomy="true" ma:internalName="gd8b56b432df437cb5b0d2ef9fd59038" ma:taxonomyFieldName="BOFStatus" ma:displayName="Tila" ma:readOnly="false" ma:default="65;#Luonnos|eb8c226b-c5bb-4ca1-823d-868db9a2d96d" ma:fieldId="{0d8b56b4-32df-437c-b5b0-d2ef9fd59038}" ma:sspId="30d126b2-fd09-4686-ac2d-ba29881ff9df" ma:termSetId="9275b4e0-cc2f-431e-9d42-6e5508b9eea0" ma:anchorId="00000000-0000-0000-0000-000000000000" ma:open="false" ma:isKeyword="false">
      <xsd:complexType>
        <xsd:sequence>
          <xsd:element ref="pc:Terms" minOccurs="0" maxOccurs="1"/>
        </xsd:sequence>
      </xsd:complexType>
    </xsd:element>
    <xsd:element name="j2201bb872c640ea92f1c67ac7f7ed20" ma:index="45" nillable="true" ma:taxonomy="true" ma:internalName="j2201bb872c640ea92f1c67ac7f7ed20" ma:taxonomyFieldName="BOFECBClassification" ma:displayName="EKPJ-julkisuusluokka" ma:default="" ma:fieldId="{32201bb8-72c6-40ea-92f1-c67ac7f7ed20}" ma:sspId="30d126b2-fd09-4686-ac2d-ba29881ff9df" ma:termSetId="96f52b74-aa63-4522-96a5-748c5d6be6d3" ma:anchorId="00000000-0000-0000-0000-000000000000" ma:open="false" ma:isKeyword="false">
      <xsd:complexType>
        <xsd:sequence>
          <xsd:element ref="pc:Terms" minOccurs="0" maxOccurs="1"/>
        </xsd:sequence>
      </xsd:complexType>
    </xsd:element>
    <xsd:element name="m2456a99f2ce4e3d9c0360899ed8d51c" ma:index="47" nillable="true" ma:taxonomy="true" ma:internalName="m2456a99f2ce4e3d9c0360899ed8d51c" ma:taxonomyFieldName="BOFYhpe" ma:displayName="Yhteisöjen perustietorekisteri" ma:default="" ma:fieldId="{62456a99-f2ce-4e3d-9c03-60899ed8d51c}" ma:sspId="30d126b2-fd09-4686-ac2d-ba29881ff9df" ma:termSetId="fb9e46a2-0485-47b9-b69a-43389a34c4e1" ma:anchorId="00000000-0000-0000-0000-000000000000" ma:open="false" ma:isKeyword="false">
      <xsd:complexType>
        <xsd:sequence>
          <xsd:element ref="pc:Terms" minOccurs="0" maxOccurs="1"/>
        </xsd:sequence>
      </xsd:complexType>
    </xsd:element>
    <xsd:element name="n54dfee9a4da44ffb02740dbb43665a9" ma:index="48" ma:taxonomy="true" ma:internalName="n54dfee9a4da44ffb02740dbb43665a9" ma:taxonomyFieldName="BOFFivaTOSAndDocumentType" ma:displayName="Tehtäväluokka ja asiakirjatyyppi FIVA" ma:readOnly="false" ma:default="" ma:fieldId="{754dfee9-a4da-44ff-b027-40dbb43665a9}" ma:sspId="30d126b2-fd09-4686-ac2d-ba29881ff9df" ma:termSetId="6d19e647-1d2d-408a-8c15-a75791df93ce" ma:anchorId="00000000-0000-0000-0000-000000000000" ma:open="false" ma:isKeyword="false">
      <xsd:complexType>
        <xsd:sequence>
          <xsd:element ref="pc:Terms" minOccurs="0" maxOccurs="1"/>
        </xsd:sequence>
      </xsd:complexType>
    </xsd:element>
    <xsd:element name="l4f343cd45344ba894f48b05823d4b1e" ma:index="49" nillable="true" ma:taxonomy="true" ma:internalName="l4f343cd45344ba894f48b05823d4b1e" ma:taxonomyFieldName="BOFPersonalData" ma:displayName="Henkilötietoja" ma:default="" ma:fieldId="{54f343cd-4534-4ba8-94f4-8b05823d4b1e}" ma:sspId="30d126b2-fd09-4686-ac2d-ba29881ff9df" ma:termSetId="9f4158aa-fe4f-4683-8b5e-a4d8b29013f6" ma:anchorId="00000000-0000-0000-0000-000000000000" ma:open="false" ma:isKeyword="false">
      <xsd:complexType>
        <xsd:sequence>
          <xsd:element ref="pc:Terms" minOccurs="0" maxOccurs="1"/>
        </xsd:sequence>
      </xsd:complexType>
    </xsd:element>
    <xsd:element name="l8dd6da34d7b440d9390ef60a6148415" ma:index="52" nillable="true" ma:taxonomy="true" ma:internalName="l8dd6da34d7b440d9390ef60a6148415" ma:taxonomyFieldName="BOFSecuritylevel" ma:displayName="Käsittelytaso" ma:default="" ma:fieldId="{58dd6da3-4d7b-440d-9390-ef60a6148415}" ma:sspId="30d126b2-fd09-4686-ac2d-ba29881ff9df" ma:termSetId="d91ca804-285d-4227-bd33-16404398889c" ma:anchorId="00000000-0000-0000-0000-000000000000" ma:open="false" ma:isKeyword="false">
      <xsd:complexType>
        <xsd:sequence>
          <xsd:element ref="pc:Terms" minOccurs="0" maxOccurs="1"/>
        </xsd:sequence>
      </xsd:complexType>
    </xsd:element>
    <xsd:element name="_dlc_DocId" ma:index="53" nillable="true" ma:displayName="Document ID Value" ma:description="The value of the document ID assigned to this item." ma:internalName="_dlc_DocId" ma:readOnly="true">
      <xsd:simpleType>
        <xsd:restriction base="dms:Text"/>
      </xsd:simpleType>
    </xsd:element>
    <xsd:element name="_dlc_DocIdUrl" ma:index="5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55" nillable="true" ma:displayName="Persist ID" ma:description="Keep ID on add." ma:hidden="true" ma:internalName="_dlc_DocIdPersistId" ma:readOnly="true">
      <xsd:simpleType>
        <xsd:restriction base="dms:Boolean"/>
      </xsd:simpleType>
    </xsd:element>
    <xsd:element name="c46fafd1657f437393bab4237537afdc" ma:index="57" nillable="true" ma:taxonomy="true" ma:internalName="c46fafd1657f437393bab4237537afdc" ma:taxonomyFieldName="BOFSecurityReasonFiva" ma:displayName="Salassapitoperuste Fiva" ma:default="" ma:fieldId="{c46fafd1-657f-4373-93ba-b4237537afdc}" ma:sspId="30d126b2-fd09-4686-ac2d-ba29881ff9df" ma:termSetId="e2d07253-7950-4d75-8f88-c634ce097df1" ma:anchorId="00000000-0000-0000-0000-000000000000" ma:open="false" ma:isKeyword="false">
      <xsd:complexType>
        <xsd:sequence>
          <xsd:element ref="pc:Terms" minOccurs="0" maxOccurs="1"/>
        </xsd:sequence>
      </xsd:complexType>
    </xsd:element>
    <xsd:element name="o96e69e5e0314f8992b96c5b8538545d" ma:index="58" ma:taxonomy="true" ma:internalName="o96e69e5e0314f8992b96c5b8538545d" ma:taxonomyFieldName="BOFPublicity" ma:displayName="Julkisuusluokka" ma:readOnly="false" ma:default="" ma:fieldId="{896e69e5-e031-4f89-92b9-6c5b8538545d}" ma:sspId="30d126b2-fd09-4686-ac2d-ba29881ff9df" ma:termSetId="ede1f580-9a8e-4536-8f37-47f328b45129" ma:anchorId="00000000-0000-0000-0000-000000000000" ma:open="false" ma:isKeyword="false">
      <xsd:complexType>
        <xsd:sequence>
          <xsd:element ref="pc:Terms" minOccurs="0" maxOccurs="1"/>
        </xsd:sequence>
      </xsd:complexType>
    </xsd:element>
    <xsd:element name="o1fbbbeebb644891a6771ec98b7c634d" ma:index="59" nillable="true" ma:taxonomy="true" ma:internalName="o1fbbbeebb644891a6771ec98b7c634d" ma:taxonomyFieldName="BOFLanguage" ma:displayName="Kieli" ma:default="" ma:fieldId="{81fbbbee-bb64-4891-a677-1ec98b7c634d}" ma:sspId="30d126b2-fd09-4686-ac2d-ba29881ff9df" ma:termSetId="bc56ba24-bcf7-4287-9897-7c636b644c1b" ma:anchorId="00000000-0000-0000-0000-000000000000" ma:open="false" ma:isKeyword="false">
      <xsd:complexType>
        <xsd:sequence>
          <xsd:element ref="pc:Terms" minOccurs="0" maxOccurs="1"/>
        </xsd:sequence>
      </xsd:complexType>
    </xsd:element>
    <xsd:element name="d137ed4ccf9f47e6aec6101c1c03764b" ma:index="60" nillable="true" ma:taxonomy="true" ma:internalName="d137ed4ccf9f47e6aec6101c1c03764b" ma:taxonomyFieldName="BOFSecurityReasonFiva3" ma:displayName="Salassapitoperuste Fiva 3" ma:default="" ma:fieldId="{d137ed4c-cf9f-47e6-aec6-101c1c03764b}" ma:sspId="30d126b2-fd09-4686-ac2d-ba29881ff9df" ma:termSetId="e2d07253-7950-4d75-8f88-c634ce097df1" ma:anchorId="00000000-0000-0000-0000-000000000000" ma:open="false" ma:isKeyword="false">
      <xsd:complexType>
        <xsd:sequence>
          <xsd:element ref="pc:Terms" minOccurs="0" maxOccurs="1"/>
        </xsd:sequence>
      </xsd:complexType>
    </xsd:element>
    <xsd:element name="a4415a7a0fef4c36bb7c664d9877e65b" ma:index="61" nillable="true" ma:taxonomy="true" ma:internalName="a4415a7a0fef4c36bb7c664d9877e65b" ma:taxonomyFieldName="BOFSecurityReasonFiva2" ma:displayName="Salassapitoperuste Fiva 2" ma:default="" ma:fieldId="{a4415a7a-0fef-4c36-bb7c-664d9877e65b}" ma:sspId="30d126b2-fd09-4686-ac2d-ba29881ff9df" ma:termSetId="e2d07253-7950-4d75-8f88-c634ce097df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4498ab8-87d8-47b3-9041-c69352928396" elementFormDefault="qualified">
    <xsd:import namespace="http://schemas.microsoft.com/office/2006/documentManagement/types"/>
    <xsd:import namespace="http://schemas.microsoft.com/office/infopath/2007/PartnerControls"/>
    <xsd:element name="BOFAccessRights" ma:index="16" nillable="true" ma:displayName="Lukuoikeudet arkistoinnin jälkeen" ma:list="UserInfo" ma:SearchPeopleOnly="false" ma:SharePointGroup="0" ma:internalName="BOFAccessRight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Label" ma:index="40" nillable="true" ma:displayName="Taxonomy Catch All Column1" ma:hidden="true" ma:list="{2ef580f3-b030-4741-a1a3-c611d3d6455b}" ma:internalName="TaxCatchAllLabel" ma:readOnly="true" ma:showField="CatchAllDataLabel" ma:web="521a3cc0-b913-4eef-8a0c-7a7f008c4792">
      <xsd:complexType>
        <xsd:complexContent>
          <xsd:extension base="dms:MultiChoiceLookup">
            <xsd:sequence>
              <xsd:element name="Value" type="dms:Lookup" maxOccurs="unbounded" minOccurs="0" nillable="true"/>
            </xsd:sequence>
          </xsd:extension>
        </xsd:complexContent>
      </xsd:complexType>
    </xsd:element>
    <xsd:element name="TaxCatchAll" ma:index="56" nillable="true" ma:displayName="Taxonomy Catch All Column" ma:hidden="true" ma:list="{2ef580f3-b030-4741-a1a3-c611d3d6455b}" ma:internalName="TaxCatchAll" ma:showField="CatchAllData" ma:web="521a3cc0-b913-4eef-8a0c-7a7f008c47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0"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p:properties xmlns:p="http://schemas.microsoft.com/office/2006/metadata/properties" xmlns:xsi="http://www.w3.org/2001/XMLSchema-instance" xmlns:pc="http://schemas.microsoft.com/office/infopath/2007/PartnerControls">
  <documentManagement>
    <l4f343cd45344ba894f48b05823d4b1e xmlns="6acf3a52-5fc7-44aa-b5a3-d8fcafa65ae9">
      <Terms xmlns="http://schemas.microsoft.com/office/infopath/2007/PartnerControls">
        <TermInfo xmlns="http://schemas.microsoft.com/office/infopath/2007/PartnerControls">
          <TermName xmlns="http://schemas.microsoft.com/office/infopath/2007/PartnerControls">Ei sisällä henkilötietoja</TermName>
          <TermId xmlns="http://schemas.microsoft.com/office/infopath/2007/PartnerControls">dc4e5d95-7f5c-40bc-90d0-62ffc545ecb2</TermId>
        </TermInfo>
      </Terms>
    </l4f343cd45344ba894f48b05823d4b1e>
    <BOFRegulationID xmlns="6acf3a52-5fc7-44aa-b5a3-d8fcafa65ae9" xsi:nil="true"/>
    <o96e69e5e0314f8992b96c5b8538545d xmlns="6acf3a52-5fc7-44aa-b5a3-d8fcafa65ae9">
      <Terms xmlns="http://schemas.microsoft.com/office/infopath/2007/PartnerControls">
        <TermInfo xmlns="http://schemas.microsoft.com/office/infopath/2007/PartnerControls">
          <TermName xmlns="http://schemas.microsoft.com/office/infopath/2007/PartnerControls">Julkinen</TermName>
          <TermId xmlns="http://schemas.microsoft.com/office/infopath/2007/PartnerControls">22eec492-dc8a-4ca2-89ab-485330597488</TermId>
        </TermInfo>
      </Terms>
    </o96e69e5e0314f8992b96c5b8538545d>
    <BOFVersionNumber xmlns="6acf3a52-5fc7-44aa-b5a3-d8fcafa65ae9" xsi:nil="true"/>
    <BOFNumber xmlns="6acf3a52-5fc7-44aa-b5a3-d8fcafa65ae9" xsi:nil="true"/>
    <BOFAccessRights xmlns="c4498ab8-87d8-47b3-9041-c69352928396">
      <UserInfo>
        <DisplayName>c:0+.w|s-1-5-21-1390067357-299502267-682003330-869863</DisplayName>
        <AccountId>293</AccountId>
        <AccountType/>
      </UserInfo>
      <UserInfo>
        <DisplayName>c:0+.w|s-1-5-21-1390067357-299502267-682003330-34684</DisplayName>
        <AccountId>31</AccountId>
        <AccountType/>
      </UserInfo>
      <UserInfo>
        <DisplayName>c:0+.w|s-1-5-21-1390067357-299502267-682003330-256317</DisplayName>
        <AccountId>26</AccountId>
        <AccountType/>
      </UserInfo>
      <UserInfo>
        <DisplayName>c:0+.w|s-1-5-21-1390067357-299502267-682003330-20629</DisplayName>
        <AccountId>23</AccountId>
        <AccountType/>
      </UserInfo>
      <UserInfo>
        <DisplayName>c:0+.w|s-1-5-21-1390067357-299502267-682003330-22368</DisplayName>
        <AccountId>68</AccountId>
        <AccountType/>
      </UserInfo>
    </BOFAccessRights>
    <d137ed4ccf9f47e6aec6101c1c03764b xmlns="6acf3a52-5fc7-44aa-b5a3-d8fcafa65ae9">
      <Terms xmlns="http://schemas.microsoft.com/office/infopath/2007/PartnerControls">
        <TermInfo xmlns="http://schemas.microsoft.com/office/infopath/2007/PartnerControls">
          <TermName xmlns="http://schemas.microsoft.com/office/infopath/2007/PartnerControls">-</TermName>
          <TermId xmlns="http://schemas.microsoft.com/office/infopath/2007/PartnerControls">fee2ce2e-9442-497e-8286-c12081f7ebff</TermId>
        </TermInfo>
      </Terms>
    </d137ed4ccf9f47e6aec6101c1c03764b>
    <n54dfee9a4da44ffb02740dbb43665a9 xmlns="6acf3a52-5fc7-44aa-b5a3-d8fcafa65ae9">
      <Terms xmlns="http://schemas.microsoft.com/office/infopath/2007/PartnerControls">
        <TermInfo xmlns="http://schemas.microsoft.com/office/infopath/2007/PartnerControls">
          <TermName xmlns="http://schemas.microsoft.com/office/infopath/2007/PartnerControls">muu asiakirja</TermName>
          <TermId xmlns="http://schemas.microsoft.com/office/infopath/2007/PartnerControls">ff34ac68-34f6-499e-a113-76e394fc693d</TermId>
        </TermInfo>
      </Terms>
    </n54dfee9a4da44ffb02740dbb43665a9>
    <BOFTopic xmlns="6acf3a52-5fc7-44aa-b5a3-d8fcafa65ae9" xsi:nil="true"/>
    <gd8b56b432df437cb5b0d2ef9fd59038 xmlns="6acf3a52-5fc7-44aa-b5a3-d8fcafa65ae9">
      <Terms xmlns="http://schemas.microsoft.com/office/infopath/2007/PartnerControls">
        <TermInfo xmlns="http://schemas.microsoft.com/office/infopath/2007/PartnerControls">
          <TermName xmlns="http://schemas.microsoft.com/office/infopath/2007/PartnerControls">Valmis</TermName>
          <TermId xmlns="http://schemas.microsoft.com/office/infopath/2007/PartnerControls">7bd06bfd-9be2-4619-a001-663c5987b03d</TermId>
        </TermInfo>
      </Terms>
    </gd8b56b432df437cb5b0d2ef9fd59038>
    <_dlc_DocId xmlns="6acf3a52-5fc7-44aa-b5a3-d8fcafa65ae9">T34AEDH47UDZ-477789398-5030</_dlc_DocId>
    <BOFSiteURL xmlns="6acf3a52-5fc7-44aa-b5a3-d8fcafa65ae9">https://nova.bofnet.fi/sites/vv/Vahinko ja henkivakuutus/Julkaisut/Verkkosivut/Komission täytäntöönpanoasetus 2015 2451/Julkaistut/Solvenssi II -tilastotiedot/2020_2023_sii_a_b_en.xlsx</BOFSiteURL>
    <BOFSecurityPeriod xmlns="6acf3a52-5fc7-44aa-b5a3-d8fcafa65ae9">25</BOFSecurityPeriod>
    <a4415a7a0fef4c36bb7c664d9877e65b xmlns="6acf3a52-5fc7-44aa-b5a3-d8fcafa65ae9">
      <Terms xmlns="http://schemas.microsoft.com/office/infopath/2007/PartnerControls">
        <TermInfo xmlns="http://schemas.microsoft.com/office/infopath/2007/PartnerControls">
          <TermName xmlns="http://schemas.microsoft.com/office/infopath/2007/PartnerControls">-</TermName>
          <TermId xmlns="http://schemas.microsoft.com/office/infopath/2007/PartnerControls">fee2ce2e-9442-497e-8286-c12081f7ebff</TermId>
        </TermInfo>
      </Terms>
    </a4415a7a0fef4c36bb7c664d9877e65b>
    <l8dd6da34d7b440d9390ef60a6148415 xmlns="6acf3a52-5fc7-44aa-b5a3-d8fcafa65ae9">
      <Terms xmlns="http://schemas.microsoft.com/office/infopath/2007/PartnerControls">
        <TermInfo xmlns="http://schemas.microsoft.com/office/infopath/2007/PartnerControls">
          <TermName xmlns="http://schemas.microsoft.com/office/infopath/2007/PartnerControls">SP/FIVA-EI RAJOITETTU</TermName>
          <TermId xmlns="http://schemas.microsoft.com/office/infopath/2007/PartnerControls">bedfd2e6-62e7-424d-876f-0677d372658a</TermId>
        </TermInfo>
      </Terms>
    </l8dd6da34d7b440d9390ef60a6148415>
    <BOFDate xmlns="6acf3a52-5fc7-44aa-b5a3-d8fcafa65ae9">2023-01-30T22:00:00+00:00</BOFDate>
    <j2201bb872c640ea92f1c67ac7f7ed20 xmlns="6acf3a52-5fc7-44aa-b5a3-d8fcafa65ae9">
      <Terms xmlns="http://schemas.microsoft.com/office/infopath/2007/PartnerControls">
        <TermInfo xmlns="http://schemas.microsoft.com/office/infopath/2007/PartnerControls">
          <TermName xmlns="http://schemas.microsoft.com/office/infopath/2007/PartnerControls">-</TermName>
          <TermId xmlns="http://schemas.microsoft.com/office/infopath/2007/PartnerControls">3e7c615d-370f-4441-87fc-33cffd73c15d</TermId>
        </TermInfo>
      </Terms>
    </j2201bb872c640ea92f1c67ac7f7ed20>
    <BOFDocumentShape1 xmlns="6acf3a52-5fc7-44aa-b5a3-d8fcafa65ae9" xsi:nil="true"/>
    <BOFRetentionPeriod xmlns="6acf3a52-5fc7-44aa-b5a3-d8fcafa65ae9">4</BOFRetentionPeriod>
    <BOFDescription xmlns="6acf3a52-5fc7-44aa-b5a3-d8fcafa65ae9" xsi:nil="true"/>
    <BOFSecurityPeriodEndDate xmlns="6acf3a52-5fc7-44aa-b5a3-d8fcafa65ae9">2048-01-29T22:00:00+00:00</BOFSecurityPeriodEndDate>
    <BOFMeeting xmlns="6acf3a52-5fc7-44aa-b5a3-d8fcafa65ae9" xsi:nil="true"/>
    <BOFBusinessID xmlns="6acf3a52-5fc7-44aa-b5a3-d8fcafa65ae9">0202248-1​</BOFBusinessID>
    <BOFArrivalMethod xmlns="6acf3a52-5fc7-44aa-b5a3-d8fcafa65ae9" xsi:nil="true"/>
    <_dlc_DocIdUrl xmlns="6acf3a52-5fc7-44aa-b5a3-d8fcafa65ae9">
      <Url>https://nova.bofnet.fi/sites/vv/_layouts/15/DocIdRedir.aspx?ID=T34AEDH47UDZ-477789398-5030</Url>
      <Description>T34AEDH47UDZ-477789398-5030</Description>
    </_dlc_DocIdUrl>
    <m2456a99f2ce4e3d9c0360899ed8d51c xmlns="6acf3a52-5fc7-44aa-b5a3-d8fcafa65ae9">
      <Terms xmlns="http://schemas.microsoft.com/office/infopath/2007/PartnerControls">
        <TermInfo xmlns="http://schemas.microsoft.com/office/infopath/2007/PartnerControls">
          <TermName xmlns="http://schemas.microsoft.com/office/infopath/2007/PartnerControls">-</TermName>
          <TermId xmlns="http://schemas.microsoft.com/office/infopath/2007/PartnerControls">62fe3712-88f1-4ef4-a33f-31d536f29400</TermId>
        </TermInfo>
      </Terms>
    </m2456a99f2ce4e3d9c0360899ed8d51c>
    <BOFOriginator xmlns="6acf3a52-5fc7-44aa-b5a3-d8fcafa65ae9" xsi:nil="true"/>
    <BOFOrganization xmlns="6acf3a52-5fc7-44aa-b5a3-d8fcafa65ae9" xsi:nil="true"/>
    <BOFMeetingDate xmlns="6acf3a52-5fc7-44aa-b5a3-d8fcafa65ae9" xsi:nil="true"/>
    <BOFDepartment xmlns="6acf3a52-5fc7-44aa-b5a3-d8fcafa65ae9" xsi:nil="true"/>
    <BOFEKPJDocument xmlns="6acf3a52-5fc7-44aa-b5a3-d8fcafa65ae9">false</BOFEKPJDocument>
    <o1fbbbeebb644891a6771ec98b7c634d xmlns="6acf3a52-5fc7-44aa-b5a3-d8fcafa65ae9">
      <Terms xmlns="http://schemas.microsoft.com/office/infopath/2007/PartnerControls">
        <TermInfo xmlns="http://schemas.microsoft.com/office/infopath/2007/PartnerControls">
          <TermName xmlns="http://schemas.microsoft.com/office/infopath/2007/PartnerControls">fi - suomi</TermName>
          <TermId xmlns="http://schemas.microsoft.com/office/infopath/2007/PartnerControls">7df78120-bfde-4d00-a433-e39796363beb</TermId>
        </TermInfo>
      </Terms>
    </o1fbbbeebb644891a6771ec98b7c634d>
    <BOFDeadline xmlns="6acf3a52-5fc7-44aa-b5a3-d8fcafa65ae9" xsi:nil="true"/>
    <c46fafd1657f437393bab4237537afdc xmlns="6acf3a52-5fc7-44aa-b5a3-d8fcafa65ae9">
      <Terms xmlns="http://schemas.microsoft.com/office/infopath/2007/PartnerControls">
        <TermInfo xmlns="http://schemas.microsoft.com/office/infopath/2007/PartnerControls">
          <TermName xmlns="http://schemas.microsoft.com/office/infopath/2007/PartnerControls">-</TermName>
          <TermId xmlns="http://schemas.microsoft.com/office/infopath/2007/PartnerControls">fee2ce2e-9442-497e-8286-c12081f7ebff</TermId>
        </TermInfo>
      </Terms>
    </c46fafd1657f437393bab4237537afdc>
    <BOFYear xmlns="6acf3a52-5fc7-44aa-b5a3-d8fcafa65ae9" xsi:nil="true"/>
    <BOFJournalNumber xmlns="6acf3a52-5fc7-44aa-b5a3-d8fcafa65ae9" xsi:nil="true"/>
    <BOFDistribution xmlns="6acf3a52-5fc7-44aa-b5a3-d8fcafa65ae9" xsi:nil="true"/>
    <TaxCatchAll xmlns="c4498ab8-87d8-47b3-9041-c69352928396">
      <Value>66</Value>
      <Value>14</Value>
      <Value>63</Value>
      <Value>4</Value>
      <Value>12</Value>
      <Value>261</Value>
      <Value>243</Value>
      <Value>55</Value>
      <Value>784</Value>
    </TaxCatchAll>
    <BOFTOSSelectionDate xmlns="6acf3a52-5fc7-44aa-b5a3-d8fcafa65ae9">2023-01-30T22:00:00+00:00</BOFTOSSelectionDate>
    <BOFIdentifier xmlns="6acf3a52-5fc7-44aa-b5a3-d8fcafa65ae9" xsi:nil="true"/>
    <BOFEnclosureNumber xmlns="6acf3a52-5fc7-44aa-b5a3-d8fcafa65ae9" xsi:nil="true"/>
  </documentManagement>
</p:properties>
</file>

<file path=customXml/itemProps1.xml><?xml version="1.0" encoding="utf-8"?>
<ds:datastoreItem xmlns:ds="http://schemas.openxmlformats.org/officeDocument/2006/customXml" ds:itemID="{54EE0708-A7B1-45B9-B6EE-D926424BE730}">
  <ds:schemaRefs>
    <ds:schemaRef ds:uri="http://schemas.microsoft.com/sharepoint/v3/contenttype/forms"/>
  </ds:schemaRefs>
</ds:datastoreItem>
</file>

<file path=customXml/itemProps2.xml><?xml version="1.0" encoding="utf-8"?>
<ds:datastoreItem xmlns:ds="http://schemas.openxmlformats.org/officeDocument/2006/customXml" ds:itemID="{5E804D3B-AEB8-4BC9-AC9D-3FC82717BC11}">
  <ds:schemaRefs>
    <ds:schemaRef ds:uri="http://schemas.microsoft.com/sharepoint/events"/>
  </ds:schemaRefs>
</ds:datastoreItem>
</file>

<file path=customXml/itemProps3.xml><?xml version="1.0" encoding="utf-8"?>
<ds:datastoreItem xmlns:ds="http://schemas.openxmlformats.org/officeDocument/2006/customXml" ds:itemID="{BACC97EE-3659-4C0E-95DB-CA453C5D39BD}">
  <ds:schemaRefs>
    <ds:schemaRef ds:uri="Microsoft.SharePoint.Taxonomy.ContentTypeSync"/>
  </ds:schemaRefs>
</ds:datastoreItem>
</file>

<file path=customXml/itemProps4.xml><?xml version="1.0" encoding="utf-8"?>
<ds:datastoreItem xmlns:ds="http://schemas.openxmlformats.org/officeDocument/2006/customXml" ds:itemID="{EF95805B-D510-4419-8BAD-DC88ABD43266}">
  <ds:schemaRefs>
    <ds:schemaRef ds:uri="http://schemas.microsoft.com/office/2006/metadata/customXsn"/>
  </ds:schemaRefs>
</ds:datastoreItem>
</file>

<file path=customXml/itemProps5.xml><?xml version="1.0" encoding="utf-8"?>
<ds:datastoreItem xmlns:ds="http://schemas.openxmlformats.org/officeDocument/2006/customXml" ds:itemID="{19BE1004-E232-4101-981A-F9375FBA42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cf3a52-5fc7-44aa-b5a3-d8fcafa65ae9"/>
    <ds:schemaRef ds:uri="c4498ab8-87d8-47b3-9041-c693529283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8F567F83-627E-4DBE-9B8E-B936DDDC0C69}">
  <ds:schemaRefs>
    <ds:schemaRef ds:uri="http://schemas.microsoft.com/office/2006/metadata/properties"/>
    <ds:schemaRef ds:uri="http://schemas.microsoft.com/office/infopath/2007/PartnerControls"/>
    <ds:schemaRef ds:uri="6acf3a52-5fc7-44aa-b5a3-d8fcafa65ae9"/>
    <ds:schemaRef ds:uri="c4498ab8-87d8-47b3-9041-c6935292839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Template A</vt:lpstr>
      <vt:lpstr>Template 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2025-1-30_2020_2023_sii_a_b_en</dc:title>
  <dc:creator/>
  <cp:lastModifiedBy/>
  <dcterms:created xsi:type="dcterms:W3CDTF">2025-01-30T13:34:44Z</dcterms:created>
  <dcterms:modified xsi:type="dcterms:W3CDTF">2025-03-17T09:21:07Z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OFSecurityReasonFiva2">
    <vt:lpwstr>14;#-|fee2ce2e-9442-497e-8286-c12081f7ebff</vt:lpwstr>
  </property>
  <property fmtid="{D5CDD505-2E9C-101B-9397-08002B2CF9AE}" pid="3" name="TaxKeyword">
    <vt:lpwstr/>
  </property>
  <property fmtid="{D5CDD505-2E9C-101B-9397-08002B2CF9AE}" pid="4" name="BOFPersonalData">
    <vt:lpwstr>4;#Ei sisällä henkilötietoja|dc4e5d95-7f5c-40bc-90d0-62ffc545ecb2</vt:lpwstr>
  </property>
  <property fmtid="{D5CDD505-2E9C-101B-9397-08002B2CF9AE}" pid="5" name="ContentTypeId">
    <vt:lpwstr>0x01010048A48038F6F00E42902EC62EFFC510610200DEEE4EF1BDB60A4F94B037AD07921484</vt:lpwstr>
  </property>
  <property fmtid="{D5CDD505-2E9C-101B-9397-08002B2CF9AE}" pid="6" name="BOFSecurityReasonFiva">
    <vt:lpwstr>14;#-|fee2ce2e-9442-497e-8286-c12081f7ebff</vt:lpwstr>
  </property>
  <property fmtid="{D5CDD505-2E9C-101B-9397-08002B2CF9AE}" pid="7" name="BOFSecurityReasonFiva3">
    <vt:lpwstr>14;#-|fee2ce2e-9442-497e-8286-c12081f7ebff</vt:lpwstr>
  </property>
  <property fmtid="{D5CDD505-2E9C-101B-9397-08002B2CF9AE}" pid="8" name="TaxKeywordTaxHTField">
    <vt:lpwstr/>
  </property>
  <property fmtid="{D5CDD505-2E9C-101B-9397-08002B2CF9AE}" pid="9" name="BOFECBClassification">
    <vt:lpwstr>55;#-|3e7c615d-370f-4441-87fc-33cffd73c15d</vt:lpwstr>
  </property>
  <property fmtid="{D5CDD505-2E9C-101B-9397-08002B2CF9AE}" pid="10" name="BOFFivaTOSAndDocumentType">
    <vt:lpwstr>784;#muu asiakirja|ff34ac68-34f6-499e-a113-76e394fc693d</vt:lpwstr>
  </property>
  <property fmtid="{D5CDD505-2E9C-101B-9397-08002B2CF9AE}" pid="11" name="_dlc_DocIdItemGuid">
    <vt:lpwstr>c327101d-f47a-4195-a743-ae48d829f28e</vt:lpwstr>
  </property>
  <property fmtid="{D5CDD505-2E9C-101B-9397-08002B2CF9AE}" pid="12" name="BOFSecuritylevel">
    <vt:lpwstr>261;#SP/FIVA-EI RAJOITETTU|bedfd2e6-62e7-424d-876f-0677d372658a</vt:lpwstr>
  </property>
  <property fmtid="{D5CDD505-2E9C-101B-9397-08002B2CF9AE}" pid="13" name="BOFLanguage">
    <vt:lpwstr>63;#fi - suomi|7df78120-bfde-4d00-a433-e39796363beb</vt:lpwstr>
  </property>
  <property fmtid="{D5CDD505-2E9C-101B-9397-08002B2CF9AE}" pid="14" name="BOFPublicity">
    <vt:lpwstr>12;#Julkinen|22eec492-dc8a-4ca2-89ab-485330597488</vt:lpwstr>
  </property>
  <property fmtid="{D5CDD505-2E9C-101B-9397-08002B2CF9AE}" pid="15" name="BOFStatus">
    <vt:lpwstr>66;#Valmis|7bd06bfd-9be2-4619-a001-663c5987b03d</vt:lpwstr>
  </property>
  <property fmtid="{D5CDD505-2E9C-101B-9397-08002B2CF9AE}" pid="16" name="BOFYhpe">
    <vt:lpwstr>243;#-|62fe3712-88f1-4ef4-a33f-31d536f29400</vt:lpwstr>
  </property>
</Properties>
</file>