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2" activeTab="2"/>
  </bookViews>
  <sheets>
    <sheet name="Liikepankit" sheetId="2" r:id="rId1"/>
    <sheet name="Affärsbanker" sheetId="3" r:id="rId2"/>
    <sheet name="Commercial banks" sheetId="4" r:id="rId3"/>
    <sheet name="Tiedot" sheetId="1" r:id="rId4"/>
    <sheet name="Sheet1" sheetId="5" r:id="rId5"/>
  </sheets>
  <definedNames>
    <definedName name="AlaOtsikko" localSheetId="1">Affärsbanker!$B$2</definedName>
    <definedName name="AlaOtsikko" localSheetId="2">'Commercial banks'!$B$2</definedName>
    <definedName name="AlaOtsikko">Liikepankit!$A$2</definedName>
    <definedName name="PivotAlue_en">'Commercial banks'!$A$2:$AI$48</definedName>
    <definedName name="PivotAlue_fi">Liikepankit!$A$2:$AI$48</definedName>
    <definedName name="PivotAlue_sv">Affärsbanker!$A$2:$AI$48</definedName>
    <definedName name="YlaOtsikko" localSheetId="1">Affärsbanker!$B$1</definedName>
    <definedName name="YlaOtsikko" localSheetId="2">'Commercial banks'!$B$1</definedName>
    <definedName name="YlaOtsikko">Liikepankit!$A$1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11" i="1" l="1"/>
  <c r="C2311" i="1"/>
  <c r="D2310" i="1"/>
  <c r="C2310" i="1"/>
  <c r="D2309" i="1"/>
  <c r="C2309" i="1"/>
  <c r="D2308" i="1"/>
  <c r="C2308" i="1"/>
  <c r="D2307" i="1"/>
  <c r="C2307" i="1"/>
  <c r="D2306" i="1"/>
  <c r="C2306" i="1"/>
  <c r="D2305" i="1"/>
  <c r="C2305" i="1"/>
  <c r="D2304" i="1"/>
  <c r="C2304" i="1"/>
  <c r="D2303" i="1"/>
  <c r="C2303" i="1"/>
  <c r="D2302" i="1"/>
  <c r="C2302" i="1"/>
  <c r="D2301" i="1"/>
  <c r="C2301" i="1"/>
  <c r="D2300" i="1"/>
  <c r="C2300" i="1"/>
  <c r="D2299" i="1"/>
  <c r="C2299" i="1"/>
  <c r="D2298" i="1"/>
  <c r="C2298" i="1"/>
  <c r="D2297" i="1"/>
  <c r="C2297" i="1"/>
  <c r="D2296" i="1"/>
  <c r="C2296" i="1"/>
  <c r="D2295" i="1"/>
  <c r="C2295" i="1"/>
  <c r="D2294" i="1"/>
  <c r="C2294" i="1"/>
  <c r="D2293" i="1"/>
  <c r="C2293" i="1"/>
  <c r="D2292" i="1"/>
  <c r="C2292" i="1"/>
  <c r="D2291" i="1"/>
  <c r="C2291" i="1"/>
  <c r="D2290" i="1"/>
  <c r="C2290" i="1"/>
  <c r="D2289" i="1"/>
  <c r="C2289" i="1"/>
  <c r="D2288" i="1"/>
  <c r="C2288" i="1"/>
  <c r="D2287" i="1"/>
  <c r="C2287" i="1"/>
  <c r="D2286" i="1"/>
  <c r="C2286" i="1"/>
  <c r="D2285" i="1"/>
  <c r="C2285" i="1"/>
  <c r="D2284" i="1"/>
  <c r="C2284" i="1"/>
  <c r="D2283" i="1"/>
  <c r="C2283" i="1"/>
  <c r="D2282" i="1"/>
  <c r="C2282" i="1"/>
  <c r="D2281" i="1"/>
  <c r="C2281" i="1"/>
  <c r="D2280" i="1"/>
  <c r="C2280" i="1"/>
  <c r="D2279" i="1"/>
  <c r="C2279" i="1"/>
  <c r="D2278" i="1"/>
  <c r="C2278" i="1"/>
  <c r="D2277" i="1"/>
  <c r="C2277" i="1"/>
  <c r="D2276" i="1"/>
  <c r="C2276" i="1"/>
  <c r="D2275" i="1"/>
  <c r="C2275" i="1"/>
  <c r="D2274" i="1"/>
  <c r="C2274" i="1"/>
  <c r="D2273" i="1"/>
  <c r="C2273" i="1"/>
  <c r="D2272" i="1"/>
  <c r="C2272" i="1"/>
  <c r="D2271" i="1"/>
  <c r="C2271" i="1"/>
  <c r="D2270" i="1"/>
  <c r="C2270" i="1"/>
  <c r="D2269" i="1"/>
  <c r="C2269" i="1"/>
  <c r="D2268" i="1"/>
  <c r="C2268" i="1"/>
  <c r="D2267" i="1"/>
  <c r="C2267" i="1"/>
  <c r="D2266" i="1"/>
  <c r="C2266" i="1"/>
  <c r="D2265" i="1"/>
  <c r="C2265" i="1"/>
  <c r="D2264" i="1"/>
  <c r="C2264" i="1"/>
  <c r="D2263" i="1"/>
  <c r="C2263" i="1"/>
  <c r="D2262" i="1"/>
  <c r="C2262" i="1"/>
  <c r="D2261" i="1"/>
  <c r="C2261" i="1"/>
  <c r="D2260" i="1"/>
  <c r="C2260" i="1"/>
  <c r="D2259" i="1"/>
  <c r="C2259" i="1"/>
  <c r="D2258" i="1"/>
  <c r="C2258" i="1"/>
  <c r="D2257" i="1"/>
  <c r="C2257" i="1"/>
  <c r="D2256" i="1"/>
  <c r="C2256" i="1"/>
  <c r="D2255" i="1"/>
  <c r="C2255" i="1"/>
  <c r="D2254" i="1"/>
  <c r="C2254" i="1"/>
  <c r="D2253" i="1"/>
  <c r="C2253" i="1"/>
  <c r="D2252" i="1"/>
  <c r="C2252" i="1"/>
  <c r="D2251" i="1"/>
  <c r="C2251" i="1"/>
  <c r="D2250" i="1"/>
  <c r="C2250" i="1"/>
  <c r="D2249" i="1"/>
  <c r="C2249" i="1"/>
  <c r="D2248" i="1"/>
  <c r="C2248" i="1"/>
  <c r="D2247" i="1"/>
  <c r="C2247" i="1"/>
  <c r="D2246" i="1"/>
  <c r="C2246" i="1"/>
  <c r="D2245" i="1"/>
  <c r="C2245" i="1"/>
  <c r="D2244" i="1"/>
  <c r="C2244" i="1"/>
  <c r="D2243" i="1"/>
  <c r="C2243" i="1"/>
  <c r="D2242" i="1"/>
  <c r="C2242" i="1"/>
  <c r="D2241" i="1"/>
  <c r="C2241" i="1"/>
  <c r="D2240" i="1"/>
  <c r="C2240" i="1"/>
  <c r="D2239" i="1"/>
  <c r="C2239" i="1"/>
  <c r="D2238" i="1"/>
  <c r="C2238" i="1"/>
  <c r="D2237" i="1"/>
  <c r="C2237" i="1"/>
  <c r="D2236" i="1"/>
  <c r="C2236" i="1"/>
  <c r="D2235" i="1"/>
  <c r="C2235" i="1"/>
  <c r="D2234" i="1"/>
  <c r="C2234" i="1"/>
  <c r="D2233" i="1"/>
  <c r="C2233" i="1"/>
  <c r="D2232" i="1"/>
  <c r="C2232" i="1"/>
  <c r="D2231" i="1"/>
  <c r="C2231" i="1"/>
  <c r="D2230" i="1"/>
  <c r="C2230" i="1"/>
  <c r="D2229" i="1"/>
  <c r="C2229" i="1"/>
  <c r="D2228" i="1"/>
  <c r="C2228" i="1"/>
  <c r="D2227" i="1"/>
  <c r="C2227" i="1"/>
  <c r="D2226" i="1"/>
  <c r="C2226" i="1"/>
  <c r="D2225" i="1"/>
  <c r="C2225" i="1"/>
  <c r="D2224" i="1"/>
  <c r="C2224" i="1"/>
  <c r="D2223" i="1"/>
  <c r="C2223" i="1"/>
  <c r="D2222" i="1"/>
  <c r="C2222" i="1"/>
  <c r="D2221" i="1"/>
  <c r="C2221" i="1"/>
  <c r="D2220" i="1"/>
  <c r="C2220" i="1"/>
  <c r="D2219" i="1"/>
  <c r="C2219" i="1"/>
  <c r="D2218" i="1"/>
  <c r="C2218" i="1"/>
  <c r="D2217" i="1"/>
  <c r="C2217" i="1"/>
  <c r="D2216" i="1"/>
  <c r="C2216" i="1"/>
  <c r="D2215" i="1"/>
  <c r="C2215" i="1"/>
  <c r="D2214" i="1"/>
  <c r="C2214" i="1"/>
  <c r="D2213" i="1"/>
  <c r="C2213" i="1"/>
  <c r="D2212" i="1"/>
  <c r="C2212" i="1"/>
  <c r="D2211" i="1"/>
  <c r="C2211" i="1"/>
  <c r="D2210" i="1"/>
  <c r="C2210" i="1"/>
  <c r="D2209" i="1"/>
  <c r="C2209" i="1"/>
  <c r="D2208" i="1"/>
  <c r="C2208" i="1"/>
  <c r="D2207" i="1"/>
  <c r="C2207" i="1"/>
  <c r="D2206" i="1"/>
  <c r="C2206" i="1"/>
  <c r="D2205" i="1"/>
  <c r="C2205" i="1"/>
  <c r="D2204" i="1"/>
  <c r="C2204" i="1"/>
  <c r="D2203" i="1"/>
  <c r="C2203" i="1"/>
  <c r="D2202" i="1"/>
  <c r="C2202" i="1"/>
  <c r="D2201" i="1"/>
  <c r="C2201" i="1"/>
  <c r="D2200" i="1"/>
  <c r="C2200" i="1"/>
  <c r="D2199" i="1"/>
  <c r="C2199" i="1"/>
  <c r="D2198" i="1"/>
  <c r="C2198" i="1"/>
  <c r="D2197" i="1"/>
  <c r="C2197" i="1"/>
  <c r="D2196" i="1"/>
  <c r="C2196" i="1"/>
  <c r="D2195" i="1"/>
  <c r="C2195" i="1"/>
  <c r="D2194" i="1"/>
  <c r="C2194" i="1"/>
  <c r="D2193" i="1"/>
  <c r="C2193" i="1"/>
  <c r="D2192" i="1"/>
  <c r="C2192" i="1"/>
  <c r="D2191" i="1"/>
  <c r="C2191" i="1"/>
  <c r="D2190" i="1"/>
  <c r="C2190" i="1"/>
  <c r="D2189" i="1"/>
  <c r="C2189" i="1"/>
  <c r="D2188" i="1"/>
  <c r="C2188" i="1"/>
  <c r="D2187" i="1"/>
  <c r="C2187" i="1"/>
  <c r="D2186" i="1"/>
  <c r="C2186" i="1"/>
  <c r="D2185" i="1"/>
  <c r="C2185" i="1"/>
  <c r="D2184" i="1"/>
  <c r="C2184" i="1"/>
  <c r="D2183" i="1"/>
  <c r="C2183" i="1"/>
  <c r="D2182" i="1"/>
  <c r="C2182" i="1"/>
  <c r="D2181" i="1"/>
  <c r="C2181" i="1"/>
  <c r="D2180" i="1"/>
  <c r="C2180" i="1"/>
  <c r="D2179" i="1"/>
  <c r="C2179" i="1"/>
  <c r="D2178" i="1"/>
  <c r="C2178" i="1"/>
  <c r="D2177" i="1"/>
  <c r="C2177" i="1"/>
  <c r="D2176" i="1"/>
  <c r="C2176" i="1"/>
  <c r="D2175" i="1"/>
  <c r="C2175" i="1"/>
  <c r="D2174" i="1"/>
  <c r="C2174" i="1"/>
  <c r="D2173" i="1"/>
  <c r="C2173" i="1"/>
  <c r="D2172" i="1"/>
  <c r="C2172" i="1"/>
  <c r="D2171" i="1"/>
  <c r="C2171" i="1"/>
  <c r="D2170" i="1"/>
  <c r="C2170" i="1"/>
  <c r="D2169" i="1"/>
  <c r="C2169" i="1"/>
  <c r="D2168" i="1"/>
  <c r="C2168" i="1"/>
  <c r="D2167" i="1"/>
  <c r="C2167" i="1"/>
  <c r="D2166" i="1"/>
  <c r="C2166" i="1"/>
  <c r="D2165" i="1"/>
  <c r="C2165" i="1"/>
  <c r="D2164" i="1"/>
  <c r="C2164" i="1"/>
  <c r="D2163" i="1"/>
  <c r="C2163" i="1"/>
  <c r="D2162" i="1"/>
  <c r="C2162" i="1"/>
  <c r="D2161" i="1"/>
  <c r="C2161" i="1"/>
  <c r="D2160" i="1"/>
  <c r="C2160" i="1"/>
  <c r="D2159" i="1"/>
  <c r="C2159" i="1"/>
  <c r="D2158" i="1"/>
  <c r="C2158" i="1"/>
  <c r="D2157" i="1"/>
  <c r="C2157" i="1"/>
  <c r="D2156" i="1"/>
  <c r="C2156" i="1"/>
  <c r="D2155" i="1"/>
  <c r="C2155" i="1"/>
  <c r="D2154" i="1"/>
  <c r="C2154" i="1"/>
  <c r="D2153" i="1"/>
  <c r="C2153" i="1"/>
  <c r="D2152" i="1"/>
  <c r="C2152" i="1"/>
  <c r="D2151" i="1"/>
  <c r="C2151" i="1"/>
  <c r="D2150" i="1"/>
  <c r="C2150" i="1"/>
  <c r="D2149" i="1"/>
  <c r="C2149" i="1"/>
  <c r="D2148" i="1"/>
  <c r="C2148" i="1"/>
  <c r="D2147" i="1"/>
  <c r="C2147" i="1"/>
  <c r="D2146" i="1"/>
  <c r="C2146" i="1"/>
  <c r="D2145" i="1"/>
  <c r="C2145" i="1"/>
  <c r="D2144" i="1"/>
  <c r="C2144" i="1"/>
  <c r="D2143" i="1"/>
  <c r="C2143" i="1"/>
  <c r="D2142" i="1"/>
  <c r="C2142" i="1"/>
  <c r="D2141" i="1"/>
  <c r="C2141" i="1"/>
  <c r="D2140" i="1"/>
  <c r="C2140" i="1"/>
  <c r="D2139" i="1"/>
  <c r="C2139" i="1"/>
  <c r="D2138" i="1"/>
  <c r="C2138" i="1"/>
  <c r="D2137" i="1"/>
  <c r="C2137" i="1"/>
  <c r="D2136" i="1"/>
  <c r="C2136" i="1"/>
  <c r="D2135" i="1"/>
  <c r="C2135" i="1"/>
  <c r="D2134" i="1"/>
  <c r="C2134" i="1"/>
  <c r="D2133" i="1"/>
  <c r="C2133" i="1"/>
  <c r="D2132" i="1"/>
  <c r="C2132" i="1"/>
  <c r="D2131" i="1"/>
  <c r="C2131" i="1"/>
  <c r="D2130" i="1"/>
  <c r="C2130" i="1"/>
  <c r="D2129" i="1"/>
  <c r="C2129" i="1"/>
  <c r="D2128" i="1"/>
  <c r="C2128" i="1"/>
  <c r="D2127" i="1"/>
  <c r="C2127" i="1"/>
  <c r="D2126" i="1"/>
  <c r="C2126" i="1"/>
  <c r="D2125" i="1"/>
  <c r="C2125" i="1"/>
  <c r="D2124" i="1"/>
  <c r="C2124" i="1"/>
  <c r="D2123" i="1"/>
  <c r="C2123" i="1"/>
  <c r="D2122" i="1"/>
  <c r="C2122" i="1"/>
  <c r="D2121" i="1"/>
  <c r="C2121" i="1"/>
  <c r="D2120" i="1"/>
  <c r="C2120" i="1"/>
  <c r="D2119" i="1"/>
  <c r="C2119" i="1"/>
  <c r="D2118" i="1"/>
  <c r="C2118" i="1"/>
  <c r="D2117" i="1"/>
  <c r="C2117" i="1"/>
  <c r="D2116" i="1"/>
  <c r="C2116" i="1"/>
  <c r="D2115" i="1"/>
  <c r="C2115" i="1"/>
  <c r="D2114" i="1"/>
  <c r="C2114" i="1"/>
  <c r="D2113" i="1"/>
  <c r="C2113" i="1"/>
  <c r="D2112" i="1"/>
  <c r="C2112" i="1"/>
  <c r="D2111" i="1"/>
  <c r="C2111" i="1"/>
  <c r="D2110" i="1"/>
  <c r="C2110" i="1"/>
  <c r="D2109" i="1"/>
  <c r="C2109" i="1"/>
  <c r="D2108" i="1"/>
  <c r="C2108" i="1"/>
  <c r="D2107" i="1"/>
  <c r="C2107" i="1"/>
  <c r="D2106" i="1"/>
  <c r="C2106" i="1"/>
  <c r="D2105" i="1"/>
  <c r="C2105" i="1"/>
  <c r="D2104" i="1"/>
  <c r="C2104" i="1"/>
  <c r="D2103" i="1"/>
  <c r="C2103" i="1"/>
  <c r="D2102" i="1"/>
  <c r="C2102" i="1"/>
  <c r="D2101" i="1"/>
  <c r="C2101" i="1"/>
  <c r="D2100" i="1"/>
  <c r="C2100" i="1"/>
  <c r="D2099" i="1"/>
  <c r="C2099" i="1"/>
  <c r="D2098" i="1"/>
  <c r="C2098" i="1"/>
  <c r="D2097" i="1"/>
  <c r="C2097" i="1"/>
  <c r="D2096" i="1"/>
  <c r="C2096" i="1"/>
  <c r="D2095" i="1"/>
  <c r="C2095" i="1"/>
  <c r="D2094" i="1"/>
  <c r="C2094" i="1"/>
  <c r="D2093" i="1"/>
  <c r="C2093" i="1"/>
  <c r="D2092" i="1"/>
  <c r="C2092" i="1"/>
  <c r="D2091" i="1"/>
  <c r="C2091" i="1"/>
  <c r="D2090" i="1"/>
  <c r="C2090" i="1"/>
  <c r="D2089" i="1"/>
  <c r="C2089" i="1"/>
  <c r="D2088" i="1"/>
  <c r="C2088" i="1"/>
  <c r="D2087" i="1"/>
  <c r="C2087" i="1"/>
  <c r="D2086" i="1"/>
  <c r="C2086" i="1"/>
  <c r="D2085" i="1"/>
  <c r="C2085" i="1"/>
  <c r="D2084" i="1"/>
  <c r="C2084" i="1"/>
  <c r="D2083" i="1"/>
  <c r="C2083" i="1"/>
  <c r="D2082" i="1"/>
  <c r="C2082" i="1"/>
  <c r="D2081" i="1"/>
  <c r="C2081" i="1"/>
  <c r="D2080" i="1"/>
  <c r="C2080" i="1"/>
  <c r="D2079" i="1"/>
  <c r="C2079" i="1"/>
  <c r="D2078" i="1"/>
  <c r="C2078" i="1"/>
  <c r="D2077" i="1"/>
  <c r="C2077" i="1"/>
  <c r="D2076" i="1"/>
  <c r="C2076" i="1"/>
  <c r="D2075" i="1"/>
  <c r="C2075" i="1"/>
  <c r="D2074" i="1"/>
  <c r="C2074" i="1"/>
  <c r="D2073" i="1"/>
  <c r="C2073" i="1"/>
  <c r="D2072" i="1"/>
  <c r="C2072" i="1"/>
  <c r="D2071" i="1"/>
  <c r="C2071" i="1"/>
  <c r="D2070" i="1"/>
  <c r="C2070" i="1"/>
  <c r="D2069" i="1"/>
  <c r="C2069" i="1"/>
  <c r="D2068" i="1"/>
  <c r="C2068" i="1"/>
  <c r="D2067" i="1"/>
  <c r="C2067" i="1"/>
  <c r="D2066" i="1"/>
  <c r="C2066" i="1"/>
  <c r="D2065" i="1"/>
  <c r="C2065" i="1"/>
  <c r="D2064" i="1"/>
  <c r="C2064" i="1"/>
  <c r="D2063" i="1"/>
  <c r="C2063" i="1"/>
  <c r="D2062" i="1"/>
  <c r="C2062" i="1"/>
  <c r="D2061" i="1"/>
  <c r="C2061" i="1"/>
  <c r="D2060" i="1"/>
  <c r="C2060" i="1"/>
  <c r="D2059" i="1"/>
  <c r="C2059" i="1"/>
  <c r="D2058" i="1"/>
  <c r="C2058" i="1"/>
  <c r="D2057" i="1"/>
  <c r="C2057" i="1"/>
  <c r="D2056" i="1"/>
  <c r="C2056" i="1"/>
  <c r="D2055" i="1"/>
  <c r="C2055" i="1"/>
  <c r="D2054" i="1"/>
  <c r="C2054" i="1"/>
  <c r="D2053" i="1"/>
  <c r="C2053" i="1"/>
  <c r="D2052" i="1"/>
  <c r="C2052" i="1"/>
  <c r="D2051" i="1"/>
  <c r="C2051" i="1"/>
  <c r="D2050" i="1"/>
  <c r="C2050" i="1"/>
  <c r="D2049" i="1"/>
  <c r="C2049" i="1"/>
  <c r="D2048" i="1"/>
  <c r="C2048" i="1"/>
  <c r="D2047" i="1"/>
  <c r="C2047" i="1"/>
  <c r="D2046" i="1"/>
  <c r="C2046" i="1"/>
  <c r="D2045" i="1"/>
  <c r="C2045" i="1"/>
  <c r="D2044" i="1"/>
  <c r="C2044" i="1"/>
  <c r="D2043" i="1"/>
  <c r="C2043" i="1"/>
  <c r="D2042" i="1"/>
  <c r="C2042" i="1"/>
  <c r="D2041" i="1"/>
  <c r="C2041" i="1"/>
  <c r="D2040" i="1"/>
  <c r="C2040" i="1"/>
  <c r="D2039" i="1"/>
  <c r="C2039" i="1"/>
  <c r="D2038" i="1"/>
  <c r="C2038" i="1"/>
  <c r="D2037" i="1"/>
  <c r="C2037" i="1"/>
  <c r="D2036" i="1"/>
  <c r="C2036" i="1"/>
  <c r="D2035" i="1"/>
  <c r="C2035" i="1"/>
  <c r="D2034" i="1"/>
  <c r="C2034" i="1"/>
  <c r="D2033" i="1"/>
  <c r="C2033" i="1"/>
  <c r="D2032" i="1"/>
  <c r="C2032" i="1"/>
  <c r="D2031" i="1"/>
  <c r="C2031" i="1"/>
  <c r="D2030" i="1"/>
  <c r="C2030" i="1"/>
  <c r="D2029" i="1"/>
  <c r="C2029" i="1"/>
  <c r="D2028" i="1"/>
  <c r="C2028" i="1"/>
  <c r="D2027" i="1"/>
  <c r="C2027" i="1"/>
  <c r="D2026" i="1"/>
  <c r="C2026" i="1"/>
  <c r="D2025" i="1"/>
  <c r="C2025" i="1"/>
  <c r="D2024" i="1"/>
  <c r="C2024" i="1"/>
  <c r="D2023" i="1"/>
  <c r="C2023" i="1"/>
  <c r="D2022" i="1"/>
  <c r="C2022" i="1"/>
  <c r="D2021" i="1"/>
  <c r="C2021" i="1"/>
  <c r="D2020" i="1"/>
  <c r="C2020" i="1"/>
  <c r="D2019" i="1"/>
  <c r="C2019" i="1"/>
  <c r="D2018" i="1"/>
  <c r="C2018" i="1"/>
  <c r="D2017" i="1"/>
  <c r="C2017" i="1"/>
  <c r="D2016" i="1"/>
  <c r="C2016" i="1"/>
  <c r="D2015" i="1"/>
  <c r="C2015" i="1"/>
  <c r="D2014" i="1"/>
  <c r="C2014" i="1"/>
  <c r="D2013" i="1"/>
  <c r="C2013" i="1"/>
  <c r="D2012" i="1"/>
  <c r="C2012" i="1"/>
  <c r="D2011" i="1"/>
  <c r="C2011" i="1"/>
  <c r="D2010" i="1"/>
  <c r="C2010" i="1"/>
  <c r="D2009" i="1"/>
  <c r="C2009" i="1"/>
  <c r="D2008" i="1"/>
  <c r="C2008" i="1"/>
  <c r="D2007" i="1"/>
  <c r="C2007" i="1"/>
  <c r="D2006" i="1"/>
  <c r="C2006" i="1"/>
  <c r="D2005" i="1"/>
  <c r="C2005" i="1"/>
  <c r="D2004" i="1"/>
  <c r="C2004" i="1"/>
  <c r="D2003" i="1"/>
  <c r="C2003" i="1"/>
  <c r="D2002" i="1"/>
  <c r="C2002" i="1"/>
  <c r="D2001" i="1"/>
  <c r="C2001" i="1"/>
  <c r="D2000" i="1"/>
  <c r="C2000" i="1"/>
  <c r="D1999" i="1"/>
  <c r="C1999" i="1"/>
  <c r="D1998" i="1"/>
  <c r="C1998" i="1"/>
  <c r="D1997" i="1"/>
  <c r="C1997" i="1"/>
  <c r="D1996" i="1"/>
  <c r="C1996" i="1"/>
  <c r="D1995" i="1"/>
  <c r="C1995" i="1"/>
  <c r="D1994" i="1"/>
  <c r="C1994" i="1"/>
  <c r="D1993" i="1"/>
  <c r="C1993" i="1"/>
  <c r="D1992" i="1"/>
  <c r="C1992" i="1"/>
  <c r="D1991" i="1"/>
  <c r="C1991" i="1"/>
  <c r="D1990" i="1"/>
  <c r="C1990" i="1"/>
  <c r="D1989" i="1"/>
  <c r="C1989" i="1"/>
  <c r="D1988" i="1"/>
  <c r="C1988" i="1"/>
  <c r="D1987" i="1"/>
  <c r="C1987" i="1"/>
  <c r="D1986" i="1"/>
  <c r="C1986" i="1"/>
  <c r="D1985" i="1"/>
  <c r="C1985" i="1"/>
  <c r="D1984" i="1"/>
  <c r="C1984" i="1"/>
  <c r="D1983" i="1"/>
  <c r="C1983" i="1"/>
  <c r="D1982" i="1"/>
  <c r="C1982" i="1"/>
  <c r="D1981" i="1"/>
  <c r="C1981" i="1"/>
  <c r="D1980" i="1"/>
  <c r="C1980" i="1"/>
  <c r="D1979" i="1"/>
  <c r="C1979" i="1"/>
  <c r="D1978" i="1"/>
  <c r="C1978" i="1"/>
  <c r="D1977" i="1"/>
  <c r="C1977" i="1"/>
  <c r="D1976" i="1"/>
  <c r="C1976" i="1"/>
  <c r="D1975" i="1"/>
  <c r="C1975" i="1"/>
  <c r="D1974" i="1"/>
  <c r="C1974" i="1"/>
  <c r="D1973" i="1" l="1"/>
  <c r="C1973" i="1"/>
  <c r="D1972" i="1"/>
  <c r="C1972" i="1"/>
  <c r="D1971" i="1"/>
  <c r="C1971" i="1"/>
  <c r="D1970" i="1"/>
  <c r="C1970" i="1"/>
  <c r="D1969" i="1"/>
  <c r="C1969" i="1"/>
  <c r="D1968" i="1"/>
  <c r="C1968" i="1"/>
  <c r="D1967" i="1"/>
  <c r="C1967" i="1"/>
  <c r="D1966" i="1"/>
  <c r="C1966" i="1"/>
  <c r="D1965" i="1"/>
  <c r="C1965" i="1"/>
  <c r="D1964" i="1"/>
  <c r="C1964" i="1"/>
  <c r="D1963" i="1"/>
  <c r="C1963" i="1"/>
  <c r="D1962" i="1"/>
  <c r="C1962" i="1"/>
  <c r="D1961" i="1"/>
  <c r="C1961" i="1"/>
  <c r="D1960" i="1"/>
  <c r="C1960" i="1"/>
  <c r="D1959" i="1"/>
  <c r="C1959" i="1"/>
  <c r="D1958" i="1"/>
  <c r="C1958" i="1"/>
  <c r="D1957" i="1"/>
  <c r="C1957" i="1"/>
  <c r="D1956" i="1"/>
  <c r="C1956" i="1"/>
  <c r="D1955" i="1"/>
  <c r="C1955" i="1"/>
  <c r="D1954" i="1"/>
  <c r="C1954" i="1"/>
  <c r="D1953" i="1"/>
  <c r="C1953" i="1"/>
  <c r="D1952" i="1"/>
  <c r="C1952" i="1"/>
  <c r="D1951" i="1"/>
  <c r="C1951" i="1"/>
  <c r="D1950" i="1"/>
  <c r="C1950" i="1"/>
  <c r="D1949" i="1"/>
  <c r="C1949" i="1"/>
  <c r="D1948" i="1"/>
  <c r="C1948" i="1"/>
  <c r="D1947" i="1"/>
  <c r="C1947" i="1"/>
  <c r="D1946" i="1"/>
  <c r="C1946" i="1"/>
  <c r="D1945" i="1"/>
  <c r="C1945" i="1"/>
  <c r="D1944" i="1"/>
  <c r="C1944" i="1"/>
  <c r="D1943" i="1"/>
  <c r="C1943" i="1"/>
  <c r="D1942" i="1"/>
  <c r="C1942" i="1"/>
  <c r="D1941" i="1"/>
  <c r="C1941" i="1"/>
  <c r="D1940" i="1"/>
  <c r="C1940" i="1"/>
  <c r="D1939" i="1"/>
  <c r="C1939" i="1"/>
  <c r="D1938" i="1"/>
  <c r="C1938" i="1"/>
  <c r="D1937" i="1"/>
  <c r="C1937" i="1"/>
  <c r="D1936" i="1"/>
  <c r="C1936" i="1"/>
  <c r="D1935" i="1"/>
  <c r="C1935" i="1"/>
  <c r="D1934" i="1"/>
  <c r="C1934" i="1"/>
  <c r="C1556" i="1" l="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C630" i="1"/>
  <c r="C631" i="1"/>
  <c r="D630" i="1"/>
  <c r="D631"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C1134" i="1"/>
  <c r="C1135" i="1"/>
  <c r="D1134" i="1"/>
  <c r="D1135"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C1002" i="1" l="1"/>
  <c r="C1003" i="1"/>
  <c r="C1004" i="1"/>
  <c r="C1005" i="1"/>
  <c r="C1006" i="1"/>
  <c r="C1007" i="1"/>
  <c r="C1008" i="1"/>
  <c r="C1009" i="1"/>
  <c r="D1002" i="1"/>
  <c r="D1003" i="1"/>
  <c r="D1004" i="1"/>
  <c r="D1005" i="1"/>
  <c r="D1006" i="1"/>
  <c r="D1007" i="1"/>
  <c r="D1008" i="1"/>
  <c r="D1009"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C500" i="1"/>
  <c r="C501" i="1"/>
  <c r="C502" i="1"/>
  <c r="C503" i="1"/>
  <c r="C504" i="1"/>
  <c r="C505" i="1"/>
  <c r="D500" i="1"/>
  <c r="D501" i="1"/>
  <c r="D502" i="1"/>
  <c r="D503" i="1"/>
  <c r="D504" i="1"/>
  <c r="D505" i="1"/>
  <c r="C464" i="1"/>
  <c r="C465" i="1"/>
  <c r="C466" i="1"/>
  <c r="C467" i="1"/>
  <c r="C468" i="1"/>
  <c r="C469" i="1"/>
  <c r="C470" i="1"/>
  <c r="C471" i="1"/>
  <c r="C472" i="1"/>
  <c r="C473" i="1"/>
  <c r="C474" i="1"/>
  <c r="C475" i="1"/>
  <c r="C476" i="1"/>
  <c r="C477" i="1"/>
  <c r="C478" i="1"/>
  <c r="C479" i="1"/>
  <c r="C480" i="1"/>
  <c r="C481" i="1"/>
  <c r="D464" i="1"/>
  <c r="D465" i="1"/>
  <c r="D466" i="1"/>
  <c r="D467" i="1"/>
  <c r="D468" i="1"/>
  <c r="D469" i="1"/>
  <c r="D470" i="1"/>
  <c r="D471" i="1"/>
  <c r="D472" i="1"/>
  <c r="D473" i="1"/>
  <c r="D474" i="1"/>
  <c r="D475" i="1"/>
  <c r="D476" i="1"/>
  <c r="D477" i="1"/>
  <c r="D478" i="1"/>
  <c r="D479" i="1"/>
  <c r="D480" i="1"/>
  <c r="D481" i="1"/>
  <c r="C482" i="1"/>
  <c r="C483" i="1"/>
  <c r="C484" i="1"/>
  <c r="C485" i="1"/>
  <c r="C486" i="1"/>
  <c r="C487" i="1"/>
  <c r="C488" i="1"/>
  <c r="C489" i="1"/>
  <c r="C490" i="1"/>
  <c r="D482" i="1"/>
  <c r="D483" i="1"/>
  <c r="D484" i="1"/>
  <c r="D485" i="1"/>
  <c r="D486" i="1"/>
  <c r="D487" i="1"/>
  <c r="D488" i="1"/>
  <c r="D489" i="1"/>
  <c r="D490" i="1"/>
  <c r="C491" i="1"/>
  <c r="C492" i="1"/>
  <c r="C493" i="1"/>
  <c r="C494" i="1"/>
  <c r="C495" i="1"/>
  <c r="C496" i="1"/>
  <c r="C497" i="1"/>
  <c r="C498" i="1"/>
  <c r="C499" i="1"/>
  <c r="D491" i="1"/>
  <c r="D492" i="1"/>
  <c r="D493" i="1"/>
  <c r="D494" i="1"/>
  <c r="D495" i="1"/>
  <c r="D496" i="1"/>
  <c r="D497" i="1"/>
  <c r="D498" i="1"/>
  <c r="D499" i="1"/>
  <c r="C1462" i="1"/>
  <c r="C1463" i="1"/>
  <c r="C1464" i="1"/>
  <c r="C1465" i="1"/>
  <c r="C1466" i="1"/>
  <c r="C1467" i="1"/>
  <c r="C1468" i="1"/>
  <c r="C1469" i="1"/>
  <c r="C1470" i="1"/>
  <c r="C1471" i="1"/>
  <c r="D1462" i="1"/>
  <c r="D1463" i="1"/>
  <c r="D1464" i="1"/>
  <c r="D1465" i="1"/>
  <c r="D1466" i="1"/>
  <c r="D1467" i="1"/>
  <c r="D1468" i="1"/>
  <c r="D1469" i="1"/>
  <c r="D1470" i="1"/>
  <c r="D1471" i="1"/>
  <c r="C1430" i="1"/>
  <c r="C1431" i="1"/>
  <c r="C1432" i="1"/>
  <c r="C1433" i="1"/>
  <c r="C1434" i="1"/>
  <c r="C1435" i="1"/>
  <c r="C1436" i="1"/>
  <c r="C1437" i="1"/>
  <c r="C1438" i="1"/>
  <c r="C1439" i="1"/>
  <c r="C1440" i="1"/>
  <c r="C1441" i="1"/>
  <c r="C1442" i="1"/>
  <c r="C1443" i="1"/>
  <c r="C1444" i="1"/>
  <c r="C1445" i="1"/>
  <c r="D1430" i="1"/>
  <c r="D1431" i="1"/>
  <c r="D1432" i="1"/>
  <c r="D1433" i="1"/>
  <c r="D1434" i="1"/>
  <c r="D1435" i="1"/>
  <c r="D1436" i="1"/>
  <c r="D1437" i="1"/>
  <c r="D1438" i="1"/>
  <c r="D1439" i="1"/>
  <c r="D1440" i="1"/>
  <c r="D1441" i="1"/>
  <c r="D1442" i="1"/>
  <c r="D1443" i="1"/>
  <c r="D1444" i="1"/>
  <c r="D1445" i="1"/>
  <c r="C1446" i="1"/>
  <c r="C1447" i="1"/>
  <c r="C1448" i="1"/>
  <c r="C1449" i="1"/>
  <c r="C1450" i="1"/>
  <c r="C1451" i="1"/>
  <c r="C1452" i="1"/>
  <c r="C1453" i="1"/>
  <c r="C1454" i="1"/>
  <c r="C1455" i="1"/>
  <c r="C1456" i="1"/>
  <c r="C1457" i="1"/>
  <c r="C1458" i="1"/>
  <c r="C1459" i="1"/>
  <c r="C1460" i="1"/>
  <c r="C1461" i="1"/>
  <c r="D1446" i="1"/>
  <c r="D1447" i="1"/>
  <c r="D1448" i="1"/>
  <c r="D1449" i="1"/>
  <c r="D1450" i="1"/>
  <c r="D1451" i="1"/>
  <c r="D1452" i="1"/>
  <c r="D1453" i="1"/>
  <c r="D1454" i="1"/>
  <c r="D1455" i="1"/>
  <c r="D1456" i="1"/>
  <c r="D1457" i="1"/>
  <c r="D1458" i="1"/>
  <c r="D1459" i="1"/>
  <c r="D1460" i="1"/>
  <c r="D1461" i="1"/>
  <c r="D1850" i="1" l="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50" i="1"/>
  <c r="D1052" i="1" l="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092" i="1"/>
  <c r="D1176" i="1"/>
  <c r="D1218" i="1"/>
  <c r="D1260" i="1"/>
  <c r="D1302" i="1"/>
  <c r="D1344" i="1"/>
  <c r="D1386" i="1"/>
  <c r="D1428" i="1"/>
  <c r="D1512" i="1"/>
  <c r="D1093" i="1"/>
  <c r="D1177" i="1"/>
  <c r="D1219" i="1"/>
  <c r="D1261" i="1"/>
  <c r="D1303" i="1"/>
  <c r="D1345" i="1"/>
  <c r="D1387" i="1"/>
  <c r="D1429" i="1"/>
  <c r="D1513"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548" i="1"/>
  <c r="D632" i="1"/>
  <c r="D714" i="1"/>
  <c r="D756" i="1"/>
  <c r="D798" i="1"/>
  <c r="D840" i="1"/>
  <c r="D882" i="1"/>
  <c r="D924" i="1"/>
  <c r="D966" i="1"/>
  <c r="D1050" i="1"/>
  <c r="D549" i="1"/>
  <c r="D633" i="1"/>
  <c r="D715" i="1"/>
  <c r="D757" i="1"/>
  <c r="D799" i="1"/>
  <c r="D841" i="1"/>
  <c r="D883" i="1"/>
  <c r="D925" i="1"/>
  <c r="D967" i="1"/>
  <c r="D1051"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2" i="1"/>
  <c r="D44" i="1"/>
  <c r="D86" i="1"/>
  <c r="D128" i="1"/>
  <c r="D170" i="1"/>
  <c r="D212" i="1"/>
  <c r="D254" i="1"/>
  <c r="D296" i="1"/>
  <c r="D378" i="1"/>
  <c r="D420" i="1"/>
  <c r="D462" i="1"/>
  <c r="D546" i="1"/>
  <c r="D3" i="1"/>
  <c r="D45" i="1"/>
  <c r="D87" i="1"/>
  <c r="D129" i="1"/>
  <c r="D171" i="1"/>
  <c r="D213" i="1"/>
  <c r="D255" i="1"/>
  <c r="D297" i="1"/>
  <c r="D379" i="1"/>
  <c r="D421" i="1"/>
  <c r="D463" i="1"/>
  <c r="D547"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14" i="1"/>
  <c r="D1515"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598" i="1"/>
  <c r="D1599"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40" i="1"/>
  <c r="D1641"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682" i="1"/>
  <c r="D1683"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24" i="1"/>
  <c r="D1725"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766" i="1"/>
  <c r="D1767"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08" i="1"/>
  <c r="D1809"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092" i="1"/>
  <c r="C1176" i="1"/>
  <c r="C1218" i="1"/>
  <c r="C1260" i="1"/>
  <c r="C1302" i="1"/>
  <c r="C1344" i="1"/>
  <c r="C1386" i="1"/>
  <c r="C1428" i="1"/>
  <c r="C1512" i="1"/>
  <c r="C1093" i="1"/>
  <c r="C1177" i="1"/>
  <c r="C1219" i="1"/>
  <c r="C1261" i="1"/>
  <c r="C1303" i="1"/>
  <c r="C1345" i="1"/>
  <c r="C1387" i="1"/>
  <c r="C1429" i="1"/>
  <c r="C1513"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548" i="1"/>
  <c r="C632" i="1"/>
  <c r="C714" i="1"/>
  <c r="C756" i="1"/>
  <c r="C798" i="1"/>
  <c r="C840" i="1"/>
  <c r="C882" i="1"/>
  <c r="C924" i="1"/>
  <c r="C966" i="1"/>
  <c r="C1050" i="1"/>
  <c r="C549" i="1"/>
  <c r="C633" i="1"/>
  <c r="C715" i="1"/>
  <c r="C757" i="1"/>
  <c r="C799" i="1"/>
  <c r="C841" i="1"/>
  <c r="C883" i="1"/>
  <c r="C925" i="1"/>
  <c r="C967" i="1"/>
  <c r="C1051"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2" i="1"/>
  <c r="C44" i="1"/>
  <c r="C86" i="1"/>
  <c r="C128" i="1"/>
  <c r="C170" i="1"/>
  <c r="C212" i="1"/>
  <c r="C254" i="1"/>
  <c r="C296" i="1"/>
  <c r="C378" i="1"/>
  <c r="C420" i="1"/>
  <c r="C462" i="1"/>
  <c r="C546" i="1"/>
  <c r="C3" i="1"/>
  <c r="C45" i="1"/>
  <c r="C87" i="1"/>
  <c r="C129" i="1"/>
  <c r="C171" i="1"/>
  <c r="C213" i="1"/>
  <c r="C255" i="1"/>
  <c r="C297" i="1"/>
  <c r="C379" i="1"/>
  <c r="C421" i="1"/>
  <c r="C463" i="1"/>
  <c r="C547"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14" i="1"/>
  <c r="C1515"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598" i="1"/>
  <c r="C1599"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40" i="1"/>
  <c r="C1641"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682" i="1"/>
  <c r="C1683"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24" i="1"/>
  <c r="C1725"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766" i="1"/>
  <c r="C1767"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08" i="1"/>
  <c r="C1809"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7">
    <s v="RISKI"/>
    <s v="[030 Raportoija].[Raportoija].&amp;[992]"/>
    <s v="[Measures].[Arvo]"/>
    <s v="[050 Ajankohta].[Neljannes].&amp;[2017Q4]"/>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030 Raportoija].[Raportoija].&amp;[414]"/>
    <s v="[030 Raportoija].[Raportoija].&amp;[509]"/>
    <s v="[030 Raportoija].[Raportoija].&amp;[18]"/>
    <s v="[030 Raportoija].[Raportoija].&amp;[60]"/>
    <s v="[030 Raportoija].[Raportoija].&amp;[1613]"/>
    <s v="[030 Raportoija].[Raportoija].&amp;[929]"/>
    <s v="[030 Raportoija].[Raportoija].&amp;[559]"/>
    <s v="[030 Raportoija].[Raportoija].&amp;[894]"/>
    <s v="[030 Raportoija].[Raportoija].&amp;[1335]"/>
    <s v="[050 Ajankohta].[Neljannes].&amp;[2018Q4]"/>
    <s v="[010 Tieto].[Tiedonkeruuhierarkia].[Tiedonkeruu].&amp;[92933].&amp;[188266].[Avainluvut_ROA2]"/>
    <s v="#,##0;-#,##0;0;"/>
    <s v="[010 Tieto].[Tiedonkeruuhierarkia].[Tiedonkeruu].&amp;[92933].&amp;[188266].[Avainluvut_ROE2]"/>
    <s v="[030 Raportoija].[Raportoija].&amp;[4196]"/>
    <s v="[010 Tieto].[Tiedonkeruuhierarkia].[Tiedonkeruu].&amp;[92933].&amp;[188266].[Avainluvut_Vaka_MuutRiskit]"/>
  </metadataStrings>
  <mdxMetadata count="151">
    <mdx n="0" f="v">
      <t c="4" fc="00008000">
        <n x="2"/>
        <n x="3"/>
        <n x="4"/>
        <n x="1"/>
      </t>
    </mdx>
    <mdx n="0" f="v">
      <t c="4" fc="00008000">
        <n x="2"/>
        <n x="3"/>
        <n x="5"/>
        <n x="1"/>
      </t>
    </mdx>
    <mdx n="0" f="v">
      <t c="4" fc="00008000">
        <n x="2"/>
        <n x="3"/>
        <n x="6"/>
        <n x="1"/>
      </t>
    </mdx>
    <mdx n="0" f="v">
      <t c="4" fc="00008000">
        <n x="2"/>
        <n x="3"/>
        <n x="7"/>
        <n x="1"/>
      </t>
    </mdx>
    <mdx n="0" f="v">
      <t c="4" fc="00008000">
        <n x="2"/>
        <n x="3"/>
        <n x="8"/>
        <n x="1"/>
      </t>
    </mdx>
    <mdx n="0" f="v">
      <t c="4" fc="00008000">
        <n x="2"/>
        <n x="3"/>
        <n x="9"/>
        <n x="1"/>
      </t>
    </mdx>
    <mdx n="0" f="v">
      <t c="4" fc="00008000">
        <n x="2"/>
        <n x="3"/>
        <n x="10"/>
        <n x="1"/>
      </t>
    </mdx>
    <mdx n="0" f="v">
      <t c="4" fc="00008000">
        <n x="2"/>
        <n x="3"/>
        <n x="11"/>
        <n x="1"/>
      </t>
    </mdx>
    <mdx n="0" f="v">
      <t c="4" fc="00008000">
        <n x="2"/>
        <n x="3"/>
        <n x="4"/>
        <n x="12"/>
      </t>
    </mdx>
    <mdx n="0" f="v">
      <t c="4" fc="00008000">
        <n x="2"/>
        <n x="3"/>
        <n x="5"/>
        <n x="12"/>
      </t>
    </mdx>
    <mdx n="0" f="v">
      <t c="4" fc="00008000">
        <n x="2"/>
        <n x="3"/>
        <n x="6"/>
        <n x="12"/>
      </t>
    </mdx>
    <mdx n="0" f="v">
      <t c="4" fc="00008000">
        <n x="2"/>
        <n x="3"/>
        <n x="7"/>
        <n x="12"/>
      </t>
    </mdx>
    <mdx n="0" f="v">
      <t c="4" fc="00008000">
        <n x="2"/>
        <n x="3"/>
        <n x="8"/>
        <n x="12"/>
      </t>
    </mdx>
    <mdx n="0" f="v">
      <t c="4" fc="00008000">
        <n x="2"/>
        <n x="3"/>
        <n x="9"/>
        <n x="12"/>
      </t>
    </mdx>
    <mdx n="0" f="v">
      <t c="4" fc="00008000">
        <n x="2"/>
        <n x="3"/>
        <n x="10"/>
        <n x="12"/>
      </t>
    </mdx>
    <mdx n="0" f="v">
      <t c="4" fc="00008000">
        <n x="2"/>
        <n x="3"/>
        <n x="11"/>
        <n x="12"/>
      </t>
    </mdx>
    <mdx n="0" f="v">
      <t c="4" fc="00008000">
        <n x="2"/>
        <n x="3"/>
        <n x="4"/>
        <n x="13"/>
      </t>
    </mdx>
    <mdx n="0" f="v">
      <t c="4" fc="00404040">
        <n x="2"/>
        <n x="3"/>
        <n x="5"/>
        <n x="13"/>
      </t>
    </mdx>
    <mdx n="0" f="v">
      <t c="4" fc="00404040">
        <n x="2"/>
        <n x="3"/>
        <n x="6"/>
        <n x="13"/>
      </t>
    </mdx>
    <mdx n="0" f="v">
      <t c="4" fc="00008000">
        <n x="2"/>
        <n x="3"/>
        <n x="7"/>
        <n x="13"/>
      </t>
    </mdx>
    <mdx n="0" f="v">
      <t c="4" fc="00008000">
        <n x="2"/>
        <n x="3"/>
        <n x="8"/>
        <n x="13"/>
      </t>
    </mdx>
    <mdx n="0" f="v">
      <t c="4" fc="00008000">
        <n x="2"/>
        <n x="3"/>
        <n x="9"/>
        <n x="13"/>
      </t>
    </mdx>
    <mdx n="0" f="v">
      <t c="4" fc="00008000">
        <n x="2"/>
        <n x="3"/>
        <n x="10"/>
        <n x="13"/>
      </t>
    </mdx>
    <mdx n="0" f="v">
      <t c="4" fc="00008000">
        <n x="2"/>
        <n x="3"/>
        <n x="11"/>
        <n x="13"/>
      </t>
    </mdx>
    <mdx n="0" f="v">
      <t c="4" fc="00008000">
        <n x="2"/>
        <n x="3"/>
        <n x="4"/>
        <n x="14"/>
      </t>
    </mdx>
    <mdx n="0" f="v">
      <t c="4" fc="00008000">
        <n x="2"/>
        <n x="3"/>
        <n x="5"/>
        <n x="14"/>
      </t>
    </mdx>
    <mdx n="0" f="v">
      <t c="4" fc="00008000">
        <n x="2"/>
        <n x="3"/>
        <n x="6"/>
        <n x="14"/>
      </t>
    </mdx>
    <mdx n="0" f="v">
      <t c="4" fc="00008000">
        <n x="2"/>
        <n x="3"/>
        <n x="7"/>
        <n x="14"/>
      </t>
    </mdx>
    <mdx n="0" f="v">
      <t c="4" fc="00008000">
        <n x="2"/>
        <n x="3"/>
        <n x="8"/>
        <n x="14"/>
      </t>
    </mdx>
    <mdx n="0" f="v">
      <t c="4" fc="00008000">
        <n x="2"/>
        <n x="3"/>
        <n x="9"/>
        <n x="14"/>
      </t>
    </mdx>
    <mdx n="0" f="v">
      <t c="4" fc="00008000">
        <n x="2"/>
        <n x="3"/>
        <n x="10"/>
        <n x="14"/>
      </t>
    </mdx>
    <mdx n="0" f="v">
      <t c="4" fc="00008000">
        <n x="2"/>
        <n x="3"/>
        <n x="11"/>
        <n x="14"/>
      </t>
    </mdx>
    <mdx n="0" f="v">
      <t c="4" fc="00008000">
        <n x="2"/>
        <n x="3"/>
        <n x="4"/>
        <n x="15"/>
      </t>
    </mdx>
    <mdx n="0" f="v">
      <t c="4" fc="00008000">
        <n x="2"/>
        <n x="3"/>
        <n x="5"/>
        <n x="15"/>
      </t>
    </mdx>
    <mdx n="0" f="v">
      <t c="4" fc="00008000">
        <n x="2"/>
        <n x="3"/>
        <n x="6"/>
        <n x="15"/>
      </t>
    </mdx>
    <mdx n="0" f="v">
      <t c="4" fc="00008000">
        <n x="2"/>
        <n x="3"/>
        <n x="7"/>
        <n x="15"/>
      </t>
    </mdx>
    <mdx n="0" f="v">
      <t c="4" fc="00008000">
        <n x="2"/>
        <n x="3"/>
        <n x="8"/>
        <n x="15"/>
      </t>
    </mdx>
    <mdx n="0" f="v">
      <t c="4" fc="00008000">
        <n x="2"/>
        <n x="3"/>
        <n x="9"/>
        <n x="15"/>
      </t>
    </mdx>
    <mdx n="0" f="v">
      <t c="4" fc="00008000">
        <n x="2"/>
        <n x="3"/>
        <n x="10"/>
        <n x="15"/>
      </t>
    </mdx>
    <mdx n="0" f="v">
      <t c="4" fc="00008000">
        <n x="2"/>
        <n x="3"/>
        <n x="11"/>
        <n x="15"/>
      </t>
    </mdx>
    <mdx n="0" f="v">
      <t c="4" fc="00008000">
        <n x="2"/>
        <n x="3"/>
        <n x="4"/>
        <n x="16"/>
      </t>
    </mdx>
    <mdx n="0" f="v">
      <t c="4" fc="00008000">
        <n x="2"/>
        <n x="3"/>
        <n x="5"/>
        <n x="16"/>
      </t>
    </mdx>
    <mdx n="0" f="v">
      <t c="4" fc="00008000">
        <n x="2"/>
        <n x="3"/>
        <n x="6"/>
        <n x="16"/>
      </t>
    </mdx>
    <mdx n="0" f="v">
      <t c="4" fc="00008000">
        <n x="2"/>
        <n x="3"/>
        <n x="7"/>
        <n x="16"/>
      </t>
    </mdx>
    <mdx n="0" f="v">
      <t c="4" fc="00008000">
        <n x="2"/>
        <n x="3"/>
        <n x="8"/>
        <n x="16"/>
      </t>
    </mdx>
    <mdx n="0" f="v">
      <t c="4" fc="00008000">
        <n x="2"/>
        <n x="3"/>
        <n x="9"/>
        <n x="16"/>
      </t>
    </mdx>
    <mdx n="0" f="v">
      <t c="4" fc="00008000">
        <n x="2"/>
        <n x="3"/>
        <n x="10"/>
        <n x="16"/>
      </t>
    </mdx>
    <mdx n="0" f="v">
      <t c="4" fc="00008000">
        <n x="2"/>
        <n x="3"/>
        <n x="11"/>
        <n x="16"/>
      </t>
    </mdx>
    <mdx n="0" f="v">
      <t c="4" fc="00008000">
        <n x="2"/>
        <n x="3"/>
        <n x="4"/>
        <n x="17"/>
      </t>
    </mdx>
    <mdx n="0" f="v">
      <t c="4" fc="00404040">
        <n x="2"/>
        <n x="3"/>
        <n x="5"/>
        <n x="17"/>
      </t>
    </mdx>
    <mdx n="0" f="v">
      <t c="4" fc="00404040">
        <n x="2"/>
        <n x="3"/>
        <n x="6"/>
        <n x="17"/>
      </t>
    </mdx>
    <mdx n="0" f="v">
      <t c="4" fc="00008000">
        <n x="2"/>
        <n x="3"/>
        <n x="7"/>
        <n x="17"/>
      </t>
    </mdx>
    <mdx n="0" f="v">
      <t c="4" fc="00008000">
        <n x="2"/>
        <n x="3"/>
        <n x="8"/>
        <n x="17"/>
      </t>
    </mdx>
    <mdx n="0" f="v">
      <t c="4" fc="00008000">
        <n x="2"/>
        <n x="3"/>
        <n x="9"/>
        <n x="17"/>
      </t>
    </mdx>
    <mdx n="0" f="v">
      <t c="4" fc="00008000">
        <n x="2"/>
        <n x="3"/>
        <n x="10"/>
        <n x="17"/>
      </t>
    </mdx>
    <mdx n="0" f="v">
      <t c="4" fc="00008000">
        <n x="2"/>
        <n x="3"/>
        <n x="11"/>
        <n x="17"/>
      </t>
    </mdx>
    <mdx n="0" f="v">
      <t c="4" fc="00008000">
        <n x="2"/>
        <n x="3"/>
        <n x="4"/>
        <n x="18"/>
      </t>
    </mdx>
    <mdx n="0" f="v">
      <t c="4" fc="00008000">
        <n x="2"/>
        <n x="3"/>
        <n x="5"/>
        <n x="18"/>
      </t>
    </mdx>
    <mdx n="0" f="v">
      <t c="4" fc="00008000">
        <n x="2"/>
        <n x="3"/>
        <n x="6"/>
        <n x="18"/>
      </t>
    </mdx>
    <mdx n="0" f="v">
      <t c="4" fc="00008000">
        <n x="2"/>
        <n x="3"/>
        <n x="7"/>
        <n x="18"/>
      </t>
    </mdx>
    <mdx n="0" f="v">
      <t c="4" fc="00008000">
        <n x="2"/>
        <n x="3"/>
        <n x="8"/>
        <n x="18"/>
      </t>
    </mdx>
    <mdx n="0" f="v">
      <t c="4" fc="00008000">
        <n x="2"/>
        <n x="3"/>
        <n x="9"/>
        <n x="18"/>
      </t>
    </mdx>
    <mdx n="0" f="v">
      <t c="4" fc="00008000">
        <n x="2"/>
        <n x="3"/>
        <n x="10"/>
        <n x="18"/>
      </t>
    </mdx>
    <mdx n="0" f="v">
      <t c="4" fc="00008000">
        <n x="2"/>
        <n x="3"/>
        <n x="11"/>
        <n x="18"/>
      </t>
    </mdx>
    <mdx n="0" f="v">
      <t c="4" fc="00008000">
        <n x="2"/>
        <n x="3"/>
        <n x="4"/>
        <n x="19"/>
      </t>
    </mdx>
    <mdx n="0" f="v">
      <t c="4" fc="00008000">
        <n x="2"/>
        <n x="3"/>
        <n x="5"/>
        <n x="19"/>
      </t>
    </mdx>
    <mdx n="0" f="v">
      <t c="4" fc="00404040">
        <n x="2"/>
        <n x="3"/>
        <n x="6"/>
        <n x="19"/>
      </t>
    </mdx>
    <mdx n="0" f="v">
      <t c="4" fc="00008000">
        <n x="2"/>
        <n x="3"/>
        <n x="7"/>
        <n x="19"/>
      </t>
    </mdx>
    <mdx n="0" f="v">
      <t c="4" fc="00008000">
        <n x="2"/>
        <n x="3"/>
        <n x="8"/>
        <n x="19"/>
      </t>
    </mdx>
    <mdx n="0" f="v">
      <t c="4" fc="00008000">
        <n x="2"/>
        <n x="3"/>
        <n x="9"/>
        <n x="19"/>
      </t>
    </mdx>
    <mdx n="0" f="v">
      <t c="4" fc="00008000">
        <n x="2"/>
        <n x="3"/>
        <n x="11"/>
        <n x="19"/>
      </t>
    </mdx>
    <mdx n="0" f="v">
      <t c="4" fc="00008000">
        <n x="2"/>
        <n x="3"/>
        <n x="10"/>
        <n x="19"/>
      </t>
    </mdx>
    <mdx n="0" f="v">
      <t c="4" fc="00008000">
        <n x="2"/>
        <n x="3"/>
        <n x="4"/>
        <n x="20"/>
      </t>
    </mdx>
    <mdx n="0" f="v">
      <t c="4" fc="00008000">
        <n x="2"/>
        <n x="3"/>
        <n x="5"/>
        <n x="20"/>
      </t>
    </mdx>
    <mdx n="0" f="v">
      <t c="4" fc="00008000">
        <n x="2"/>
        <n x="3"/>
        <n x="6"/>
        <n x="20"/>
      </t>
    </mdx>
    <mdx n="0" f="v">
      <t c="4" fc="00008000">
        <n x="2"/>
        <n x="3"/>
        <n x="7"/>
        <n x="20"/>
      </t>
    </mdx>
    <mdx n="0" f="v">
      <t c="4" fc="00008000">
        <n x="2"/>
        <n x="3"/>
        <n x="8"/>
        <n x="20"/>
      </t>
    </mdx>
    <mdx n="0" f="v">
      <t c="4" fc="00008000">
        <n x="2"/>
        <n x="3"/>
        <n x="9"/>
        <n x="20"/>
      </t>
    </mdx>
    <mdx n="0" f="v">
      <t c="4" fc="00008000">
        <n x="2"/>
        <n x="3"/>
        <n x="10"/>
        <n x="20"/>
      </t>
    </mdx>
    <mdx n="0" f="v">
      <t c="4" fc="00008000">
        <n x="2"/>
        <n x="3"/>
        <n x="11"/>
        <n x="20"/>
      </t>
    </mdx>
    <mdx n="0" f="v">
      <t c="4" fc="00008000">
        <n x="2"/>
        <n x="21"/>
        <n x="4"/>
        <n x="1"/>
      </t>
    </mdx>
    <mdx n="0" f="v">
      <t c="4" fc="00008000">
        <n x="2"/>
        <n x="21"/>
        <n x="5"/>
        <n x="1"/>
      </t>
    </mdx>
    <mdx n="0" f="v">
      <t c="4" fc="00008000">
        <n x="2"/>
        <n x="21"/>
        <n x="6"/>
        <n x="1"/>
      </t>
    </mdx>
    <mdx n="0" f="v">
      <t c="4" fc="00008000">
        <n x="2"/>
        <n x="21"/>
        <n x="7"/>
        <n x="1"/>
      </t>
    </mdx>
    <mdx n="0" f="v">
      <t c="4" fc="00008000">
        <n x="2"/>
        <n x="21"/>
        <n x="8"/>
        <n x="1"/>
      </t>
    </mdx>
    <mdx n="0" f="v">
      <t c="4" fc="00008000">
        <n x="2"/>
        <n x="21"/>
        <n x="9"/>
        <n x="1"/>
      </t>
    </mdx>
    <mdx n="0" f="v">
      <t c="4" si="23" fc="00008000">
        <n x="2"/>
        <n x="21"/>
        <n x="22"/>
        <n x="1"/>
      </t>
    </mdx>
    <mdx n="0" f="v">
      <t c="4" si="23" fc="00008000">
        <n x="2"/>
        <n x="21"/>
        <n x="24"/>
        <n x="1"/>
      </t>
    </mdx>
    <mdx n="0" f="v">
      <t c="4" fc="00008000">
        <n x="2"/>
        <n x="21"/>
        <n x="4"/>
        <n x="13"/>
      </t>
    </mdx>
    <mdx n="0" f="v">
      <t c="4" fc="00404040">
        <n x="2"/>
        <n x="21"/>
        <n x="5"/>
        <n x="13"/>
      </t>
    </mdx>
    <mdx n="0" f="v">
      <t c="4" fc="00404040">
        <n x="2"/>
        <n x="21"/>
        <n x="6"/>
        <n x="13"/>
      </t>
    </mdx>
    <mdx n="0" f="v">
      <t c="4" fc="00008000">
        <n x="2"/>
        <n x="21"/>
        <n x="7"/>
        <n x="13"/>
      </t>
    </mdx>
    <mdx n="0" f="v">
      <t c="4" fc="00008000">
        <n x="2"/>
        <n x="21"/>
        <n x="8"/>
        <n x="13"/>
      </t>
    </mdx>
    <mdx n="0" f="v">
      <t c="4" fc="00008000">
        <n x="2"/>
        <n x="21"/>
        <n x="9"/>
        <n x="13"/>
      </t>
    </mdx>
    <mdx n="0" f="v">
      <t c="4" si="23" fc="00008000">
        <n x="2"/>
        <n x="21"/>
        <n x="22"/>
        <n x="13"/>
      </t>
    </mdx>
    <mdx n="0" f="v">
      <t c="4" si="23" fc="00008000">
        <n x="2"/>
        <n x="21"/>
        <n x="24"/>
        <n x="13"/>
      </t>
    </mdx>
    <mdx n="0" f="v">
      <t c="4" fc="00008000">
        <n x="2"/>
        <n x="21"/>
        <n x="4"/>
        <n x="25"/>
      </t>
    </mdx>
    <mdx n="0" f="v">
      <t c="4" fc="00008000">
        <n x="2"/>
        <n x="21"/>
        <n x="5"/>
        <n x="25"/>
      </t>
    </mdx>
    <mdx n="0" f="v">
      <t c="4" fc="00008000">
        <n x="2"/>
        <n x="21"/>
        <n x="6"/>
        <n x="25"/>
      </t>
    </mdx>
    <mdx n="0" f="v">
      <t c="4" fc="00008000">
        <n x="2"/>
        <n x="21"/>
        <n x="7"/>
        <n x="25"/>
      </t>
    </mdx>
    <mdx n="0" f="v">
      <t c="4" fc="00008000">
        <n x="2"/>
        <n x="21"/>
        <n x="8"/>
        <n x="25"/>
      </t>
    </mdx>
    <mdx n="0" f="v">
      <t c="4" fc="00008000">
        <n x="2"/>
        <n x="21"/>
        <n x="9"/>
        <n x="25"/>
      </t>
    </mdx>
    <mdx n="0" f="v">
      <t c="4" si="23" fc="00008000">
        <n x="2"/>
        <n x="21"/>
        <n x="22"/>
        <n x="25"/>
      </t>
    </mdx>
    <mdx n="0" f="v">
      <t c="4" si="23" fc="00008000">
        <n x="2"/>
        <n x="21"/>
        <n x="24"/>
        <n x="25"/>
      </t>
    </mdx>
    <mdx n="0" f="v">
      <t c="4" fc="00008000">
        <n x="2"/>
        <n x="21"/>
        <n x="4"/>
        <n x="14"/>
      </t>
    </mdx>
    <mdx n="0" f="v">
      <t c="4" fc="00008000">
        <n x="2"/>
        <n x="21"/>
        <n x="5"/>
        <n x="14"/>
      </t>
    </mdx>
    <mdx n="0" f="v">
      <t c="4" fc="00008000">
        <n x="2"/>
        <n x="21"/>
        <n x="6"/>
        <n x="14"/>
      </t>
    </mdx>
    <mdx n="0" f="v">
      <t c="4" fc="00008000">
        <n x="2"/>
        <n x="21"/>
        <n x="7"/>
        <n x="14"/>
      </t>
    </mdx>
    <mdx n="0" f="v">
      <t c="4" fc="00008000">
        <n x="2"/>
        <n x="21"/>
        <n x="8"/>
        <n x="14"/>
      </t>
    </mdx>
    <mdx n="0" f="v">
      <t c="4" fc="00008000">
        <n x="2"/>
        <n x="21"/>
        <n x="9"/>
        <n x="14"/>
      </t>
    </mdx>
    <mdx n="0" f="v">
      <t c="4" si="23" fc="00008000">
        <n x="2"/>
        <n x="21"/>
        <n x="22"/>
        <n x="14"/>
      </t>
    </mdx>
    <mdx n="0" f="v">
      <t c="4" si="23" fc="00008000">
        <n x="2"/>
        <n x="21"/>
        <n x="24"/>
        <n x="14"/>
      </t>
    </mdx>
    <mdx n="0" f="v">
      <t c="4" fc="00008000">
        <n x="2"/>
        <n x="21"/>
        <n x="4"/>
        <n x="15"/>
      </t>
    </mdx>
    <mdx n="0" f="v">
      <t c="4" fc="00008000">
        <n x="2"/>
        <n x="21"/>
        <n x="5"/>
        <n x="15"/>
      </t>
    </mdx>
    <mdx n="0" f="v">
      <t c="4" fc="00008000">
        <n x="2"/>
        <n x="21"/>
        <n x="6"/>
        <n x="15"/>
      </t>
    </mdx>
    <mdx n="0" f="v">
      <t c="4" fc="00008000">
        <n x="2"/>
        <n x="21"/>
        <n x="7"/>
        <n x="15"/>
      </t>
    </mdx>
    <mdx n="0" f="v">
      <t c="4" fc="00008000">
        <n x="2"/>
        <n x="21"/>
        <n x="8"/>
        <n x="15"/>
      </t>
    </mdx>
    <mdx n="0" f="v">
      <t c="4" fc="00008000">
        <n x="2"/>
        <n x="21"/>
        <n x="9"/>
        <n x="15"/>
      </t>
    </mdx>
    <mdx n="0" f="v">
      <t c="4" si="23" fc="00008000">
        <n x="2"/>
        <n x="21"/>
        <n x="22"/>
        <n x="15"/>
      </t>
    </mdx>
    <mdx n="0" f="v">
      <t c="4" si="23" fc="00008000">
        <n x="2"/>
        <n x="21"/>
        <n x="24"/>
        <n x="15"/>
      </t>
    </mdx>
    <mdx n="0" f="v">
      <t c="4" fc="00008000">
        <n x="2"/>
        <n x="21"/>
        <n x="4"/>
        <n x="16"/>
      </t>
    </mdx>
    <mdx n="0" f="v">
      <t c="4" fc="00008000">
        <n x="2"/>
        <n x="21"/>
        <n x="5"/>
        <n x="16"/>
      </t>
    </mdx>
    <mdx n="0" f="v">
      <t c="4" fc="00008000">
        <n x="2"/>
        <n x="21"/>
        <n x="6"/>
        <n x="16"/>
      </t>
    </mdx>
    <mdx n="0" f="v">
      <t c="4" fc="00008000">
        <n x="2"/>
        <n x="21"/>
        <n x="7"/>
        <n x="16"/>
      </t>
    </mdx>
    <mdx n="0" f="v">
      <t c="4" fc="00008000">
        <n x="2"/>
        <n x="21"/>
        <n x="8"/>
        <n x="16"/>
      </t>
    </mdx>
    <mdx n="0" f="v">
      <t c="4" fc="00008000">
        <n x="2"/>
        <n x="21"/>
        <n x="9"/>
        <n x="16"/>
      </t>
    </mdx>
    <mdx n="0" f="v">
      <t c="4" si="23" fc="00008000">
        <n x="2"/>
        <n x="21"/>
        <n x="22"/>
        <n x="16"/>
      </t>
    </mdx>
    <mdx n="0" f="v">
      <t c="4" si="23" fc="00008000">
        <n x="2"/>
        <n x="21"/>
        <n x="24"/>
        <n x="16"/>
      </t>
    </mdx>
    <mdx n="0" f="v">
      <t c="4" fc="00008000">
        <n x="2"/>
        <n x="21"/>
        <n x="4"/>
        <n x="17"/>
      </t>
    </mdx>
    <mdx n="0" f="v">
      <t c="4" fc="00404040">
        <n x="2"/>
        <n x="21"/>
        <n x="5"/>
        <n x="17"/>
      </t>
    </mdx>
    <mdx n="0" f="v">
      <t c="4" fc="00008000">
        <n x="2"/>
        <n x="21"/>
        <n x="7"/>
        <n x="17"/>
      </t>
    </mdx>
    <mdx n="0" f="v">
      <t c="4" fc="00008000">
        <n x="2"/>
        <n x="21"/>
        <n x="8"/>
        <n x="17"/>
      </t>
    </mdx>
    <mdx n="0" f="v">
      <t c="4" fc="00008000">
        <n x="2"/>
        <n x="21"/>
        <n x="9"/>
        <n x="17"/>
      </t>
    </mdx>
    <mdx n="0" f="v">
      <t c="4" si="23" fc="00008000">
        <n x="2"/>
        <n x="21"/>
        <n x="22"/>
        <n x="17"/>
      </t>
    </mdx>
    <mdx n="0" f="v">
      <t c="4" si="23" fc="00008000">
        <n x="2"/>
        <n x="21"/>
        <n x="24"/>
        <n x="17"/>
      </t>
    </mdx>
    <mdx n="0" f="v">
      <t c="4" fc="00008000">
        <n x="2"/>
        <n x="21"/>
        <n x="4"/>
        <n x="18"/>
      </t>
    </mdx>
    <mdx n="0" f="v">
      <t c="4" fc="00008000">
        <n x="2"/>
        <n x="21"/>
        <n x="5"/>
        <n x="18"/>
      </t>
    </mdx>
    <mdx n="0" f="v">
      <t c="4" fc="00008000">
        <n x="2"/>
        <n x="21"/>
        <n x="6"/>
        <n x="18"/>
      </t>
    </mdx>
    <mdx n="0" f="v">
      <t c="4" fc="00008000">
        <n x="2"/>
        <n x="21"/>
        <n x="7"/>
        <n x="18"/>
      </t>
    </mdx>
    <mdx n="0" f="v">
      <t c="4" fc="00008000">
        <n x="2"/>
        <n x="21"/>
        <n x="8"/>
        <n x="18"/>
      </t>
    </mdx>
    <mdx n="0" f="v">
      <t c="4" fc="00008000">
        <n x="2"/>
        <n x="21"/>
        <n x="9"/>
        <n x="18"/>
      </t>
    </mdx>
    <mdx n="0" f="v">
      <t c="4" si="23" fc="00008000">
        <n x="2"/>
        <n x="21"/>
        <n x="22"/>
        <n x="18"/>
      </t>
    </mdx>
    <mdx n="0" f="v">
      <t c="4" si="23" fc="00008000">
        <n x="2"/>
        <n x="21"/>
        <n x="24"/>
        <n x="18"/>
      </t>
    </mdx>
    <mdx n="0" f="v">
      <t c="4" fc="00008000">
        <n x="2"/>
        <n x="21"/>
        <n x="4"/>
        <n x="20"/>
      </t>
    </mdx>
    <mdx n="0" f="v">
      <t c="4" fc="00008000">
        <n x="2"/>
        <n x="21"/>
        <n x="5"/>
        <n x="20"/>
      </t>
    </mdx>
    <mdx n="0" f="v">
      <t c="4" fc="00008000">
        <n x="2"/>
        <n x="21"/>
        <n x="7"/>
        <n x="20"/>
      </t>
    </mdx>
    <mdx n="0" f="v">
      <t c="4" fc="00008000">
        <n x="2"/>
        <n x="21"/>
        <n x="8"/>
        <n x="20"/>
      </t>
    </mdx>
    <mdx n="0" f="v">
      <t c="4" fc="00008000">
        <n x="2"/>
        <n x="21"/>
        <n x="9"/>
        <n x="20"/>
      </t>
    </mdx>
    <mdx n="0" f="v">
      <t c="4" si="23" fc="00404040">
        <n x="2"/>
        <n x="21"/>
        <n x="26"/>
        <n x="20"/>
      </t>
    </mdx>
    <mdx n="0" f="v">
      <t c="4" si="23" fc="00008000">
        <n x="2"/>
        <n x="21"/>
        <n x="22"/>
        <n x="20"/>
      </t>
    </mdx>
    <mdx n="0" f="v">
      <t c="4" si="23" fc="00008000">
        <n x="2"/>
        <n x="21"/>
        <n x="24"/>
        <n x="20"/>
      </t>
    </mdx>
  </mdxMetadata>
  <valueMetadata count="151">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valueMetadata>
</metadata>
</file>

<file path=xl/sharedStrings.xml><?xml version="1.0" encoding="utf-8"?>
<sst xmlns="http://schemas.openxmlformats.org/spreadsheetml/2006/main" count="5023" uniqueCount="170">
  <si>
    <t>Järjestys</t>
  </si>
  <si>
    <t>Laitos</t>
  </si>
  <si>
    <t>Ajankohta</t>
  </si>
  <si>
    <t>Arvo</t>
  </si>
  <si>
    <t>Aktia 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</si>
  <si>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</si>
  <si>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</si>
  <si>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</si>
  <si>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</si>
  <si>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</si>
  <si>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</si>
  <si>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</si>
  <si>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</si>
  <si>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</si>
  <si>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</si>
  <si>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</si>
  <si>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</si>
  <si>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</si>
  <si>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</si>
  <si>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</si>
  <si>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</si>
  <si>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</si>
  <si>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</si>
  <si>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</si>
  <si>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</si>
  <si>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</si>
  <si>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</si>
  <si>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</si>
  <si>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</si>
  <si>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</si>
  <si>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</si>
  <si>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</si>
  <si>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</si>
  <si>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</si>
  <si>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</si>
  <si>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</si>
  <si>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</si>
  <si>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</si>
  <si>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</si>
  <si>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</si>
  <si>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</si>
  <si>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</si>
  <si>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</si>
  <si>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</si>
  <si>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Danske Bank Oyj</t>
  </si>
  <si>
    <t>Evli Pankki Oyj</t>
  </si>
  <si>
    <t>ei tietoa</t>
  </si>
  <si>
    <t>Nordea Pankki Suomi Oyj</t>
  </si>
  <si>
    <t>Oma Säästöpankki Oyj</t>
  </si>
  <si>
    <t>OP Yrityspankki Oyj</t>
  </si>
  <si>
    <t>S-Pankki Oy</t>
  </si>
  <si>
    <t>Suomen Asuntohypopankki Oy</t>
  </si>
  <si>
    <t>Ålandsbanken Abp</t>
  </si>
  <si>
    <t/>
  </si>
  <si>
    <t>Koko pääoman tuotto (ROA), %</t>
  </si>
  <si>
    <t>Oman pääoman tuotto (ROE), %</t>
  </si>
  <si>
    <t>Helsingin OP Pankki Oy</t>
  </si>
  <si>
    <t>Pohjola Pankki Oyj</t>
  </si>
  <si>
    <t>Bonum Pankki Oy</t>
  </si>
  <si>
    <t>FIM Pankki Oy</t>
  </si>
  <si>
    <t>Helsingin OP Pankki Oyj</t>
  </si>
  <si>
    <t>Oma Säästöpankki Oy</t>
  </si>
  <si>
    <t>Rivivalinta</t>
  </si>
  <si>
    <t xml:space="preserve">Johdannaiset </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</si>
  <si>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</si>
  <si>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</si>
  <si>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</si>
  <si>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</si>
  <si>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</si>
  <si>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</si>
  <si>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</si>
  <si>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</si>
  <si>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</si>
  <si>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</si>
  <si>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</si>
  <si>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</si>
  <si>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</si>
  <si>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</si>
  <si>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</si>
  <si>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</si>
  <si>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</si>
  <si>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</si>
  <si>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</si>
  <si>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</si>
  <si>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</si>
  <si>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</si>
  <si>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</si>
  <si>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</si>
  <si>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</si>
  <si>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</si>
  <si>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</si>
  <si>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</si>
  <si>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</si>
  <si>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</si>
  <si>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</si>
  <si>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</si>
  <si>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</si>
  <si>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</si>
  <si>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</si>
  <si>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</si>
  <si>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</si>
  <si>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</si>
  <si>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</si>
  <si>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</si>
  <si>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</si>
  <si>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</si>
  <si>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</si>
  <si>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</si>
  <si>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</si>
  <si>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</si>
  <si>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</si>
  <si>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</si>
  <si>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</si>
  <si>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</si>
  <si>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</si>
  <si>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</si>
  <si>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</si>
  <si>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</si>
  <si>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</si>
  <si>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</si>
  <si>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</si>
  <si>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</si>
  <si>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</si>
  <si>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</si>
  <si>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</si>
  <si>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</si>
  <si>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</si>
  <si>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</si>
  <si>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</si>
  <si>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</si>
  <si>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</si>
  <si>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</si>
  <si>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</si>
  <si>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</si>
  <si>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</si>
  <si>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</si>
  <si>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</si>
  <si>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</si>
  <si>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</si>
  <si>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</si>
  <si>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</si>
  <si>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</si>
  <si>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</si>
  <si>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</si>
  <si>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</si>
  <si>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</si>
  <si>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</si>
  <si>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</si>
  <si>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</si>
  <si>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</si>
  <si>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</si>
  <si>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</si>
  <si>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</si>
  <si>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</si>
  <si>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</si>
  <si>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</si>
  <si>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</si>
  <si>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</si>
  <si>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</si>
  <si>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</si>
  <si>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</si>
  <si>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</si>
  <si>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*Liikepankkien luvut perustuvat FINREP ja COREP -viranomaisraportteihin. Tuloslaskelman ja taseen luvut (FINREP) sekä vakavaraisuuden luvut (COREP) ovat tässä taulukossa soolotason lukuja.</t>
  </si>
  <si>
    <t>Säästöpankkien Keskuspankki Suomi Oyj</t>
  </si>
  <si>
    <t>Bonum Pankki Oyj</t>
  </si>
  <si>
    <t>Anmärkningar:</t>
  </si>
  <si>
    <t>Remarks:</t>
  </si>
  <si>
    <t>*Credit institution figures are based on FINREP and COREP reports. The figures in the income statement and balance sheet (FINREP) and the solvency items (COREP) are presented at solo level in this table.</t>
  </si>
  <si>
    <t>*Affärsbankernas siffror bygger på FINREP och COREP -myndighetsrapporterna. Siffrorna i resultaträkningen och balansräkningen (FINREP) och kapitaltäckningen (COREP) presenteras på solo nivå i denna tabell.</t>
  </si>
  <si>
    <t>Nordea Bank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</si>
</sst>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 %"/>
    <numFmt numFmtId="165" formatCode="0.0000\ %"/>
  </numFmts>
  <fonts count="11"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
      <sz val="9"/>
      <color theme="1"/>
      <name val="Arial"/>
      <family val="2"/>
    </font>
    <font>
      <sz val="9"/>
      <color theme="1"/>
      <name val="Arial"/>
      <family val="2"/>
      <scheme val="minor"/>
    </font>
    <font>
      <sz val="9"/>
      <color theme="1"/>
      <name val="Arial"/>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4" fillId="0" borderId="0" xfId="0" applyFont="1" applyAlignment="1">
      <alignment vertical="center"/>
    </xf>
    <xf numFmtId="0" fontId="5" fillId="0" borderId="0" xfId="0" applyFont="1" applyAlignment="1">
      <alignment horizontal="left" vertical="center" wrapText="1"/>
    </xf>
    <xf numFmtId="0" fontId="6" fillId="0" borderId="10" xfId="0" applyFont="1" applyBorder="1" applyAlignment="1">
      <alignment wrapText="1"/>
    </xf>
    <xf numFmtId="3" fontId="6" fillId="0" borderId="10"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6" fillId="0" borderId="10" xfId="0" applyFont="1" applyBorder="1" applyAlignment="1">
      <alignment horizontal="right" wrapText="1"/>
    </xf>
    <xf numFmtId="14" fontId="6" fillId="0" borderId="10" xfId="0" applyNumberFormat="1" applyFont="1" applyBorder="1" applyAlignment="1">
      <alignment horizontal="right"/>
    </xf>
    <xf numFmtId="164" fontId="6" fillId="0" borderId="10" xfId="0" applyNumberFormat="1" applyFont="1" applyBorder="1"/>
    <xf numFmtId="14" fontId="6" fillId="0" borderId="0" xfId="0" applyNumberFormat="1" applyFont="1" applyBorder="1"/>
    <xf numFmtId="0" fontId="6" fillId="0" borderId="0" xfId="0" applyFont="1"/>
    <xf numFmtId="0" fontId="0" fillId="0" borderId="12" xfId="0" applyBorder="1"/>
    <xf numFmtId="164" fontId="0" fillId="0" borderId="0" xfId="1" applyNumberFormat="1" applyFont="1"/>
    <xf numFmtId="10" fontId="3" fillId="0" borderId="3" xfId="1" applyNumberFormat="1" applyFont="1" applyBorder="1" applyAlignment="1">
      <alignment horizontal="left"/>
    </xf>
    <xf numFmtId="10" fontId="6" fillId="0" borderId="10" xfId="0" applyNumberFormat="1" applyFont="1" applyBorder="1"/>
    <xf numFmtId="165" fontId="0" fillId="0" borderId="0" xfId="0" applyNumberFormat="1" applyBorder="1"/>
    <xf numFmtId="165" fontId="0" fillId="0" borderId="0" xfId="0" applyNumberFormat="1"/>
    <xf numFmtId="0" fontId="6" fillId="0" borderId="0" xfId="0" applyFont="1" applyBorder="1"/>
    <xf numFmtId="164" fontId="6" fillId="0" borderId="0" xfId="0" applyNumberFormat="1" applyFont="1" applyBorder="1"/>
    <xf numFmtId="0" fontId="6" fillId="0" borderId="12" xfId="0" applyFont="1" applyBorder="1"/>
    <xf numFmtId="6" fontId="7" fillId="0" borderId="0" xfId="0" applyNumberFormat="1" applyFont="1" applyAlignment="1">
      <alignment horizontal="left"/>
    </xf>
    <xf numFmtId="3" fontId="7" fillId="0" borderId="0" xfId="0" applyNumberFormat="1" applyFont="1" applyAlignment="1">
      <alignment horizontal="left"/>
    </xf>
    <xf numFmtId="165" fontId="6" fillId="0" borderId="0" xfId="0" applyNumberFormat="1" applyFont="1" applyBorder="1"/>
    <xf numFmtId="0" fontId="3" fillId="0" borderId="0" xfId="0" applyFont="1" applyBorder="1"/>
    <xf numFmtId="164" fontId="3" fillId="0" borderId="0" xfId="1" applyNumberFormat="1" applyFont="1" applyBorder="1" applyAlignment="1">
      <alignment horizontal="left"/>
    </xf>
    <xf numFmtId="3" fontId="3" fillId="0" borderId="9" xfId="0" applyNumberFormat="1" applyFont="1" applyBorder="1" applyAlignment="1">
      <alignment horizontal="left"/>
    </xf>
    <xf numFmtId="0" fontId="7" fillId="0" borderId="0" xfId="0" applyFont="1"/>
    <xf numFmtId="0" fontId="6" fillId="0" borderId="0" xfId="0" applyFont="1" applyAlignment="1">
      <alignment wrapText="1"/>
    </xf>
    <xf numFmtId="0" fontId="8" fillId="0" borderId="2" xfId="0" applyFont="1" applyBorder="1" applyAlignment="1">
      <alignment horizontal="left"/>
    </xf>
    <xf numFmtId="0" fontId="8" fillId="0" borderId="7" xfId="0" applyFont="1" applyBorder="1" applyAlignment="1">
      <alignment horizontal="left"/>
    </xf>
    <xf numFmtId="0" fontId="8" fillId="0" borderId="1" xfId="0" applyFont="1" applyBorder="1"/>
    <xf numFmtId="0" fontId="8" fillId="0" borderId="1" xfId="0" applyNumberFormat="1" applyFont="1" applyBorder="1" applyAlignment="1">
      <alignment horizontal="left"/>
    </xf>
    <xf numFmtId="3" fontId="8" fillId="0" borderId="3" xfId="0" applyNumberFormat="1" applyFont="1" applyBorder="1" applyAlignment="1">
      <alignment horizontal="left"/>
    </xf>
    <xf numFmtId="0" fontId="8" fillId="0" borderId="8" xfId="0" applyFont="1" applyBorder="1"/>
    <xf numFmtId="3" fontId="8" fillId="0" borderId="9" xfId="0" applyNumberFormat="1" applyFont="1" applyBorder="1" applyAlignment="1">
      <alignment horizontal="left"/>
    </xf>
    <xf numFmtId="0" fontId="8" fillId="0" borderId="1" xfId="0" applyNumberFormat="1" applyFont="1" applyBorder="1"/>
    <xf numFmtId="0" fontId="8" fillId="0" borderId="1" xfId="0" applyFont="1" applyBorder="1" applyAlignment="1">
      <alignment horizontal="left"/>
    </xf>
    <xf numFmtId="0" fontId="9" fillId="0" borderId="1" xfId="0" applyFont="1" applyBorder="1"/>
    <xf numFmtId="0" fontId="3" fillId="0" borderId="1" xfId="0" applyNumberFormat="1" applyFont="1" applyBorder="1"/>
    <xf numFmtId="0" fontId="9" fillId="0" borderId="8" xfId="0" applyFont="1" applyBorder="1"/>
    <xf numFmtId="0" fontId="7" fillId="0" borderId="0" xfId="0" applyFont="1" applyFill="1" applyBorder="1"/>
    <xf numFmtId="0" fontId="10" fillId="0" borderId="2" xfId="0" applyFont="1" applyBorder="1" applyAlignment="1">
      <alignment horizontal="left"/>
    </xf>
    <xf numFmtId="0" fontId="10" fillId="0" borderId="1" xfId="0" applyFont="1" applyBorder="1"/>
    <xf numFmtId="0" fontId="10" fillId="0" borderId="1" xfId="0" applyNumberFormat="1" applyFont="1" applyBorder="1"/>
    <xf numFmtId="0" fontId="10" fillId="0" borderId="1" xfId="0" applyFont="1" applyBorder="1" applyAlignment="1">
      <alignment horizontal="left"/>
    </xf>
    <xf numFmtId="3" fontId="10" fillId="0" borderId="3" xfId="0" applyNumberFormat="1" applyFont="1" applyBorder="1" applyAlignment="1">
      <alignment horizontal="left"/>
    </xf>
    <xf numFmtId="0" fontId="10" fillId="0" borderId="7" xfId="0" applyFont="1" applyBorder="1" applyAlignment="1">
      <alignment horizontal="left"/>
    </xf>
    <xf numFmtId="0" fontId="10" fillId="0" borderId="8" xfId="0" applyFont="1" applyBorder="1"/>
    <xf numFmtId="0" fontId="10" fillId="0" borderId="8" xfId="0" applyNumberFormat="1" applyFont="1" applyBorder="1"/>
    <xf numFmtId="0" fontId="10" fillId="0" borderId="8" xfId="0" applyFont="1" applyBorder="1" applyAlignment="1">
      <alignment horizontal="left"/>
    </xf>
    <xf numFmtId="3" fontId="10" fillId="0" borderId="9" xfId="0" applyNumberFormat="1" applyFont="1" applyBorder="1" applyAlignment="1">
      <alignment horizontal="left"/>
    </xf>
    <xf numFmtId="14" fontId="0" fillId="0" borderId="0" xfId="0" applyNumberFormat="1" applyBorder="1"/>
    <xf numFmtId="14" fontId="9" fillId="0" borderId="10" xfId="0" applyNumberFormat="1" applyFont="1" applyBorder="1" applyAlignment="1">
      <alignment horizontal="right"/>
    </xf>
    <xf numFmtId="14" fontId="9" fillId="0" borderId="0" xfId="0" applyNumberFormat="1" applyFont="1" applyBorder="1" applyAlignment="1">
      <alignment horizontal="right"/>
    </xf>
    <xf numFmtId="14" fontId="9" fillId="0" borderId="0" xfId="0" applyNumberFormat="1" applyFont="1" applyBorder="1"/>
  </cellXfs>
  <cellStyles count="2">
    <cellStyle name="Normal" xfId="0" builtinId="0"/>
    <cellStyle name="Percent" xfId="1" builtinId="5"/>
  </cellStyles>
  <dxfs count="49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6"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4" formatCode="0.00\ %"/>
    </dxf>
    <dxf>
      <numFmt numFmtId="164" formatCode="0.0\ %"/>
    </dxf>
    <dxf>
      <numFmt numFmtId="164" formatCode="0.0\ %"/>
    </dxf>
    <dxf>
      <numFmt numFmtId="164" formatCode="0.0\ %"/>
    </dxf>
    <dxf>
      <numFmt numFmtId="164" formatCode="0.0\ %"/>
    </dxf>
    <dxf>
      <numFmt numFmtId="14" formatCode="0.00\ %"/>
    </dxf>
    <dxf>
      <numFmt numFmtId="164" formatCode="0.0\ %"/>
    </dxf>
    <dxf>
      <numFmt numFmtId="165" formatCode="0.0000\ %"/>
    </dxf>
    <dxf>
      <numFmt numFmtId="165" formatCode="0.0000\ %"/>
    </dxf>
    <dxf>
      <numFmt numFmtId="165" formatCode="0.0000\ %"/>
    </dxf>
    <dxf>
      <numFmt numFmtId="165" formatCode="0.0000\ %"/>
    </dxf>
    <dxf>
      <numFmt numFmtId="164" formatCode="0.0\ %"/>
    </dxf>
    <dxf>
      <numFmt numFmtId="164" formatCode="0.0\ %"/>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font>
        <sz val="10"/>
      </font>
    </dxf>
    <dxf>
      <numFmt numFmtId="164" formatCode="0.0\ %"/>
    </dxf>
    <dxf>
      <numFmt numFmtId="164" formatCode="0.0\ %"/>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iikepankit_fi_sv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42.541104166667" createdVersion="5" refreshedVersion="5" minRefreshableVersion="3" recordCount="2310">
  <cacheSource type="worksheet">
    <worksheetSource name="Taulukko1" r:id="rId2"/>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18">
        <s v="Aktia Pankki Oyj"/>
        <s v="Bonum Pankki Oy"/>
        <s v="Danske Bank Oyj"/>
        <s v="Evli Pankki Oyj"/>
        <s v="FIM Pankki Oy"/>
        <s v="Helsingin OP Pankki Oyj"/>
        <s v="Nordea Pankki Suomi Oyj"/>
        <s v="Oma Säästöpankki Oy"/>
        <s v="Pohjola Pankki Oyj"/>
        <s v="S-Pankki Oy"/>
        <s v="Suomen Asuntohypopankki Oy"/>
        <s v="Säästöpankkien Keskuspankki Suomi Oyj"/>
        <s v="Ålandsbanken Abp"/>
        <s v="Bonum Pankki Oyj"/>
        <s v="Helsingin OP Pankki Oy"/>
        <s v="Oma Säästöpankki Oyj"/>
        <s v="OP Yrityspankki Oyj"/>
        <s v="Nordea Bank Oyj"/>
      </sharedItems>
    </cacheField>
    <cacheField name="Ajankohta" numFmtId="14">
      <sharedItems containsSemiMixedTypes="0" containsNonDate="0" containsDate="1" containsString="0" minDate="2014-12-31T00:00:00" maxDate="2019-01-01T00:00:00" count="5">
        <d v="2014-12-31T00:00:00"/>
        <d v="2015-12-31T00:00:00"/>
        <d v="2016-12-31T00:00:00"/>
        <d v="2017-12-31T00:00:00"/>
        <d v="2018-12-31T00:00:00"/>
      </sharedItems>
    </cacheField>
    <cacheField name="Arvo" numFmtId="0">
      <sharedItems containsBlank="1" containsMixedTypes="1" containsNumber="1" minValue="-4182.875" maxValue="408721941.663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10">
  <r>
    <x v="0"/>
    <x v="0"/>
    <x v="0"/>
    <x v="0"/>
    <x v="0"/>
    <x v="0"/>
    <n v="8.5270371457885717E-3"/>
  </r>
  <r>
    <x v="1"/>
    <x v="1"/>
    <x v="1"/>
    <x v="1"/>
    <x v="0"/>
    <x v="0"/>
    <n v="0.18071536474067246"/>
  </r>
  <r>
    <x v="2"/>
    <x v="2"/>
    <x v="2"/>
    <x v="2"/>
    <x v="0"/>
    <x v="0"/>
    <n v="93010.215259999997"/>
  </r>
  <r>
    <x v="3"/>
    <x v="3"/>
    <x v="3"/>
    <x v="3"/>
    <x v="0"/>
    <x v="0"/>
    <n v="58339.824799999995"/>
  </r>
  <r>
    <x v="4"/>
    <x v="4"/>
    <x v="4"/>
    <x v="4"/>
    <x v="0"/>
    <x v="0"/>
    <n v="66497.777869999991"/>
  </r>
  <r>
    <x v="5"/>
    <x v="5"/>
    <x v="5"/>
    <x v="5"/>
    <x v="0"/>
    <x v="0"/>
    <n v="8157.9530700000005"/>
  </r>
  <r>
    <x v="6"/>
    <x v="6"/>
    <x v="6"/>
    <x v="6"/>
    <x v="0"/>
    <x v="0"/>
    <n v="58139.178359999998"/>
  </r>
  <r>
    <x v="7"/>
    <x v="7"/>
    <x v="7"/>
    <x v="7"/>
    <x v="0"/>
    <x v="0"/>
    <n v="3696.4012400000001"/>
  </r>
  <r>
    <x v="8"/>
    <x v="8"/>
    <x v="8"/>
    <x v="8"/>
    <x v="0"/>
    <x v="0"/>
    <n v="213185.61966"/>
  </r>
  <r>
    <x v="9"/>
    <x v="9"/>
    <x v="9"/>
    <x v="9"/>
    <x v="0"/>
    <x v="0"/>
    <n v="122862.52090999999"/>
  </r>
  <r>
    <x v="10"/>
    <x v="10"/>
    <x v="10"/>
    <x v="10"/>
    <x v="0"/>
    <x v="0"/>
    <n v="2012.1264799999999"/>
  </r>
  <r>
    <x v="11"/>
    <x v="11"/>
    <x v="11"/>
    <x v="11"/>
    <x v="0"/>
    <x v="0"/>
    <n v="88310.972269999998"/>
  </r>
  <r>
    <x v="12"/>
    <x v="12"/>
    <x v="12"/>
    <x v="12"/>
    <x v="0"/>
    <x v="0"/>
    <n v="412504.9522"/>
  </r>
  <r>
    <x v="13"/>
    <x v="13"/>
    <x v="13"/>
    <x v="13"/>
    <x v="0"/>
    <x v="0"/>
    <n v="123781.48458999999"/>
  </r>
  <r>
    <x v="14"/>
    <x v="14"/>
    <x v="14"/>
    <x v="14"/>
    <x v="0"/>
    <x v="0"/>
    <n v="4474531.6990360003"/>
  </r>
  <r>
    <x v="15"/>
    <x v="15"/>
    <x v="15"/>
    <x v="15"/>
    <x v="0"/>
    <x v="0"/>
    <n v="2485518.0327099999"/>
  </r>
  <r>
    <x v="16"/>
    <x v="16"/>
    <x v="16"/>
    <x v="16"/>
    <x v="0"/>
    <x v="0"/>
    <n v="246406.52312999999"/>
  </r>
  <r>
    <x v="17"/>
    <x v="17"/>
    <x v="17"/>
    <x v="17"/>
    <x v="0"/>
    <x v="0"/>
    <n v="270887.9517240001"/>
  </r>
  <r>
    <x v="18"/>
    <x v="18"/>
    <x v="18"/>
    <x v="18"/>
    <x v="0"/>
    <x v="0"/>
    <n v="8013630.6433900008"/>
  </r>
  <r>
    <x v="19"/>
    <x v="19"/>
    <x v="19"/>
    <x v="19"/>
    <x v="0"/>
    <x v="0"/>
    <n v="684665.63057000004"/>
  </r>
  <r>
    <x v="20"/>
    <x v="20"/>
    <x v="20"/>
    <x v="20"/>
    <x v="0"/>
    <x v="0"/>
    <n v="4039903.5221599997"/>
  </r>
  <r>
    <x v="21"/>
    <x v="21"/>
    <x v="21"/>
    <x v="21"/>
    <x v="0"/>
    <x v="0"/>
    <n v="2160044.1150400001"/>
  </r>
  <r>
    <x v="22"/>
    <x v="22"/>
    <x v="22"/>
    <x v="22"/>
    <x v="0"/>
    <x v="0"/>
    <n v="173933.58766999998"/>
  </r>
  <r>
    <x v="23"/>
    <x v="23"/>
    <x v="23"/>
    <x v="23"/>
    <x v="0"/>
    <x v="0"/>
    <n v="385338.47429000004"/>
  </r>
  <r>
    <x v="24"/>
    <x v="24"/>
    <x v="24"/>
    <x v="24"/>
    <x v="0"/>
    <x v="0"/>
    <n v="569745.31366000045"/>
  </r>
  <r>
    <x v="25"/>
    <x v="25"/>
    <x v="25"/>
    <x v="25"/>
    <x v="0"/>
    <x v="0"/>
    <n v="8013630.6433900008"/>
  </r>
  <r>
    <x v="26"/>
    <x v="26"/>
    <x v="26"/>
    <x v="26"/>
    <x v="0"/>
    <x v="0"/>
    <n v="973075.59199999995"/>
  </r>
  <r>
    <x v="27"/>
    <x v="27"/>
    <x v="27"/>
    <x v="27"/>
    <x v="0"/>
    <x v="0"/>
    <n v="0.52185898328838176"/>
  </r>
  <r>
    <x v="28"/>
    <x v="28"/>
    <x v="28"/>
    <x v="28"/>
    <x v="0"/>
    <x v="0"/>
    <n v="2.0662190080599087E-2"/>
  </r>
  <r>
    <x v="29"/>
    <x v="29"/>
    <x v="29"/>
    <x v="29"/>
    <x v="0"/>
    <x v="0"/>
    <n v="0.5362681469833207"/>
  </r>
  <r>
    <x v="30"/>
    <x v="30"/>
    <x v="30"/>
    <x v="30"/>
    <x v="0"/>
    <x v="0"/>
    <n v="551881.10184000002"/>
  </r>
  <r>
    <x v="31"/>
    <x v="31"/>
    <x v="31"/>
    <x v="31"/>
    <x v="0"/>
    <x v="0"/>
    <n v="407565.41262000002"/>
  </r>
  <r>
    <x v="32"/>
    <x v="32"/>
    <x v="32"/>
    <x v="32"/>
    <x v="0"/>
    <x v="0"/>
    <m/>
  </r>
  <r>
    <x v="33"/>
    <x v="33"/>
    <x v="33"/>
    <x v="33"/>
    <x v="0"/>
    <x v="0"/>
    <m/>
  </r>
  <r>
    <x v="34"/>
    <x v="34"/>
    <x v="34"/>
    <x v="34"/>
    <x v="0"/>
    <x v="0"/>
    <n v="0.20258220083887651"/>
  </r>
  <r>
    <x v="35"/>
    <x v="35"/>
    <x v="35"/>
    <x v="35"/>
    <x v="0"/>
    <x v="0"/>
    <n v="0.14960740275230805"/>
  </r>
  <r>
    <x v="36"/>
    <x v="36"/>
    <x v="36"/>
    <x v="36"/>
    <x v="0"/>
    <x v="0"/>
    <n v="0.14960740275230805"/>
  </r>
  <r>
    <x v="37"/>
    <x v="37"/>
    <x v="37"/>
    <x v="37"/>
    <x v="0"/>
    <x v="0"/>
    <n v="2724232.9264600002"/>
  </r>
  <r>
    <x v="38"/>
    <x v="38"/>
    <x v="38"/>
    <x v="38"/>
    <x v="0"/>
    <x v="0"/>
    <n v="2375687.2859999998"/>
  </r>
  <r>
    <x v="39"/>
    <x v="39"/>
    <x v="39"/>
    <x v="39"/>
    <x v="0"/>
    <x v="0"/>
    <m/>
  </r>
  <r>
    <x v="40"/>
    <x v="40"/>
    <x v="40"/>
    <x v="40"/>
    <x v="0"/>
    <x v="0"/>
    <n v="307398.98625000002"/>
  </r>
  <r>
    <x v="41"/>
    <x v="41"/>
    <x v="41"/>
    <x v="41"/>
    <x v="0"/>
    <x v="0"/>
    <n v="41146.654210000001"/>
  </r>
  <r>
    <x v="0"/>
    <x v="0"/>
    <x v="0"/>
    <x v="0"/>
    <x v="1"/>
    <x v="0"/>
    <n v="-3.2418406141409645E-2"/>
  </r>
  <r>
    <x v="1"/>
    <x v="1"/>
    <x v="1"/>
    <x v="1"/>
    <x v="1"/>
    <x v="0"/>
    <n v="-3.3349793531857644E-2"/>
  </r>
  <r>
    <x v="2"/>
    <x v="2"/>
    <x v="2"/>
    <x v="2"/>
    <x v="1"/>
    <x v="0"/>
    <n v="68"/>
  </r>
  <r>
    <x v="3"/>
    <x v="3"/>
    <x v="3"/>
    <x v="3"/>
    <x v="1"/>
    <x v="0"/>
    <n v="434"/>
  </r>
  <r>
    <x v="4"/>
    <x v="4"/>
    <x v="4"/>
    <x v="4"/>
    <x v="1"/>
    <x v="0"/>
    <n v="3018"/>
  </r>
  <r>
    <x v="5"/>
    <x v="5"/>
    <x v="5"/>
    <x v="5"/>
    <x v="1"/>
    <x v="0"/>
    <n v="2584"/>
  </r>
  <r>
    <x v="6"/>
    <x v="6"/>
    <x v="6"/>
    <x v="6"/>
    <x v="1"/>
    <x v="0"/>
    <m/>
  </r>
  <r>
    <x v="7"/>
    <x v="7"/>
    <x v="7"/>
    <x v="7"/>
    <x v="1"/>
    <x v="0"/>
    <n v="3277"/>
  </r>
  <r>
    <x v="8"/>
    <x v="8"/>
    <x v="8"/>
    <x v="8"/>
    <x v="1"/>
    <x v="0"/>
    <n v="3779"/>
  </r>
  <r>
    <x v="9"/>
    <x v="9"/>
    <x v="9"/>
    <x v="9"/>
    <x v="1"/>
    <x v="0"/>
    <n v="4241"/>
  </r>
  <r>
    <x v="10"/>
    <x v="10"/>
    <x v="10"/>
    <x v="10"/>
    <x v="1"/>
    <x v="0"/>
    <m/>
  </r>
  <r>
    <x v="11"/>
    <x v="11"/>
    <x v="11"/>
    <x v="11"/>
    <x v="1"/>
    <x v="0"/>
    <n v="-462"/>
  </r>
  <r>
    <x v="12"/>
    <x v="12"/>
    <x v="12"/>
    <x v="12"/>
    <x v="1"/>
    <x v="0"/>
    <n v="8858"/>
  </r>
  <r>
    <x v="13"/>
    <x v="13"/>
    <x v="13"/>
    <x v="13"/>
    <x v="1"/>
    <x v="0"/>
    <n v="9207"/>
  </r>
  <r>
    <x v="14"/>
    <x v="14"/>
    <x v="14"/>
    <x v="14"/>
    <x v="1"/>
    <x v="0"/>
    <m/>
  </r>
  <r>
    <x v="15"/>
    <x v="15"/>
    <x v="15"/>
    <x v="15"/>
    <x v="1"/>
    <x v="0"/>
    <n v="1000"/>
  </r>
  <r>
    <x v="16"/>
    <x v="16"/>
    <x v="16"/>
    <x v="16"/>
    <x v="1"/>
    <x v="0"/>
    <m/>
  </r>
  <r>
    <x v="17"/>
    <x v="17"/>
    <x v="17"/>
    <x v="17"/>
    <x v="1"/>
    <x v="0"/>
    <n v="1245"/>
  </r>
  <r>
    <x v="18"/>
    <x v="18"/>
    <x v="18"/>
    <x v="18"/>
    <x v="1"/>
    <x v="0"/>
    <n v="20310"/>
  </r>
  <r>
    <x v="19"/>
    <x v="19"/>
    <x v="19"/>
    <x v="19"/>
    <x v="1"/>
    <x v="0"/>
    <m/>
  </r>
  <r>
    <x v="20"/>
    <x v="20"/>
    <x v="20"/>
    <x v="20"/>
    <x v="1"/>
    <x v="0"/>
    <m/>
  </r>
  <r>
    <x v="21"/>
    <x v="21"/>
    <x v="21"/>
    <x v="21"/>
    <x v="1"/>
    <x v="0"/>
    <m/>
  </r>
  <r>
    <x v="22"/>
    <x v="22"/>
    <x v="22"/>
    <x v="22"/>
    <x v="1"/>
    <x v="0"/>
    <m/>
  </r>
  <r>
    <x v="23"/>
    <x v="23"/>
    <x v="23"/>
    <x v="23"/>
    <x v="1"/>
    <x v="0"/>
    <n v="19740"/>
  </r>
  <r>
    <x v="24"/>
    <x v="24"/>
    <x v="24"/>
    <x v="24"/>
    <x v="1"/>
    <x v="0"/>
    <n v="570"/>
  </r>
  <r>
    <x v="25"/>
    <x v="25"/>
    <x v="25"/>
    <x v="25"/>
    <x v="1"/>
    <x v="0"/>
    <n v="20310"/>
  </r>
  <r>
    <x v="26"/>
    <x v="26"/>
    <x v="26"/>
    <x v="26"/>
    <x v="1"/>
    <x v="0"/>
    <m/>
  </r>
  <r>
    <x v="27"/>
    <x v="27"/>
    <x v="27"/>
    <x v="27"/>
    <x v="1"/>
    <x v="0"/>
    <n v="1.1484575835475579"/>
  </r>
  <r>
    <x v="28"/>
    <x v="28"/>
    <x v="28"/>
    <x v="28"/>
    <x v="1"/>
    <x v="0"/>
    <m/>
  </r>
  <r>
    <x v="29"/>
    <x v="29"/>
    <x v="29"/>
    <x v="29"/>
    <x v="1"/>
    <x v="0"/>
    <s v="ei tietoa"/>
  </r>
  <r>
    <x v="30"/>
    <x v="30"/>
    <x v="30"/>
    <x v="30"/>
    <x v="1"/>
    <x v="0"/>
    <n v="19747.352999999999"/>
  </r>
  <r>
    <x v="31"/>
    <x v="31"/>
    <x v="31"/>
    <x v="31"/>
    <x v="1"/>
    <x v="0"/>
    <n v="19747.353999999999"/>
  </r>
  <r>
    <x v="32"/>
    <x v="32"/>
    <x v="32"/>
    <x v="32"/>
    <x v="1"/>
    <x v="0"/>
    <m/>
  </r>
  <r>
    <x v="33"/>
    <x v="33"/>
    <x v="33"/>
    <x v="33"/>
    <x v="1"/>
    <x v="0"/>
    <m/>
  </r>
  <r>
    <x v="34"/>
    <x v="34"/>
    <x v="34"/>
    <x v="34"/>
    <x v="1"/>
    <x v="0"/>
    <n v="2.6426284603334467"/>
  </r>
  <r>
    <x v="35"/>
    <x v="35"/>
    <x v="35"/>
    <x v="35"/>
    <x v="1"/>
    <x v="0"/>
    <n v="2.6426285941553549"/>
  </r>
  <r>
    <x v="36"/>
    <x v="36"/>
    <x v="36"/>
    <x v="36"/>
    <x v="1"/>
    <x v="0"/>
    <n v="2.6426285941553549"/>
  </r>
  <r>
    <x v="37"/>
    <x v="37"/>
    <x v="37"/>
    <x v="37"/>
    <x v="1"/>
    <x v="0"/>
    <n v="7472.6180000000004"/>
  </r>
  <r>
    <x v="38"/>
    <x v="38"/>
    <x v="38"/>
    <x v="38"/>
    <x v="1"/>
    <x v="0"/>
    <n v="4337.0680000000002"/>
  </r>
  <r>
    <x v="39"/>
    <x v="39"/>
    <x v="39"/>
    <x v="39"/>
    <x v="1"/>
    <x v="0"/>
    <m/>
  </r>
  <r>
    <x v="40"/>
    <x v="40"/>
    <x v="40"/>
    <x v="40"/>
    <x v="1"/>
    <x v="0"/>
    <n v="3135.55"/>
  </r>
  <r>
    <x v="41"/>
    <x v="41"/>
    <x v="41"/>
    <x v="41"/>
    <x v="1"/>
    <x v="0"/>
    <m/>
  </r>
  <r>
    <x v="0"/>
    <x v="0"/>
    <x v="0"/>
    <x v="0"/>
    <x v="2"/>
    <x v="0"/>
    <n v="5.3906372480065174E-3"/>
  </r>
  <r>
    <x v="1"/>
    <x v="1"/>
    <x v="1"/>
    <x v="1"/>
    <x v="2"/>
    <x v="0"/>
    <n v="6.3137984926296686E-2"/>
  </r>
  <r>
    <x v="2"/>
    <x v="2"/>
    <x v="2"/>
    <x v="2"/>
    <x v="2"/>
    <x v="0"/>
    <n v="284564"/>
  </r>
  <r>
    <x v="3"/>
    <x v="3"/>
    <x v="3"/>
    <x v="3"/>
    <x v="2"/>
    <x v="0"/>
    <n v="209466"/>
  </r>
  <r>
    <x v="4"/>
    <x v="4"/>
    <x v="4"/>
    <x v="4"/>
    <x v="2"/>
    <x v="0"/>
    <n v="244928"/>
  </r>
  <r>
    <x v="5"/>
    <x v="5"/>
    <x v="5"/>
    <x v="5"/>
    <x v="2"/>
    <x v="0"/>
    <n v="35462"/>
  </r>
  <r>
    <x v="6"/>
    <x v="6"/>
    <x v="6"/>
    <x v="6"/>
    <x v="2"/>
    <x v="0"/>
    <n v="43993"/>
  </r>
  <r>
    <x v="7"/>
    <x v="7"/>
    <x v="7"/>
    <x v="7"/>
    <x v="2"/>
    <x v="0"/>
    <n v="18437"/>
  </r>
  <r>
    <x v="8"/>
    <x v="8"/>
    <x v="8"/>
    <x v="8"/>
    <x v="2"/>
    <x v="0"/>
    <n v="556460"/>
  </r>
  <r>
    <x v="9"/>
    <x v="9"/>
    <x v="9"/>
    <x v="9"/>
    <x v="2"/>
    <x v="0"/>
    <n v="350845"/>
  </r>
  <r>
    <x v="10"/>
    <x v="10"/>
    <x v="10"/>
    <x v="10"/>
    <x v="2"/>
    <x v="0"/>
    <n v="15970"/>
  </r>
  <r>
    <x v="11"/>
    <x v="11"/>
    <x v="11"/>
    <x v="11"/>
    <x v="2"/>
    <x v="0"/>
    <n v="189645"/>
  </r>
  <r>
    <x v="12"/>
    <x v="12"/>
    <x v="12"/>
    <x v="12"/>
    <x v="2"/>
    <x v="0"/>
    <n v="4287953"/>
  </r>
  <r>
    <x v="13"/>
    <x v="13"/>
    <x v="13"/>
    <x v="13"/>
    <x v="2"/>
    <x v="0"/>
    <n v="1398332"/>
  </r>
  <r>
    <x v="14"/>
    <x v="14"/>
    <x v="14"/>
    <x v="14"/>
    <x v="2"/>
    <x v="0"/>
    <n v="19172765"/>
  </r>
  <r>
    <x v="15"/>
    <x v="15"/>
    <x v="15"/>
    <x v="15"/>
    <x v="2"/>
    <x v="0"/>
    <n v="1021276"/>
  </r>
  <r>
    <x v="16"/>
    <x v="16"/>
    <x v="16"/>
    <x v="16"/>
    <x v="2"/>
    <x v="0"/>
    <n v="3541155"/>
  </r>
  <r>
    <x v="17"/>
    <x v="17"/>
    <x v="17"/>
    <x v="17"/>
    <x v="2"/>
    <x v="0"/>
    <n v="339311"/>
  </r>
  <r>
    <x v="18"/>
    <x v="18"/>
    <x v="18"/>
    <x v="18"/>
    <x v="2"/>
    <x v="0"/>
    <n v="29760792"/>
  </r>
  <r>
    <x v="19"/>
    <x v="19"/>
    <x v="19"/>
    <x v="19"/>
    <x v="2"/>
    <x v="0"/>
    <n v="1371370"/>
  </r>
  <r>
    <x v="20"/>
    <x v="20"/>
    <x v="20"/>
    <x v="20"/>
    <x v="2"/>
    <x v="0"/>
    <n v="15913479"/>
  </r>
  <r>
    <x v="21"/>
    <x v="21"/>
    <x v="21"/>
    <x v="21"/>
    <x v="2"/>
    <x v="0"/>
    <n v="5279272"/>
  </r>
  <r>
    <x v="22"/>
    <x v="22"/>
    <x v="22"/>
    <x v="22"/>
    <x v="2"/>
    <x v="0"/>
    <n v="3310090"/>
  </r>
  <r>
    <x v="23"/>
    <x v="23"/>
    <x v="23"/>
    <x v="23"/>
    <x v="2"/>
    <x v="0"/>
    <n v="2447527"/>
  </r>
  <r>
    <x v="24"/>
    <x v="24"/>
    <x v="24"/>
    <x v="24"/>
    <x v="2"/>
    <x v="0"/>
    <n v="1439054"/>
  </r>
  <r>
    <x v="25"/>
    <x v="25"/>
    <x v="25"/>
    <x v="25"/>
    <x v="2"/>
    <x v="0"/>
    <n v="29760792"/>
  </r>
  <r>
    <x v="26"/>
    <x v="26"/>
    <x v="26"/>
    <x v="26"/>
    <x v="2"/>
    <x v="0"/>
    <n v="8906578"/>
  </r>
  <r>
    <x v="27"/>
    <x v="27"/>
    <x v="27"/>
    <x v="27"/>
    <x v="2"/>
    <x v="0"/>
    <n v="0.62690759443625776"/>
  </r>
  <r>
    <x v="28"/>
    <x v="28"/>
    <x v="28"/>
    <x v="28"/>
    <x v="2"/>
    <x v="0"/>
    <n v="2.6221392687608064E-2"/>
  </r>
  <r>
    <x v="29"/>
    <x v="29"/>
    <x v="29"/>
    <x v="29"/>
    <x v="2"/>
    <x v="0"/>
    <n v="0.38993632323972699"/>
  </r>
  <r>
    <x v="30"/>
    <x v="30"/>
    <x v="30"/>
    <x v="30"/>
    <x v="2"/>
    <x v="0"/>
    <n v="2386837.9649999999"/>
  </r>
  <r>
    <x v="31"/>
    <x v="31"/>
    <x v="31"/>
    <x v="31"/>
    <x v="2"/>
    <x v="0"/>
    <n v="2286837.9649999999"/>
  </r>
  <r>
    <x v="32"/>
    <x v="32"/>
    <x v="32"/>
    <x v="32"/>
    <x v="2"/>
    <x v="0"/>
    <n v="100000"/>
  </r>
  <r>
    <x v="33"/>
    <x v="33"/>
    <x v="33"/>
    <x v="33"/>
    <x v="2"/>
    <x v="0"/>
    <m/>
  </r>
  <r>
    <x v="34"/>
    <x v="34"/>
    <x v="34"/>
    <x v="34"/>
    <x v="2"/>
    <x v="0"/>
    <n v="0.14934669837478404"/>
  </r>
  <r>
    <x v="35"/>
    <x v="35"/>
    <x v="35"/>
    <x v="35"/>
    <x v="2"/>
    <x v="0"/>
    <n v="0.14934669837478404"/>
  </r>
  <r>
    <x v="36"/>
    <x v="36"/>
    <x v="36"/>
    <x v="36"/>
    <x v="2"/>
    <x v="0"/>
    <n v="0.14308960423748746"/>
  </r>
  <r>
    <x v="37"/>
    <x v="37"/>
    <x v="37"/>
    <x v="37"/>
    <x v="2"/>
    <x v="0"/>
    <n v="15981859.598999999"/>
  </r>
  <r>
    <x v="38"/>
    <x v="38"/>
    <x v="38"/>
    <x v="38"/>
    <x v="2"/>
    <x v="0"/>
    <n v="14675174.050000001"/>
  </r>
  <r>
    <x v="39"/>
    <x v="39"/>
    <x v="39"/>
    <x v="39"/>
    <x v="2"/>
    <x v="0"/>
    <n v="213705.78200000001"/>
  </r>
  <r>
    <x v="40"/>
    <x v="40"/>
    <x v="40"/>
    <x v="40"/>
    <x v="2"/>
    <x v="0"/>
    <n v="986150.08700000006"/>
  </r>
  <r>
    <x v="41"/>
    <x v="41"/>
    <x v="41"/>
    <x v="41"/>
    <x v="2"/>
    <x v="0"/>
    <n v="106829.681"/>
  </r>
  <r>
    <x v="0"/>
    <x v="0"/>
    <x v="0"/>
    <x v="0"/>
    <x v="3"/>
    <x v="0"/>
    <n v="4.2634124931303355E-3"/>
  </r>
  <r>
    <x v="1"/>
    <x v="1"/>
    <x v="1"/>
    <x v="1"/>
    <x v="3"/>
    <x v="0"/>
    <n v="4.4601422614667645E-2"/>
  </r>
  <r>
    <x v="2"/>
    <x v="2"/>
    <x v="2"/>
    <x v="2"/>
    <x v="3"/>
    <x v="0"/>
    <n v="1078"/>
  </r>
  <r>
    <x v="3"/>
    <x v="3"/>
    <x v="3"/>
    <x v="3"/>
    <x v="3"/>
    <x v="0"/>
    <n v="27859"/>
  </r>
  <r>
    <x v="4"/>
    <x v="4"/>
    <x v="4"/>
    <x v="4"/>
    <x v="3"/>
    <x v="0"/>
    <n v="29503"/>
  </r>
  <r>
    <x v="5"/>
    <x v="5"/>
    <x v="5"/>
    <x v="5"/>
    <x v="3"/>
    <x v="0"/>
    <n v="1644"/>
  </r>
  <r>
    <x v="6"/>
    <x v="6"/>
    <x v="6"/>
    <x v="6"/>
    <x v="3"/>
    <x v="0"/>
    <n v="4974"/>
  </r>
  <r>
    <x v="7"/>
    <x v="7"/>
    <x v="7"/>
    <x v="7"/>
    <x v="3"/>
    <x v="0"/>
    <n v="4223"/>
  </r>
  <r>
    <x v="8"/>
    <x v="8"/>
    <x v="8"/>
    <x v="8"/>
    <x v="3"/>
    <x v="0"/>
    <n v="38134"/>
  </r>
  <r>
    <x v="9"/>
    <x v="9"/>
    <x v="9"/>
    <x v="9"/>
    <x v="3"/>
    <x v="0"/>
    <n v="35286"/>
  </r>
  <r>
    <x v="10"/>
    <x v="10"/>
    <x v="10"/>
    <x v="10"/>
    <x v="3"/>
    <x v="0"/>
    <m/>
  </r>
  <r>
    <x v="11"/>
    <x v="11"/>
    <x v="11"/>
    <x v="11"/>
    <x v="3"/>
    <x v="0"/>
    <n v="2848"/>
  </r>
  <r>
    <x v="12"/>
    <x v="12"/>
    <x v="12"/>
    <x v="12"/>
    <x v="3"/>
    <x v="0"/>
    <n v="160010"/>
  </r>
  <r>
    <x v="13"/>
    <x v="13"/>
    <x v="13"/>
    <x v="13"/>
    <x v="3"/>
    <x v="0"/>
    <n v="49294"/>
  </r>
  <r>
    <x v="14"/>
    <x v="14"/>
    <x v="14"/>
    <x v="14"/>
    <x v="3"/>
    <x v="0"/>
    <n v="58041"/>
  </r>
  <r>
    <x v="15"/>
    <x v="15"/>
    <x v="15"/>
    <x v="15"/>
    <x v="3"/>
    <x v="0"/>
    <n v="106961"/>
  </r>
  <r>
    <x v="16"/>
    <x v="16"/>
    <x v="16"/>
    <x v="16"/>
    <x v="3"/>
    <x v="0"/>
    <n v="32035"/>
  </r>
  <r>
    <x v="17"/>
    <x v="17"/>
    <x v="17"/>
    <x v="17"/>
    <x v="3"/>
    <x v="0"/>
    <n v="80528"/>
  </r>
  <r>
    <x v="18"/>
    <x v="18"/>
    <x v="18"/>
    <x v="18"/>
    <x v="3"/>
    <x v="0"/>
    <n v="486869"/>
  </r>
  <r>
    <x v="19"/>
    <x v="19"/>
    <x v="19"/>
    <x v="19"/>
    <x v="3"/>
    <x v="0"/>
    <n v="8511"/>
  </r>
  <r>
    <x v="20"/>
    <x v="20"/>
    <x v="20"/>
    <x v="20"/>
    <x v="3"/>
    <x v="0"/>
    <n v="311003"/>
  </r>
  <r>
    <x v="21"/>
    <x v="21"/>
    <x v="21"/>
    <x v="21"/>
    <x v="3"/>
    <x v="0"/>
    <n v="33095"/>
  </r>
  <r>
    <x v="22"/>
    <x v="22"/>
    <x v="22"/>
    <x v="22"/>
    <x v="3"/>
    <x v="0"/>
    <n v="32700"/>
  </r>
  <r>
    <x v="23"/>
    <x v="23"/>
    <x v="23"/>
    <x v="23"/>
    <x v="3"/>
    <x v="0"/>
    <n v="50202"/>
  </r>
  <r>
    <x v="24"/>
    <x v="24"/>
    <x v="24"/>
    <x v="24"/>
    <x v="3"/>
    <x v="0"/>
    <n v="51358"/>
  </r>
  <r>
    <x v="25"/>
    <x v="25"/>
    <x v="25"/>
    <x v="25"/>
    <x v="3"/>
    <x v="0"/>
    <n v="486869"/>
  </r>
  <r>
    <x v="26"/>
    <x v="26"/>
    <x v="26"/>
    <x v="26"/>
    <x v="3"/>
    <x v="0"/>
    <n v="4498"/>
  </r>
  <r>
    <x v="27"/>
    <x v="27"/>
    <x v="27"/>
    <x v="27"/>
    <x v="3"/>
    <x v="0"/>
    <n v="0.85351120780968193"/>
  </r>
  <r>
    <x v="28"/>
    <x v="28"/>
    <x v="28"/>
    <x v="28"/>
    <x v="3"/>
    <x v="0"/>
    <s v="ei tietoa"/>
  </r>
  <r>
    <x v="29"/>
    <x v="29"/>
    <x v="29"/>
    <x v="29"/>
    <x v="3"/>
    <x v="0"/>
    <s v="ei tietoa"/>
  </r>
  <r>
    <x v="30"/>
    <x v="30"/>
    <x v="30"/>
    <x v="30"/>
    <x v="3"/>
    <x v="0"/>
    <n v="42493.703999999998"/>
  </r>
  <r>
    <x v="31"/>
    <x v="31"/>
    <x v="31"/>
    <x v="31"/>
    <x v="3"/>
    <x v="0"/>
    <n v="42493.703999999998"/>
  </r>
  <r>
    <x v="32"/>
    <x v="32"/>
    <x v="32"/>
    <x v="32"/>
    <x v="3"/>
    <x v="0"/>
    <m/>
  </r>
  <r>
    <x v="33"/>
    <x v="33"/>
    <x v="33"/>
    <x v="33"/>
    <x v="3"/>
    <x v="0"/>
    <m/>
  </r>
  <r>
    <x v="34"/>
    <x v="34"/>
    <x v="34"/>
    <x v="34"/>
    <x v="3"/>
    <x v="0"/>
    <n v="0.18728656642497005"/>
  </r>
  <r>
    <x v="35"/>
    <x v="35"/>
    <x v="35"/>
    <x v="35"/>
    <x v="3"/>
    <x v="0"/>
    <n v="0.18728656642497005"/>
  </r>
  <r>
    <x v="36"/>
    <x v="36"/>
    <x v="36"/>
    <x v="36"/>
    <x v="3"/>
    <x v="0"/>
    <n v="0.18728656642497005"/>
  </r>
  <r>
    <x v="37"/>
    <x v="37"/>
    <x v="37"/>
    <x v="37"/>
    <x v="3"/>
    <x v="0"/>
    <n v="226891.36124999999"/>
  </r>
  <r>
    <x v="38"/>
    <x v="38"/>
    <x v="38"/>
    <x v="38"/>
    <x v="3"/>
    <x v="0"/>
    <n v="148362.84525000001"/>
  </r>
  <r>
    <x v="39"/>
    <x v="39"/>
    <x v="39"/>
    <x v="39"/>
    <x v="3"/>
    <x v="0"/>
    <n v="8812.5715"/>
  </r>
  <r>
    <x v="40"/>
    <x v="40"/>
    <x v="40"/>
    <x v="40"/>
    <x v="3"/>
    <x v="0"/>
    <n v="67112.837499999994"/>
  </r>
  <r>
    <x v="41"/>
    <x v="41"/>
    <x v="41"/>
    <x v="41"/>
    <x v="3"/>
    <x v="0"/>
    <n v="2603.107"/>
  </r>
  <r>
    <x v="0"/>
    <x v="0"/>
    <x v="0"/>
    <x v="0"/>
    <x v="4"/>
    <x v="0"/>
    <n v="2.4898937094573227E-2"/>
  </r>
  <r>
    <x v="1"/>
    <x v="1"/>
    <x v="1"/>
    <x v="1"/>
    <x v="4"/>
    <x v="0"/>
    <n v="0.13161108973179178"/>
  </r>
  <r>
    <x v="2"/>
    <x v="2"/>
    <x v="2"/>
    <x v="2"/>
    <x v="4"/>
    <x v="0"/>
    <n v="583"/>
  </r>
  <r>
    <x v="3"/>
    <x v="3"/>
    <x v="3"/>
    <x v="3"/>
    <x v="4"/>
    <x v="0"/>
    <n v="8702"/>
  </r>
  <r>
    <x v="4"/>
    <x v="4"/>
    <x v="4"/>
    <x v="4"/>
    <x v="4"/>
    <x v="0"/>
    <n v="11540"/>
  </r>
  <r>
    <x v="5"/>
    <x v="5"/>
    <x v="5"/>
    <x v="5"/>
    <x v="4"/>
    <x v="0"/>
    <n v="2838"/>
  </r>
  <r>
    <x v="6"/>
    <x v="6"/>
    <x v="6"/>
    <x v="6"/>
    <x v="4"/>
    <x v="0"/>
    <n v="336"/>
  </r>
  <r>
    <x v="7"/>
    <x v="7"/>
    <x v="7"/>
    <x v="7"/>
    <x v="4"/>
    <x v="0"/>
    <n v="10008"/>
  </r>
  <r>
    <x v="8"/>
    <x v="8"/>
    <x v="8"/>
    <x v="8"/>
    <x v="4"/>
    <x v="0"/>
    <n v="19629"/>
  </r>
  <r>
    <x v="9"/>
    <x v="9"/>
    <x v="9"/>
    <x v="9"/>
    <x v="4"/>
    <x v="0"/>
    <n v="15696"/>
  </r>
  <r>
    <x v="10"/>
    <x v="10"/>
    <x v="10"/>
    <x v="10"/>
    <x v="4"/>
    <x v="0"/>
    <m/>
  </r>
  <r>
    <x v="11"/>
    <x v="11"/>
    <x v="11"/>
    <x v="11"/>
    <x v="4"/>
    <x v="0"/>
    <n v="3933"/>
  </r>
  <r>
    <x v="12"/>
    <x v="12"/>
    <x v="12"/>
    <x v="12"/>
    <x v="4"/>
    <x v="0"/>
    <n v="52954"/>
  </r>
  <r>
    <x v="13"/>
    <x v="13"/>
    <x v="13"/>
    <x v="13"/>
    <x v="4"/>
    <x v="0"/>
    <n v="159"/>
  </r>
  <r>
    <x v="14"/>
    <x v="14"/>
    <x v="14"/>
    <x v="14"/>
    <x v="4"/>
    <x v="0"/>
    <n v="3702"/>
  </r>
  <r>
    <x v="15"/>
    <x v="15"/>
    <x v="15"/>
    <x v="15"/>
    <x v="4"/>
    <x v="0"/>
    <n v="1912"/>
  </r>
  <r>
    <x v="16"/>
    <x v="16"/>
    <x v="16"/>
    <x v="16"/>
    <x v="4"/>
    <x v="0"/>
    <m/>
  </r>
  <r>
    <x v="17"/>
    <x v="17"/>
    <x v="17"/>
    <x v="17"/>
    <x v="4"/>
    <x v="0"/>
    <n v="6956"/>
  </r>
  <r>
    <x v="18"/>
    <x v="18"/>
    <x v="18"/>
    <x v="18"/>
    <x v="4"/>
    <x v="0"/>
    <n v="65683"/>
  </r>
  <r>
    <x v="19"/>
    <x v="19"/>
    <x v="19"/>
    <x v="19"/>
    <x v="4"/>
    <x v="0"/>
    <n v="3383"/>
  </r>
  <r>
    <x v="20"/>
    <x v="20"/>
    <x v="20"/>
    <x v="20"/>
    <x v="4"/>
    <x v="0"/>
    <n v="25483"/>
  </r>
  <r>
    <x v="21"/>
    <x v="21"/>
    <x v="21"/>
    <x v="21"/>
    <x v="4"/>
    <x v="0"/>
    <m/>
  </r>
  <r>
    <x v="22"/>
    <x v="22"/>
    <x v="22"/>
    <x v="22"/>
    <x v="4"/>
    <x v="0"/>
    <n v="3"/>
  </r>
  <r>
    <x v="23"/>
    <x v="23"/>
    <x v="23"/>
    <x v="23"/>
    <x v="4"/>
    <x v="0"/>
    <n v="31850"/>
  </r>
  <r>
    <x v="24"/>
    <x v="24"/>
    <x v="24"/>
    <x v="24"/>
    <x v="4"/>
    <x v="0"/>
    <n v="4964"/>
  </r>
  <r>
    <x v="25"/>
    <x v="25"/>
    <x v="25"/>
    <x v="25"/>
    <x v="4"/>
    <x v="0"/>
    <n v="65683"/>
  </r>
  <r>
    <x v="26"/>
    <x v="26"/>
    <x v="26"/>
    <x v="26"/>
    <x v="4"/>
    <x v="0"/>
    <s v=""/>
  </r>
  <r>
    <x v="27"/>
    <x v="27"/>
    <x v="27"/>
    <x v="27"/>
    <x v="4"/>
    <x v="0"/>
    <n v="0.78761205313748783"/>
  </r>
  <r>
    <x v="28"/>
    <x v="28"/>
    <x v="28"/>
    <x v="28"/>
    <x v="4"/>
    <x v="0"/>
    <m/>
  </r>
  <r>
    <x v="29"/>
    <x v="29"/>
    <x v="29"/>
    <x v="29"/>
    <x v="4"/>
    <x v="0"/>
    <s v="ei tietoa"/>
  </r>
  <r>
    <x v="30"/>
    <x v="30"/>
    <x v="30"/>
    <x v="30"/>
    <x v="4"/>
    <x v="0"/>
    <n v="31157.887999999999"/>
  </r>
  <r>
    <x v="31"/>
    <x v="31"/>
    <x v="31"/>
    <x v="31"/>
    <x v="4"/>
    <x v="0"/>
    <n v="31157.887999999999"/>
  </r>
  <r>
    <x v="32"/>
    <x v="32"/>
    <x v="32"/>
    <x v="32"/>
    <x v="4"/>
    <x v="0"/>
    <m/>
  </r>
  <r>
    <x v="33"/>
    <x v="33"/>
    <x v="33"/>
    <x v="33"/>
    <x v="4"/>
    <x v="0"/>
    <m/>
  </r>
  <r>
    <x v="34"/>
    <x v="34"/>
    <x v="34"/>
    <x v="34"/>
    <x v="4"/>
    <x v="0"/>
    <n v="0.88750276651312821"/>
  </r>
  <r>
    <x v="35"/>
    <x v="35"/>
    <x v="35"/>
    <x v="35"/>
    <x v="4"/>
    <x v="0"/>
    <n v="0.88750276651312821"/>
  </r>
  <r>
    <x v="36"/>
    <x v="36"/>
    <x v="36"/>
    <x v="36"/>
    <x v="4"/>
    <x v="0"/>
    <n v="0.88750276651312821"/>
  </r>
  <r>
    <x v="37"/>
    <x v="37"/>
    <x v="37"/>
    <x v="37"/>
    <x v="4"/>
    <x v="0"/>
    <n v="35107.370000000003"/>
  </r>
  <r>
    <x v="38"/>
    <x v="38"/>
    <x v="38"/>
    <x v="38"/>
    <x v="4"/>
    <x v="0"/>
    <n v="1363.0450000000001"/>
  </r>
  <r>
    <x v="39"/>
    <x v="39"/>
    <x v="39"/>
    <x v="39"/>
    <x v="4"/>
    <x v="0"/>
    <n v="1459.95"/>
  </r>
  <r>
    <x v="40"/>
    <x v="40"/>
    <x v="40"/>
    <x v="40"/>
    <x v="4"/>
    <x v="0"/>
    <n v="32284.375"/>
  </r>
  <r>
    <x v="41"/>
    <x v="41"/>
    <x v="41"/>
    <x v="41"/>
    <x v="4"/>
    <x v="0"/>
    <m/>
  </r>
  <r>
    <x v="0"/>
    <x v="0"/>
    <x v="0"/>
    <x v="0"/>
    <x v="5"/>
    <x v="0"/>
    <n v="1.7589790829215281E-4"/>
  </r>
  <r>
    <x v="1"/>
    <x v="1"/>
    <x v="1"/>
    <x v="1"/>
    <x v="5"/>
    <x v="0"/>
    <n v="4.3898053684164606E-3"/>
  </r>
  <r>
    <x v="2"/>
    <x v="2"/>
    <x v="2"/>
    <x v="2"/>
    <x v="5"/>
    <x v="0"/>
    <n v="72808"/>
  </r>
  <r>
    <x v="3"/>
    <x v="3"/>
    <x v="3"/>
    <x v="3"/>
    <x v="5"/>
    <x v="0"/>
    <n v="40643"/>
  </r>
  <r>
    <x v="4"/>
    <x v="4"/>
    <x v="4"/>
    <x v="4"/>
    <x v="5"/>
    <x v="0"/>
    <n v="46429"/>
  </r>
  <r>
    <x v="5"/>
    <x v="5"/>
    <x v="5"/>
    <x v="5"/>
    <x v="5"/>
    <x v="0"/>
    <n v="5786"/>
  </r>
  <r>
    <x v="6"/>
    <x v="6"/>
    <x v="6"/>
    <x v="6"/>
    <x v="5"/>
    <x v="0"/>
    <n v="1766"/>
  </r>
  <r>
    <x v="7"/>
    <x v="7"/>
    <x v="7"/>
    <x v="7"/>
    <x v="5"/>
    <x v="0"/>
    <n v="2244"/>
  </r>
  <r>
    <x v="8"/>
    <x v="8"/>
    <x v="8"/>
    <x v="8"/>
    <x v="5"/>
    <x v="0"/>
    <n v="117461"/>
  </r>
  <r>
    <x v="9"/>
    <x v="9"/>
    <x v="9"/>
    <x v="9"/>
    <x v="5"/>
    <x v="0"/>
    <n v="88198"/>
  </r>
  <r>
    <x v="10"/>
    <x v="10"/>
    <x v="10"/>
    <x v="10"/>
    <x v="5"/>
    <x v="0"/>
    <n v="1775"/>
  </r>
  <r>
    <x v="11"/>
    <x v="11"/>
    <x v="11"/>
    <x v="11"/>
    <x v="5"/>
    <x v="0"/>
    <n v="27487"/>
  </r>
  <r>
    <x v="12"/>
    <x v="12"/>
    <x v="12"/>
    <x v="12"/>
    <x v="5"/>
    <x v="0"/>
    <n v="71405"/>
  </r>
  <r>
    <x v="13"/>
    <x v="13"/>
    <x v="13"/>
    <x v="13"/>
    <x v="5"/>
    <x v="0"/>
    <n v="44833"/>
  </r>
  <r>
    <x v="14"/>
    <x v="14"/>
    <x v="14"/>
    <x v="14"/>
    <x v="5"/>
    <x v="0"/>
    <n v="6161330"/>
  </r>
  <r>
    <x v="15"/>
    <x v="15"/>
    <x v="15"/>
    <x v="15"/>
    <x v="5"/>
    <x v="0"/>
    <n v="107458"/>
  </r>
  <r>
    <x v="16"/>
    <x v="16"/>
    <x v="16"/>
    <x v="16"/>
    <x v="5"/>
    <x v="0"/>
    <n v="25963"/>
  </r>
  <r>
    <x v="17"/>
    <x v="17"/>
    <x v="17"/>
    <x v="17"/>
    <x v="5"/>
    <x v="0"/>
    <n v="60245"/>
  </r>
  <r>
    <x v="18"/>
    <x v="18"/>
    <x v="18"/>
    <x v="18"/>
    <x v="5"/>
    <x v="0"/>
    <n v="6471234"/>
  </r>
  <r>
    <x v="19"/>
    <x v="19"/>
    <x v="19"/>
    <x v="19"/>
    <x v="5"/>
    <x v="0"/>
    <n v="1422891"/>
  </r>
  <r>
    <x v="20"/>
    <x v="20"/>
    <x v="20"/>
    <x v="20"/>
    <x v="5"/>
    <x v="0"/>
    <n v="4537216"/>
  </r>
  <r>
    <x v="21"/>
    <x v="21"/>
    <x v="21"/>
    <x v="21"/>
    <x v="5"/>
    <x v="0"/>
    <n v="60236"/>
  </r>
  <r>
    <x v="22"/>
    <x v="22"/>
    <x v="22"/>
    <x v="22"/>
    <x v="5"/>
    <x v="0"/>
    <n v="11560"/>
  </r>
  <r>
    <x v="23"/>
    <x v="23"/>
    <x v="23"/>
    <x v="23"/>
    <x v="5"/>
    <x v="0"/>
    <n v="261185"/>
  </r>
  <r>
    <x v="24"/>
    <x v="24"/>
    <x v="24"/>
    <x v="24"/>
    <x v="5"/>
    <x v="0"/>
    <n v="178146"/>
  </r>
  <r>
    <x v="25"/>
    <x v="25"/>
    <x v="25"/>
    <x v="25"/>
    <x v="5"/>
    <x v="0"/>
    <n v="6471234"/>
  </r>
  <r>
    <x v="26"/>
    <x v="26"/>
    <x v="26"/>
    <x v="26"/>
    <x v="5"/>
    <x v="0"/>
    <n v="1094741"/>
  </r>
  <r>
    <x v="27"/>
    <x v="27"/>
    <x v="27"/>
    <x v="27"/>
    <x v="5"/>
    <x v="0"/>
    <n v="0.69197527035130157"/>
  </r>
  <r>
    <x v="28"/>
    <x v="28"/>
    <x v="28"/>
    <x v="28"/>
    <x v="5"/>
    <x v="0"/>
    <n v="5.3898019732263897E-3"/>
  </r>
  <r>
    <x v="29"/>
    <x v="29"/>
    <x v="29"/>
    <x v="29"/>
    <x v="5"/>
    <x v="0"/>
    <n v="0.29441534749602777"/>
  </r>
  <r>
    <x v="30"/>
    <x v="30"/>
    <x v="30"/>
    <x v="30"/>
    <x v="5"/>
    <x v="0"/>
    <n v="389116.82408999995"/>
  </r>
  <r>
    <x v="31"/>
    <x v="31"/>
    <x v="31"/>
    <x v="31"/>
    <x v="5"/>
    <x v="0"/>
    <n v="329395.79563000001"/>
  </r>
  <r>
    <x v="32"/>
    <x v="32"/>
    <x v="32"/>
    <x v="32"/>
    <x v="5"/>
    <x v="0"/>
    <m/>
  </r>
  <r>
    <x v="33"/>
    <x v="33"/>
    <x v="33"/>
    <x v="33"/>
    <x v="5"/>
    <x v="0"/>
    <n v="59721.028460000001"/>
  </r>
  <r>
    <x v="34"/>
    <x v="34"/>
    <x v="34"/>
    <x v="34"/>
    <x v="5"/>
    <x v="0"/>
    <n v="0.17735890180258029"/>
  </r>
  <r>
    <x v="35"/>
    <x v="35"/>
    <x v="35"/>
    <x v="35"/>
    <x v="5"/>
    <x v="0"/>
    <n v="0.15013814092451461"/>
  </r>
  <r>
    <x v="36"/>
    <x v="36"/>
    <x v="36"/>
    <x v="36"/>
    <x v="5"/>
    <x v="0"/>
    <n v="0.15013814092451461"/>
  </r>
  <r>
    <x v="37"/>
    <x v="37"/>
    <x v="37"/>
    <x v="37"/>
    <x v="5"/>
    <x v="0"/>
    <n v="2193951.4743000004"/>
  </r>
  <r>
    <x v="38"/>
    <x v="38"/>
    <x v="38"/>
    <x v="38"/>
    <x v="5"/>
    <x v="0"/>
    <n v="2038792.4483"/>
  </r>
  <r>
    <x v="39"/>
    <x v="39"/>
    <x v="39"/>
    <x v="39"/>
    <x v="5"/>
    <x v="0"/>
    <m/>
  </r>
  <r>
    <x v="40"/>
    <x v="40"/>
    <x v="40"/>
    <x v="40"/>
    <x v="5"/>
    <x v="0"/>
    <n v="155159.02596999999"/>
  </r>
  <r>
    <x v="41"/>
    <x v="41"/>
    <x v="41"/>
    <x v="41"/>
    <x v="5"/>
    <x v="0"/>
    <m/>
  </r>
  <r>
    <x v="0"/>
    <x v="0"/>
    <x v="0"/>
    <x v="0"/>
    <x v="6"/>
    <x v="0"/>
    <n v="2.5046485629389307E-3"/>
  </r>
  <r>
    <x v="1"/>
    <x v="1"/>
    <x v="1"/>
    <x v="1"/>
    <x v="6"/>
    <x v="0"/>
    <n v="9.0275794282324753E-2"/>
  </r>
  <r>
    <x v="2"/>
    <x v="2"/>
    <x v="2"/>
    <x v="2"/>
    <x v="6"/>
    <x v="0"/>
    <n v="935096.97"/>
  </r>
  <r>
    <x v="3"/>
    <x v="3"/>
    <x v="3"/>
    <x v="3"/>
    <x v="6"/>
    <x v="0"/>
    <n v="44064.62"/>
  </r>
  <r>
    <x v="4"/>
    <x v="4"/>
    <x v="4"/>
    <x v="4"/>
    <x v="6"/>
    <x v="0"/>
    <n v="756262.69"/>
  </r>
  <r>
    <x v="5"/>
    <x v="5"/>
    <x v="5"/>
    <x v="5"/>
    <x v="6"/>
    <x v="0"/>
    <n v="712198.07"/>
  </r>
  <r>
    <x v="6"/>
    <x v="6"/>
    <x v="6"/>
    <x v="6"/>
    <x v="6"/>
    <x v="0"/>
    <n v="1088679.48"/>
  </r>
  <r>
    <x v="7"/>
    <x v="7"/>
    <x v="7"/>
    <x v="7"/>
    <x v="6"/>
    <x v="0"/>
    <n v="24258.400000000001"/>
  </r>
  <r>
    <x v="8"/>
    <x v="8"/>
    <x v="8"/>
    <x v="8"/>
    <x v="6"/>
    <x v="0"/>
    <n v="2092099.47"/>
  </r>
  <r>
    <x v="9"/>
    <x v="9"/>
    <x v="9"/>
    <x v="9"/>
    <x v="6"/>
    <x v="0"/>
    <n v="1040672.91"/>
  </r>
  <r>
    <x v="10"/>
    <x v="10"/>
    <x v="10"/>
    <x v="10"/>
    <x v="6"/>
    <x v="0"/>
    <n v="51712.38"/>
  </r>
  <r>
    <x v="11"/>
    <x v="11"/>
    <x v="11"/>
    <x v="11"/>
    <x v="6"/>
    <x v="0"/>
    <n v="999714.18"/>
  </r>
  <r>
    <x v="12"/>
    <x v="12"/>
    <x v="12"/>
    <x v="12"/>
    <x v="6"/>
    <x v="0"/>
    <n v="29710927.829999998"/>
  </r>
  <r>
    <x v="13"/>
    <x v="13"/>
    <x v="13"/>
    <x v="13"/>
    <x v="6"/>
    <x v="0"/>
    <n v="39972154.439999998"/>
  </r>
  <r>
    <x v="14"/>
    <x v="14"/>
    <x v="14"/>
    <x v="14"/>
    <x v="6"/>
    <x v="0"/>
    <n v="106609228.8"/>
  </r>
  <r>
    <x v="15"/>
    <x v="15"/>
    <x v="15"/>
    <x v="15"/>
    <x v="6"/>
    <x v="0"/>
    <n v="45700736.890000001"/>
  </r>
  <r>
    <x v="16"/>
    <x v="16"/>
    <x v="16"/>
    <x v="16"/>
    <x v="6"/>
    <x v="0"/>
    <n v="105254096.90000001"/>
  </r>
  <r>
    <x v="17"/>
    <x v="17"/>
    <x v="17"/>
    <x v="17"/>
    <x v="6"/>
    <x v="0"/>
    <n v="17631789.82"/>
  </r>
  <r>
    <x v="18"/>
    <x v="18"/>
    <x v="18"/>
    <x v="18"/>
    <x v="6"/>
    <x v="0"/>
    <n v="344878934.68000001"/>
  </r>
  <r>
    <x v="19"/>
    <x v="19"/>
    <x v="19"/>
    <x v="19"/>
    <x v="6"/>
    <x v="0"/>
    <n v="77539214.640000001"/>
  </r>
  <r>
    <x v="20"/>
    <x v="20"/>
    <x v="20"/>
    <x v="20"/>
    <x v="6"/>
    <x v="0"/>
    <n v="76872703.700000003"/>
  </r>
  <r>
    <x v="21"/>
    <x v="21"/>
    <x v="21"/>
    <x v="21"/>
    <x v="6"/>
    <x v="0"/>
    <n v="48542333.560000002"/>
  </r>
  <r>
    <x v="22"/>
    <x v="22"/>
    <x v="22"/>
    <x v="22"/>
    <x v="6"/>
    <x v="0"/>
    <n v="102875946.27"/>
  </r>
  <r>
    <x v="23"/>
    <x v="23"/>
    <x v="23"/>
    <x v="23"/>
    <x v="6"/>
    <x v="0"/>
    <n v="9009683.5"/>
  </r>
  <r>
    <x v="24"/>
    <x v="24"/>
    <x v="24"/>
    <x v="24"/>
    <x v="6"/>
    <x v="0"/>
    <n v="30039053"/>
  </r>
  <r>
    <x v="25"/>
    <x v="25"/>
    <x v="25"/>
    <x v="25"/>
    <x v="6"/>
    <x v="0"/>
    <n v="344878934.67000002"/>
  </r>
  <r>
    <x v="26"/>
    <x v="26"/>
    <x v="26"/>
    <x v="26"/>
    <x v="6"/>
    <x v="0"/>
    <n v="32660403.109999999"/>
  </r>
  <r>
    <x v="27"/>
    <x v="27"/>
    <x v="27"/>
    <x v="27"/>
    <x v="6"/>
    <x v="0"/>
    <n v="0.44697630940081451"/>
  </r>
  <r>
    <x v="28"/>
    <x v="28"/>
    <x v="28"/>
    <x v="28"/>
    <x v="6"/>
    <x v="0"/>
    <n v="1.28072306086527E-2"/>
  </r>
  <r>
    <x v="29"/>
    <x v="29"/>
    <x v="29"/>
    <x v="29"/>
    <x v="6"/>
    <x v="0"/>
    <n v="0.27822045919684874"/>
  </r>
  <r>
    <x v="30"/>
    <x v="30"/>
    <x v="30"/>
    <x v="30"/>
    <x v="6"/>
    <x v="0"/>
    <n v="8524687.7625600006"/>
  </r>
  <r>
    <x v="31"/>
    <x v="31"/>
    <x v="31"/>
    <x v="31"/>
    <x v="6"/>
    <x v="0"/>
    <n v="7905831.7625600006"/>
  </r>
  <r>
    <x v="32"/>
    <x v="32"/>
    <x v="32"/>
    <x v="32"/>
    <x v="6"/>
    <x v="0"/>
    <n v="550000"/>
  </r>
  <r>
    <x v="33"/>
    <x v="33"/>
    <x v="33"/>
    <x v="33"/>
    <x v="6"/>
    <x v="0"/>
    <n v="68856"/>
  </r>
  <r>
    <x v="34"/>
    <x v="34"/>
    <x v="34"/>
    <x v="34"/>
    <x v="6"/>
    <x v="0"/>
    <n v="0.18550040235350695"/>
  </r>
  <r>
    <x v="35"/>
    <x v="35"/>
    <x v="35"/>
    <x v="35"/>
    <x v="6"/>
    <x v="0"/>
    <n v="0.18400206997345772"/>
  </r>
  <r>
    <x v="36"/>
    <x v="36"/>
    <x v="36"/>
    <x v="36"/>
    <x v="6"/>
    <x v="0"/>
    <n v="0.17203386373105217"/>
  </r>
  <r>
    <x v="37"/>
    <x v="37"/>
    <x v="37"/>
    <x v="37"/>
    <x v="6"/>
    <x v="0"/>
    <n v="45955090.417079292"/>
  </r>
  <r>
    <x v="38"/>
    <x v="38"/>
    <x v="38"/>
    <x v="38"/>
    <x v="6"/>
    <x v="0"/>
    <n v="34222665.772939995"/>
  </r>
  <r>
    <x v="39"/>
    <x v="39"/>
    <x v="39"/>
    <x v="39"/>
    <x v="6"/>
    <x v="0"/>
    <n v="5533863.9285142804"/>
  </r>
  <r>
    <x v="40"/>
    <x v="40"/>
    <x v="40"/>
    <x v="40"/>
    <x v="6"/>
    <x v="0"/>
    <n v="4045362.875"/>
  </r>
  <r>
    <x v="41"/>
    <x v="41"/>
    <x v="41"/>
    <x v="41"/>
    <x v="6"/>
    <x v="0"/>
    <n v="2153197.8406250002"/>
  </r>
  <r>
    <x v="0"/>
    <x v="0"/>
    <x v="0"/>
    <x v="0"/>
    <x v="7"/>
    <x v="0"/>
    <n v="5.9014266252429906E-3"/>
  </r>
  <r>
    <x v="1"/>
    <x v="1"/>
    <x v="1"/>
    <x v="1"/>
    <x v="7"/>
    <x v="0"/>
    <n v="7.7575997610307715E-2"/>
  </r>
  <r>
    <x v="2"/>
    <x v="2"/>
    <x v="2"/>
    <x v="2"/>
    <x v="7"/>
    <x v="0"/>
    <n v="17830"/>
  </r>
  <r>
    <x v="3"/>
    <x v="3"/>
    <x v="3"/>
    <x v="3"/>
    <x v="7"/>
    <x v="0"/>
    <n v="9089"/>
  </r>
  <r>
    <x v="4"/>
    <x v="4"/>
    <x v="4"/>
    <x v="4"/>
    <x v="7"/>
    <x v="0"/>
    <n v="10031"/>
  </r>
  <r>
    <x v="5"/>
    <x v="5"/>
    <x v="5"/>
    <x v="5"/>
    <x v="7"/>
    <x v="0"/>
    <n v="942"/>
  </r>
  <r>
    <x v="6"/>
    <x v="6"/>
    <x v="6"/>
    <x v="6"/>
    <x v="7"/>
    <x v="0"/>
    <n v="92"/>
  </r>
  <r>
    <x v="7"/>
    <x v="7"/>
    <x v="7"/>
    <x v="7"/>
    <x v="7"/>
    <x v="0"/>
    <n v="4162"/>
  </r>
  <r>
    <x v="8"/>
    <x v="8"/>
    <x v="8"/>
    <x v="8"/>
    <x v="7"/>
    <x v="0"/>
    <n v="31173"/>
  </r>
  <r>
    <x v="9"/>
    <x v="9"/>
    <x v="9"/>
    <x v="9"/>
    <x v="7"/>
    <x v="0"/>
    <n v="18994"/>
  </r>
  <r>
    <x v="10"/>
    <x v="10"/>
    <x v="10"/>
    <x v="10"/>
    <x v="7"/>
    <x v="0"/>
    <n v="1531"/>
  </r>
  <r>
    <x v="11"/>
    <x v="11"/>
    <x v="11"/>
    <x v="11"/>
    <x v="7"/>
    <x v="0"/>
    <n v="10648"/>
  </r>
  <r>
    <x v="12"/>
    <x v="12"/>
    <x v="12"/>
    <x v="12"/>
    <x v="7"/>
    <x v="0"/>
    <n v="49950"/>
  </r>
  <r>
    <x v="13"/>
    <x v="13"/>
    <x v="13"/>
    <x v="13"/>
    <x v="7"/>
    <x v="0"/>
    <n v="73259"/>
  </r>
  <r>
    <x v="14"/>
    <x v="14"/>
    <x v="14"/>
    <x v="14"/>
    <x v="7"/>
    <x v="0"/>
    <n v="1309740"/>
  </r>
  <r>
    <x v="15"/>
    <x v="15"/>
    <x v="15"/>
    <x v="15"/>
    <x v="7"/>
    <x v="0"/>
    <n v="47928"/>
  </r>
  <r>
    <x v="16"/>
    <x v="16"/>
    <x v="16"/>
    <x v="16"/>
    <x v="7"/>
    <x v="0"/>
    <n v="8739"/>
  </r>
  <r>
    <x v="17"/>
    <x v="17"/>
    <x v="17"/>
    <x v="17"/>
    <x v="7"/>
    <x v="0"/>
    <n v="128866"/>
  </r>
  <r>
    <x v="18"/>
    <x v="18"/>
    <x v="18"/>
    <x v="18"/>
    <x v="7"/>
    <x v="0"/>
    <n v="1618482"/>
  </r>
  <r>
    <x v="19"/>
    <x v="19"/>
    <x v="19"/>
    <x v="19"/>
    <x v="7"/>
    <x v="0"/>
    <n v="26125"/>
  </r>
  <r>
    <x v="20"/>
    <x v="20"/>
    <x v="20"/>
    <x v="20"/>
    <x v="7"/>
    <x v="0"/>
    <n v="1274965"/>
  </r>
  <r>
    <x v="21"/>
    <x v="21"/>
    <x v="21"/>
    <x v="21"/>
    <x v="7"/>
    <x v="0"/>
    <n v="102231"/>
  </r>
  <r>
    <x v="22"/>
    <x v="22"/>
    <x v="22"/>
    <x v="22"/>
    <x v="7"/>
    <x v="0"/>
    <m/>
  </r>
  <r>
    <x v="23"/>
    <x v="23"/>
    <x v="23"/>
    <x v="23"/>
    <x v="7"/>
    <x v="0"/>
    <n v="139132"/>
  </r>
  <r>
    <x v="24"/>
    <x v="24"/>
    <x v="24"/>
    <x v="24"/>
    <x v="7"/>
    <x v="0"/>
    <n v="76029"/>
  </r>
  <r>
    <x v="25"/>
    <x v="25"/>
    <x v="25"/>
    <x v="25"/>
    <x v="7"/>
    <x v="0"/>
    <n v="1618482"/>
  </r>
  <r>
    <x v="26"/>
    <x v="26"/>
    <x v="26"/>
    <x v="26"/>
    <x v="7"/>
    <x v="0"/>
    <n v="89500"/>
  </r>
  <r>
    <x v="27"/>
    <x v="27"/>
    <x v="27"/>
    <x v="27"/>
    <x v="7"/>
    <x v="0"/>
    <n v="0.51935116676152537"/>
  </r>
  <r>
    <x v="28"/>
    <x v="28"/>
    <x v="28"/>
    <x v="28"/>
    <x v="7"/>
    <x v="0"/>
    <n v="1.2177858178633472E-2"/>
  </r>
  <r>
    <x v="29"/>
    <x v="29"/>
    <x v="29"/>
    <x v="29"/>
    <x v="7"/>
    <x v="0"/>
    <n v="0.29120490450365477"/>
  </r>
  <r>
    <x v="30"/>
    <x v="30"/>
    <x v="30"/>
    <x v="30"/>
    <x v="7"/>
    <x v="0"/>
    <n v="191366.03700000001"/>
  </r>
  <r>
    <x v="31"/>
    <x v="31"/>
    <x v="31"/>
    <x v="31"/>
    <x v="7"/>
    <x v="0"/>
    <n v="171863.64300000001"/>
  </r>
  <r>
    <x v="32"/>
    <x v="32"/>
    <x v="32"/>
    <x v="32"/>
    <x v="7"/>
    <x v="0"/>
    <m/>
  </r>
  <r>
    <x v="33"/>
    <x v="33"/>
    <x v="33"/>
    <x v="33"/>
    <x v="7"/>
    <x v="0"/>
    <n v="19502.394"/>
  </r>
  <r>
    <x v="34"/>
    <x v="34"/>
    <x v="34"/>
    <x v="34"/>
    <x v="7"/>
    <x v="0"/>
    <n v="0.2119208231771901"/>
  </r>
  <r>
    <x v="35"/>
    <x v="35"/>
    <x v="35"/>
    <x v="35"/>
    <x v="7"/>
    <x v="0"/>
    <n v="0.19032366071723963"/>
  </r>
  <r>
    <x v="36"/>
    <x v="36"/>
    <x v="36"/>
    <x v="36"/>
    <x v="7"/>
    <x v="0"/>
    <n v="0.19032366071723963"/>
  </r>
  <r>
    <x v="37"/>
    <x v="37"/>
    <x v="37"/>
    <x v="37"/>
    <x v="7"/>
    <x v="0"/>
    <n v="903007.23699999996"/>
  </r>
  <r>
    <x v="38"/>
    <x v="38"/>
    <x v="38"/>
    <x v="38"/>
    <x v="7"/>
    <x v="0"/>
    <n v="806944.51699999999"/>
  </r>
  <r>
    <x v="39"/>
    <x v="39"/>
    <x v="39"/>
    <x v="39"/>
    <x v="7"/>
    <x v="0"/>
    <n v="16207.111999999999"/>
  </r>
  <r>
    <x v="40"/>
    <x v="40"/>
    <x v="40"/>
    <x v="40"/>
    <x v="7"/>
    <x v="0"/>
    <n v="73186.399999999994"/>
  </r>
  <r>
    <x v="41"/>
    <x v="41"/>
    <x v="41"/>
    <x v="41"/>
    <x v="7"/>
    <x v="0"/>
    <n v="6669.2079999999996"/>
  </r>
  <r>
    <x v="2"/>
    <x v="2"/>
    <x v="2"/>
    <x v="2"/>
    <x v="8"/>
    <x v="0"/>
    <n v="248101.49"/>
  </r>
  <r>
    <x v="3"/>
    <x v="3"/>
    <x v="3"/>
    <x v="3"/>
    <x v="8"/>
    <x v="0"/>
    <n v="106659.96"/>
  </r>
  <r>
    <x v="4"/>
    <x v="4"/>
    <x v="4"/>
    <x v="4"/>
    <x v="8"/>
    <x v="0"/>
    <n v="152712.59"/>
  </r>
  <r>
    <x v="5"/>
    <x v="5"/>
    <x v="5"/>
    <x v="5"/>
    <x v="8"/>
    <x v="0"/>
    <n v="46052.63"/>
  </r>
  <r>
    <x v="6"/>
    <x v="6"/>
    <x v="6"/>
    <x v="6"/>
    <x v="8"/>
    <x v="0"/>
    <n v="330935.96000000002"/>
  </r>
  <r>
    <x v="7"/>
    <x v="7"/>
    <x v="7"/>
    <x v="7"/>
    <x v="8"/>
    <x v="0"/>
    <n v="21220.51"/>
  </r>
  <r>
    <x v="8"/>
    <x v="8"/>
    <x v="8"/>
    <x v="8"/>
    <x v="8"/>
    <x v="0"/>
    <n v="706917.92"/>
  </r>
  <r>
    <x v="9"/>
    <x v="9"/>
    <x v="9"/>
    <x v="9"/>
    <x v="8"/>
    <x v="0"/>
    <n v="195347.35"/>
  </r>
  <r>
    <x v="10"/>
    <x v="10"/>
    <x v="10"/>
    <x v="10"/>
    <x v="8"/>
    <x v="0"/>
    <n v="25192.98"/>
  </r>
  <r>
    <x v="11"/>
    <x v="11"/>
    <x v="11"/>
    <x v="11"/>
    <x v="8"/>
    <x v="0"/>
    <n v="486377.59"/>
  </r>
  <r>
    <x v="12"/>
    <x v="12"/>
    <x v="12"/>
    <x v="12"/>
    <x v="8"/>
    <x v="0"/>
    <n v="4255409.2300000004"/>
  </r>
  <r>
    <x v="13"/>
    <x v="13"/>
    <x v="13"/>
    <x v="13"/>
    <x v="8"/>
    <x v="0"/>
    <n v="9585517.4900000002"/>
  </r>
  <r>
    <x v="14"/>
    <x v="14"/>
    <x v="14"/>
    <x v="14"/>
    <x v="8"/>
    <x v="0"/>
    <n v="15561985.189999999"/>
  </r>
  <r>
    <x v="15"/>
    <x v="15"/>
    <x v="15"/>
    <x v="15"/>
    <x v="8"/>
    <x v="0"/>
    <n v="8647997.8800000008"/>
  </r>
  <r>
    <x v="16"/>
    <x v="16"/>
    <x v="16"/>
    <x v="16"/>
    <x v="8"/>
    <x v="0"/>
    <n v="5904058.9100000001"/>
  </r>
  <r>
    <x v="17"/>
    <x v="17"/>
    <x v="17"/>
    <x v="17"/>
    <x v="8"/>
    <x v="0"/>
    <n v="3319257.68"/>
  </r>
  <r>
    <x v="18"/>
    <x v="18"/>
    <x v="18"/>
    <x v="18"/>
    <x v="8"/>
    <x v="0"/>
    <n v="47274226.380000003"/>
  </r>
  <r>
    <x v="19"/>
    <x v="19"/>
    <x v="19"/>
    <x v="19"/>
    <x v="8"/>
    <x v="0"/>
    <n v="5181492.5999999996"/>
  </r>
  <r>
    <x v="20"/>
    <x v="20"/>
    <x v="20"/>
    <x v="20"/>
    <x v="8"/>
    <x v="0"/>
    <n v="11261102.119999999"/>
  </r>
  <r>
    <x v="21"/>
    <x v="21"/>
    <x v="21"/>
    <x v="21"/>
    <x v="8"/>
    <x v="0"/>
    <n v="19053951"/>
  </r>
  <r>
    <x v="22"/>
    <x v="22"/>
    <x v="22"/>
    <x v="22"/>
    <x v="8"/>
    <x v="0"/>
    <n v="5782830.71"/>
  </r>
  <r>
    <x v="23"/>
    <x v="23"/>
    <x v="23"/>
    <x v="23"/>
    <x v="8"/>
    <x v="0"/>
    <n v="2092123.55"/>
  </r>
  <r>
    <x v="24"/>
    <x v="24"/>
    <x v="24"/>
    <x v="24"/>
    <x v="8"/>
    <x v="0"/>
    <n v="3902725.99"/>
  </r>
  <r>
    <x v="25"/>
    <x v="25"/>
    <x v="25"/>
    <x v="25"/>
    <x v="8"/>
    <x v="0"/>
    <n v="47274225.969999999"/>
  </r>
  <r>
    <x v="26"/>
    <x v="26"/>
    <x v="26"/>
    <x v="26"/>
    <x v="8"/>
    <x v="0"/>
    <n v="19858033.93"/>
  </r>
  <r>
    <x v="27"/>
    <x v="27"/>
    <x v="27"/>
    <x v="27"/>
    <x v="8"/>
    <x v="0"/>
    <n v="0.22363091034141458"/>
  </r>
  <r>
    <x v="28"/>
    <x v="28"/>
    <x v="28"/>
    <x v="28"/>
    <x v="8"/>
    <x v="0"/>
    <n v="1.7027551728241375E-2"/>
  </r>
  <r>
    <x v="29"/>
    <x v="29"/>
    <x v="29"/>
    <x v="29"/>
    <x v="8"/>
    <x v="0"/>
    <n v="0.57276454232071172"/>
  </r>
  <r>
    <x v="30"/>
    <x v="30"/>
    <x v="30"/>
    <x v="30"/>
    <x v="8"/>
    <x v="0"/>
    <n v="3472210.6254000003"/>
  </r>
  <r>
    <x v="31"/>
    <x v="31"/>
    <x v="31"/>
    <x v="31"/>
    <x v="8"/>
    <x v="0"/>
    <n v="2539700.1684000003"/>
  </r>
  <r>
    <x v="32"/>
    <x v="32"/>
    <x v="32"/>
    <x v="32"/>
    <x v="8"/>
    <x v="0"/>
    <n v="218932"/>
  </r>
  <r>
    <x v="33"/>
    <x v="33"/>
    <x v="33"/>
    <x v="33"/>
    <x v="8"/>
    <x v="0"/>
    <n v="713578.45698000002"/>
  </r>
  <r>
    <x v="34"/>
    <x v="34"/>
    <x v="34"/>
    <x v="34"/>
    <x v="8"/>
    <x v="0"/>
    <n v="0.16534019525125809"/>
  </r>
  <r>
    <x v="35"/>
    <x v="35"/>
    <x v="35"/>
    <x v="35"/>
    <x v="8"/>
    <x v="0"/>
    <n v="0.13136091975904057"/>
  </r>
  <r>
    <x v="36"/>
    <x v="36"/>
    <x v="36"/>
    <x v="36"/>
    <x v="8"/>
    <x v="0"/>
    <n v="0.12093578616779181"/>
  </r>
  <r>
    <x v="37"/>
    <x v="37"/>
    <x v="37"/>
    <x v="37"/>
    <x v="8"/>
    <x v="0"/>
    <n v="21000402.353"/>
  </r>
  <r>
    <x v="38"/>
    <x v="38"/>
    <x v="38"/>
    <x v="38"/>
    <x v="8"/>
    <x v="0"/>
    <n v="18084455.190000001"/>
  </r>
  <r>
    <x v="39"/>
    <x v="39"/>
    <x v="39"/>
    <x v="39"/>
    <x v="8"/>
    <x v="0"/>
    <n v="1467316.0236"/>
  </r>
  <r>
    <x v="40"/>
    <x v="40"/>
    <x v="40"/>
    <x v="40"/>
    <x v="8"/>
    <x v="0"/>
    <n v="1043255.3875"/>
  </r>
  <r>
    <x v="41"/>
    <x v="41"/>
    <x v="41"/>
    <x v="41"/>
    <x v="8"/>
    <x v="0"/>
    <n v="405375.75169999996"/>
  </r>
  <r>
    <x v="0"/>
    <x v="0"/>
    <x v="0"/>
    <x v="0"/>
    <x v="8"/>
    <x v="0"/>
    <n v="9.6667355527892476E-3"/>
  </r>
  <r>
    <x v="1"/>
    <x v="1"/>
    <x v="1"/>
    <x v="1"/>
    <x v="8"/>
    <x v="0"/>
    <n v="0.21538986004695904"/>
  </r>
  <r>
    <x v="2"/>
    <x v="2"/>
    <x v="2"/>
    <x v="2"/>
    <x v="9"/>
    <x v="0"/>
    <n v="52023.165929999996"/>
  </r>
  <r>
    <x v="3"/>
    <x v="3"/>
    <x v="3"/>
    <x v="3"/>
    <x v="9"/>
    <x v="0"/>
    <n v="14164.9509"/>
  </r>
  <r>
    <x v="4"/>
    <x v="4"/>
    <x v="4"/>
    <x v="4"/>
    <x v="9"/>
    <x v="0"/>
    <n v="17052.016909999998"/>
  </r>
  <r>
    <x v="5"/>
    <x v="5"/>
    <x v="5"/>
    <x v="5"/>
    <x v="9"/>
    <x v="0"/>
    <n v="2887.0660099999996"/>
  </r>
  <r>
    <x v="6"/>
    <x v="6"/>
    <x v="6"/>
    <x v="6"/>
    <x v="9"/>
    <x v="0"/>
    <n v="15951.298620000001"/>
  </r>
  <r>
    <x v="7"/>
    <x v="7"/>
    <x v="7"/>
    <x v="7"/>
    <x v="9"/>
    <x v="0"/>
    <n v="9530.0227300000006"/>
  </r>
  <r>
    <x v="8"/>
    <x v="8"/>
    <x v="8"/>
    <x v="8"/>
    <x v="9"/>
    <x v="0"/>
    <n v="91669.438179999997"/>
  </r>
  <r>
    <x v="9"/>
    <x v="9"/>
    <x v="9"/>
    <x v="9"/>
    <x v="9"/>
    <x v="0"/>
    <n v="74849.376860000004"/>
  </r>
  <r>
    <x v="10"/>
    <x v="10"/>
    <x v="10"/>
    <x v="10"/>
    <x v="9"/>
    <x v="0"/>
    <n v="2319.09629"/>
  </r>
  <r>
    <x v="11"/>
    <x v="11"/>
    <x v="11"/>
    <x v="11"/>
    <x v="9"/>
    <x v="0"/>
    <n v="14500.965029999999"/>
  </r>
  <r>
    <x v="12"/>
    <x v="12"/>
    <x v="12"/>
    <x v="12"/>
    <x v="9"/>
    <x v="0"/>
    <n v="188248.37776"/>
  </r>
  <r>
    <x v="13"/>
    <x v="13"/>
    <x v="13"/>
    <x v="13"/>
    <x v="9"/>
    <x v="0"/>
    <n v="50.353549999998883"/>
  </r>
  <r>
    <x v="14"/>
    <x v="14"/>
    <x v="14"/>
    <x v="14"/>
    <x v="9"/>
    <x v="0"/>
    <n v="2614512.2971899998"/>
  </r>
  <r>
    <x v="15"/>
    <x v="15"/>
    <x v="15"/>
    <x v="15"/>
    <x v="9"/>
    <x v="0"/>
    <n v="1888246.7503799999"/>
  </r>
  <r>
    <x v="16"/>
    <x v="16"/>
    <x v="16"/>
    <x v="16"/>
    <x v="9"/>
    <x v="0"/>
    <n v="1450.6371200000001"/>
  </r>
  <r>
    <x v="17"/>
    <x v="17"/>
    <x v="17"/>
    <x v="17"/>
    <x v="9"/>
    <x v="0"/>
    <n v="70349.744529999371"/>
  </r>
  <r>
    <x v="18"/>
    <x v="18"/>
    <x v="18"/>
    <x v="18"/>
    <x v="9"/>
    <x v="0"/>
    <n v="4762858.16053"/>
  </r>
  <r>
    <x v="19"/>
    <x v="19"/>
    <x v="19"/>
    <x v="19"/>
    <x v="9"/>
    <x v="0"/>
    <n v="53561.172479999994"/>
  </r>
  <r>
    <x v="20"/>
    <x v="20"/>
    <x v="20"/>
    <x v="20"/>
    <x v="9"/>
    <x v="0"/>
    <n v="4027029.4000399997"/>
  </r>
  <r>
    <x v="21"/>
    <x v="21"/>
    <x v="21"/>
    <x v="21"/>
    <x v="9"/>
    <x v="0"/>
    <n v="98888.644650000002"/>
  </r>
  <r>
    <x v="22"/>
    <x v="22"/>
    <x v="22"/>
    <x v="22"/>
    <x v="9"/>
    <x v="0"/>
    <n v="15324.271847000002"/>
  </r>
  <r>
    <x v="23"/>
    <x v="23"/>
    <x v="23"/>
    <x v="23"/>
    <x v="9"/>
    <x v="0"/>
    <n v="382778.43119500001"/>
  </r>
  <r>
    <x v="24"/>
    <x v="24"/>
    <x v="24"/>
    <x v="24"/>
    <x v="9"/>
    <x v="0"/>
    <n v="185276.2287200003"/>
  </r>
  <r>
    <x v="25"/>
    <x v="25"/>
    <x v="25"/>
    <x v="25"/>
    <x v="9"/>
    <x v="0"/>
    <n v="4762858.1489320006"/>
  </r>
  <r>
    <x v="26"/>
    <x v="26"/>
    <x v="26"/>
    <x v="26"/>
    <x v="9"/>
    <x v="0"/>
    <n v="1404672.5126800002"/>
  </r>
  <r>
    <x v="27"/>
    <x v="27"/>
    <x v="27"/>
    <x v="27"/>
    <x v="9"/>
    <x v="0"/>
    <n v="0.80416728532269932"/>
  </r>
  <r>
    <x v="28"/>
    <x v="28"/>
    <x v="28"/>
    <x v="28"/>
    <x v="9"/>
    <x v="0"/>
    <n v="2.261525107996625E-3"/>
  </r>
  <r>
    <x v="29"/>
    <x v="29"/>
    <x v="29"/>
    <x v="29"/>
    <x v="9"/>
    <x v="0"/>
    <n v="1.2100535407151869E-2"/>
  </r>
  <r>
    <x v="30"/>
    <x v="30"/>
    <x v="30"/>
    <x v="30"/>
    <x v="9"/>
    <x v="0"/>
    <n v="376412.48300000001"/>
  </r>
  <r>
    <x v="31"/>
    <x v="31"/>
    <x v="31"/>
    <x v="31"/>
    <x v="9"/>
    <x v="0"/>
    <n v="335570.75099999999"/>
  </r>
  <r>
    <x v="32"/>
    <x v="32"/>
    <x v="32"/>
    <x v="32"/>
    <x v="9"/>
    <x v="0"/>
    <m/>
  </r>
  <r>
    <x v="33"/>
    <x v="33"/>
    <x v="33"/>
    <x v="33"/>
    <x v="9"/>
    <x v="0"/>
    <n v="40841.732000000004"/>
  </r>
  <r>
    <x v="34"/>
    <x v="34"/>
    <x v="34"/>
    <x v="34"/>
    <x v="9"/>
    <x v="0"/>
    <n v="0.16823087964998953"/>
  </r>
  <r>
    <x v="35"/>
    <x v="35"/>
    <x v="35"/>
    <x v="35"/>
    <x v="9"/>
    <x v="0"/>
    <n v="0.14997739228945181"/>
  </r>
  <r>
    <x v="36"/>
    <x v="36"/>
    <x v="36"/>
    <x v="36"/>
    <x v="9"/>
    <x v="0"/>
    <n v="0.14997739228945181"/>
  </r>
  <r>
    <x v="37"/>
    <x v="37"/>
    <x v="37"/>
    <x v="37"/>
    <x v="9"/>
    <x v="0"/>
    <n v="2237475.568"/>
  </r>
  <r>
    <x v="38"/>
    <x v="38"/>
    <x v="38"/>
    <x v="38"/>
    <x v="9"/>
    <x v="0"/>
    <n v="2004462.4040000001"/>
  </r>
  <r>
    <x v="39"/>
    <x v="39"/>
    <x v="39"/>
    <x v="39"/>
    <x v="9"/>
    <x v="0"/>
    <m/>
  </r>
  <r>
    <x v="40"/>
    <x v="40"/>
    <x v="40"/>
    <x v="40"/>
    <x v="9"/>
    <x v="0"/>
    <n v="233011.1"/>
  </r>
  <r>
    <x v="41"/>
    <x v="41"/>
    <x v="41"/>
    <x v="41"/>
    <x v="9"/>
    <x v="0"/>
    <n v="2.0640000000000001"/>
  </r>
  <r>
    <x v="0"/>
    <x v="0"/>
    <x v="0"/>
    <x v="0"/>
    <x v="9"/>
    <x v="0"/>
    <n v="4.682504334229066E-3"/>
  </r>
  <r>
    <x v="1"/>
    <x v="1"/>
    <x v="1"/>
    <x v="1"/>
    <x v="9"/>
    <x v="0"/>
    <n v="5.8263742579159512E-2"/>
  </r>
  <r>
    <x v="2"/>
    <x v="2"/>
    <x v="2"/>
    <x v="2"/>
    <x v="10"/>
    <x v="0"/>
    <n v="2145.6999999999998"/>
  </r>
  <r>
    <x v="3"/>
    <x v="3"/>
    <x v="3"/>
    <x v="3"/>
    <x v="10"/>
    <x v="0"/>
    <n v="2031.3"/>
  </r>
  <r>
    <x v="4"/>
    <x v="4"/>
    <x v="4"/>
    <x v="4"/>
    <x v="10"/>
    <x v="0"/>
    <n v="2034.9"/>
  </r>
  <r>
    <x v="5"/>
    <x v="5"/>
    <x v="5"/>
    <x v="5"/>
    <x v="10"/>
    <x v="0"/>
    <n v="3.6"/>
  </r>
  <r>
    <x v="6"/>
    <x v="6"/>
    <x v="6"/>
    <x v="6"/>
    <x v="10"/>
    <x v="0"/>
    <n v="84"/>
  </r>
  <r>
    <x v="7"/>
    <x v="7"/>
    <x v="7"/>
    <x v="7"/>
    <x v="10"/>
    <x v="0"/>
    <n v="105.6"/>
  </r>
  <r>
    <x v="8"/>
    <x v="8"/>
    <x v="8"/>
    <x v="8"/>
    <x v="10"/>
    <x v="0"/>
    <n v="4366.6000000000004"/>
  </r>
  <r>
    <x v="9"/>
    <x v="9"/>
    <x v="9"/>
    <x v="9"/>
    <x v="10"/>
    <x v="0"/>
    <n v="1412.6"/>
  </r>
  <r>
    <x v="10"/>
    <x v="10"/>
    <x v="10"/>
    <x v="10"/>
    <x v="10"/>
    <x v="0"/>
    <m/>
  </r>
  <r>
    <x v="11"/>
    <x v="11"/>
    <x v="11"/>
    <x v="11"/>
    <x v="10"/>
    <x v="0"/>
    <n v="2954"/>
  </r>
  <r>
    <x v="12"/>
    <x v="12"/>
    <x v="12"/>
    <x v="12"/>
    <x v="10"/>
    <x v="0"/>
    <n v="26969.4"/>
  </r>
  <r>
    <x v="13"/>
    <x v="13"/>
    <x v="13"/>
    <x v="13"/>
    <x v="10"/>
    <x v="0"/>
    <n v="496367.6"/>
  </r>
  <r>
    <x v="14"/>
    <x v="14"/>
    <x v="14"/>
    <x v="14"/>
    <x v="10"/>
    <x v="0"/>
    <m/>
  </r>
  <r>
    <x v="15"/>
    <x v="15"/>
    <x v="15"/>
    <x v="15"/>
    <x v="10"/>
    <x v="0"/>
    <m/>
  </r>
  <r>
    <x v="16"/>
    <x v="16"/>
    <x v="16"/>
    <x v="16"/>
    <x v="10"/>
    <x v="0"/>
    <m/>
  </r>
  <r>
    <x v="17"/>
    <x v="17"/>
    <x v="17"/>
    <x v="17"/>
    <x v="10"/>
    <x v="0"/>
    <n v="2791.2"/>
  </r>
  <r>
    <x v="18"/>
    <x v="18"/>
    <x v="18"/>
    <x v="18"/>
    <x v="10"/>
    <x v="0"/>
    <n v="526128.19999999995"/>
  </r>
  <r>
    <x v="19"/>
    <x v="19"/>
    <x v="19"/>
    <x v="19"/>
    <x v="10"/>
    <x v="0"/>
    <n v="39406"/>
  </r>
  <r>
    <x v="20"/>
    <x v="20"/>
    <x v="20"/>
    <x v="20"/>
    <x v="10"/>
    <x v="0"/>
    <n v="468615.9"/>
  </r>
  <r>
    <x v="21"/>
    <x v="21"/>
    <x v="21"/>
    <x v="21"/>
    <x v="10"/>
    <x v="0"/>
    <m/>
  </r>
  <r>
    <x v="22"/>
    <x v="22"/>
    <x v="22"/>
    <x v="22"/>
    <x v="10"/>
    <x v="0"/>
    <m/>
  </r>
  <r>
    <x v="23"/>
    <x v="23"/>
    <x v="23"/>
    <x v="23"/>
    <x v="10"/>
    <x v="0"/>
    <n v="14107.2"/>
  </r>
  <r>
    <x v="24"/>
    <x v="24"/>
    <x v="24"/>
    <x v="24"/>
    <x v="10"/>
    <x v="0"/>
    <n v="3999.1"/>
  </r>
  <r>
    <x v="25"/>
    <x v="25"/>
    <x v="25"/>
    <x v="25"/>
    <x v="10"/>
    <x v="0"/>
    <n v="526128.19999999995"/>
  </r>
  <r>
    <x v="26"/>
    <x v="26"/>
    <x v="26"/>
    <x v="26"/>
    <x v="10"/>
    <x v="0"/>
    <s v=""/>
  </r>
  <r>
    <x v="27"/>
    <x v="27"/>
    <x v="27"/>
    <x v="27"/>
    <x v="10"/>
    <x v="0"/>
    <n v="0.10935568486748877"/>
  </r>
  <r>
    <x v="28"/>
    <x v="28"/>
    <x v="28"/>
    <x v="28"/>
    <x v="10"/>
    <x v="0"/>
    <m/>
  </r>
  <r>
    <x v="29"/>
    <x v="29"/>
    <x v="29"/>
    <x v="29"/>
    <x v="10"/>
    <x v="0"/>
    <s v="ei tietoa"/>
  </r>
  <r>
    <x v="30"/>
    <x v="30"/>
    <x v="30"/>
    <x v="30"/>
    <x v="10"/>
    <x v="0"/>
    <n v="13955.548000000001"/>
  </r>
  <r>
    <x v="31"/>
    <x v="31"/>
    <x v="31"/>
    <x v="31"/>
    <x v="10"/>
    <x v="0"/>
    <n v="13955.548000000001"/>
  </r>
  <r>
    <x v="32"/>
    <x v="32"/>
    <x v="32"/>
    <x v="32"/>
    <x v="10"/>
    <x v="0"/>
    <m/>
  </r>
  <r>
    <x v="33"/>
    <x v="33"/>
    <x v="33"/>
    <x v="33"/>
    <x v="10"/>
    <x v="0"/>
    <m/>
  </r>
  <r>
    <x v="34"/>
    <x v="34"/>
    <x v="34"/>
    <x v="34"/>
    <x v="10"/>
    <x v="0"/>
    <n v="1.5541027718263869"/>
  </r>
  <r>
    <x v="35"/>
    <x v="35"/>
    <x v="35"/>
    <x v="35"/>
    <x v="10"/>
    <x v="0"/>
    <n v="1.5541027718263869"/>
  </r>
  <r>
    <x v="36"/>
    <x v="36"/>
    <x v="36"/>
    <x v="36"/>
    <x v="10"/>
    <x v="0"/>
    <n v="1.5541027718263869"/>
  </r>
  <r>
    <x v="37"/>
    <x v="37"/>
    <x v="37"/>
    <x v="37"/>
    <x v="10"/>
    <x v="0"/>
    <n v="8979.8102500000005"/>
  </r>
  <r>
    <x v="38"/>
    <x v="38"/>
    <x v="38"/>
    <x v="38"/>
    <x v="10"/>
    <x v="0"/>
    <n v="2868.7939999999999"/>
  </r>
  <r>
    <x v="39"/>
    <x v="39"/>
    <x v="39"/>
    <x v="39"/>
    <x v="10"/>
    <x v="0"/>
    <m/>
  </r>
  <r>
    <x v="40"/>
    <x v="40"/>
    <x v="40"/>
    <x v="40"/>
    <x v="10"/>
    <x v="0"/>
    <n v="6111.0162499999997"/>
  </r>
  <r>
    <x v="41"/>
    <x v="41"/>
    <x v="41"/>
    <x v="41"/>
    <x v="10"/>
    <x v="0"/>
    <m/>
  </r>
  <r>
    <x v="0"/>
    <x v="0"/>
    <x v="0"/>
    <x v="0"/>
    <x v="10"/>
    <x v="0"/>
    <n v="5.2088924455201083E-3"/>
  </r>
  <r>
    <x v="1"/>
    <x v="1"/>
    <x v="1"/>
    <x v="1"/>
    <x v="10"/>
    <x v="0"/>
    <n v="0.18158973169411582"/>
  </r>
  <r>
    <x v="2"/>
    <x v="2"/>
    <x v="2"/>
    <x v="2"/>
    <x v="11"/>
    <x v="0"/>
    <n v="154"/>
  </r>
  <r>
    <x v="3"/>
    <x v="3"/>
    <x v="3"/>
    <x v="3"/>
    <x v="11"/>
    <x v="0"/>
    <n v="718"/>
  </r>
  <r>
    <x v="4"/>
    <x v="4"/>
    <x v="4"/>
    <x v="4"/>
    <x v="11"/>
    <x v="0"/>
    <n v="903"/>
  </r>
  <r>
    <x v="5"/>
    <x v="5"/>
    <x v="5"/>
    <x v="5"/>
    <x v="11"/>
    <x v="0"/>
    <n v="185"/>
  </r>
  <r>
    <x v="6"/>
    <x v="6"/>
    <x v="6"/>
    <x v="6"/>
    <x v="11"/>
    <x v="0"/>
    <m/>
  </r>
  <r>
    <x v="7"/>
    <x v="7"/>
    <x v="7"/>
    <x v="7"/>
    <x v="11"/>
    <x v="0"/>
    <n v="3489"/>
  </r>
  <r>
    <x v="8"/>
    <x v="8"/>
    <x v="8"/>
    <x v="8"/>
    <x v="11"/>
    <x v="0"/>
    <n v="4361"/>
  </r>
  <r>
    <x v="9"/>
    <x v="9"/>
    <x v="9"/>
    <x v="9"/>
    <x v="11"/>
    <x v="0"/>
    <n v="4257"/>
  </r>
  <r>
    <x v="10"/>
    <x v="10"/>
    <x v="10"/>
    <x v="10"/>
    <x v="11"/>
    <x v="0"/>
    <m/>
  </r>
  <r>
    <x v="11"/>
    <x v="11"/>
    <x v="11"/>
    <x v="11"/>
    <x v="11"/>
    <x v="0"/>
    <n v="104"/>
  </r>
  <r>
    <x v="12"/>
    <x v="12"/>
    <x v="12"/>
    <x v="12"/>
    <x v="11"/>
    <x v="0"/>
    <n v="517649"/>
  </r>
  <r>
    <x v="13"/>
    <x v="13"/>
    <x v="13"/>
    <x v="13"/>
    <x v="11"/>
    <x v="0"/>
    <n v="137740"/>
  </r>
  <r>
    <x v="14"/>
    <x v="14"/>
    <x v="14"/>
    <x v="14"/>
    <x v="11"/>
    <x v="0"/>
    <n v="305"/>
  </r>
  <r>
    <x v="15"/>
    <x v="15"/>
    <x v="15"/>
    <x v="15"/>
    <x v="11"/>
    <x v="0"/>
    <n v="54993"/>
  </r>
  <r>
    <x v="16"/>
    <x v="16"/>
    <x v="16"/>
    <x v="16"/>
    <x v="11"/>
    <x v="0"/>
    <m/>
  </r>
  <r>
    <x v="17"/>
    <x v="17"/>
    <x v="17"/>
    <x v="17"/>
    <x v="11"/>
    <x v="0"/>
    <n v="3380"/>
  </r>
  <r>
    <x v="18"/>
    <x v="18"/>
    <x v="18"/>
    <x v="18"/>
    <x v="11"/>
    <x v="0"/>
    <n v="714067"/>
  </r>
  <r>
    <x v="19"/>
    <x v="19"/>
    <x v="19"/>
    <x v="19"/>
    <x v="11"/>
    <x v="0"/>
    <n v="563119"/>
  </r>
  <r>
    <x v="20"/>
    <x v="20"/>
    <x v="20"/>
    <x v="20"/>
    <x v="11"/>
    <x v="0"/>
    <n v="701"/>
  </r>
  <r>
    <x v="21"/>
    <x v="21"/>
    <x v="21"/>
    <x v="21"/>
    <x v="11"/>
    <x v="0"/>
    <n v="12979"/>
  </r>
  <r>
    <x v="22"/>
    <x v="22"/>
    <x v="22"/>
    <x v="22"/>
    <x v="11"/>
    <x v="0"/>
    <m/>
  </r>
  <r>
    <x v="23"/>
    <x v="23"/>
    <x v="23"/>
    <x v="23"/>
    <x v="11"/>
    <x v="0"/>
    <n v="46306"/>
  </r>
  <r>
    <x v="24"/>
    <x v="24"/>
    <x v="24"/>
    <x v="24"/>
    <x v="11"/>
    <x v="0"/>
    <n v="90962"/>
  </r>
  <r>
    <x v="25"/>
    <x v="25"/>
    <x v="25"/>
    <x v="25"/>
    <x v="11"/>
    <x v="0"/>
    <n v="714067"/>
  </r>
  <r>
    <x v="26"/>
    <x v="26"/>
    <x v="26"/>
    <x v="26"/>
    <x v="11"/>
    <x v="0"/>
    <n v="5195"/>
  </r>
  <r>
    <x v="27"/>
    <x v="27"/>
    <x v="27"/>
    <x v="27"/>
    <x v="11"/>
    <x v="0"/>
    <n v="0.97062976560293701"/>
  </r>
  <r>
    <x v="28"/>
    <x v="28"/>
    <x v="28"/>
    <x v="28"/>
    <x v="11"/>
    <x v="0"/>
    <m/>
  </r>
  <r>
    <x v="29"/>
    <x v="29"/>
    <x v="29"/>
    <x v="29"/>
    <x v="11"/>
    <x v="0"/>
    <s v="ei tietoa"/>
  </r>
  <r>
    <x v="30"/>
    <x v="30"/>
    <x v="30"/>
    <x v="30"/>
    <x v="11"/>
    <x v="0"/>
    <n v="44882.031999999999"/>
  </r>
  <r>
    <x v="31"/>
    <x v="31"/>
    <x v="31"/>
    <x v="31"/>
    <x v="11"/>
    <x v="0"/>
    <n v="44816.364000000001"/>
  </r>
  <r>
    <x v="32"/>
    <x v="32"/>
    <x v="32"/>
    <x v="32"/>
    <x v="11"/>
    <x v="0"/>
    <m/>
  </r>
  <r>
    <x v="33"/>
    <x v="33"/>
    <x v="33"/>
    <x v="33"/>
    <x v="11"/>
    <x v="0"/>
    <n v="65.668999999999997"/>
  </r>
  <r>
    <x v="34"/>
    <x v="34"/>
    <x v="34"/>
    <x v="34"/>
    <x v="11"/>
    <x v="0"/>
    <n v="1.4576752399184869"/>
  </r>
  <r>
    <x v="35"/>
    <x v="35"/>
    <x v="35"/>
    <x v="35"/>
    <x v="11"/>
    <x v="0"/>
    <n v="1.4555424795823468"/>
  </r>
  <r>
    <x v="36"/>
    <x v="36"/>
    <x v="36"/>
    <x v="36"/>
    <x v="11"/>
    <x v="0"/>
    <n v="1.4555424795823468"/>
  </r>
  <r>
    <x v="37"/>
    <x v="37"/>
    <x v="37"/>
    <x v="37"/>
    <x v="11"/>
    <x v="0"/>
    <n v="30790.145"/>
  </r>
  <r>
    <x v="38"/>
    <x v="38"/>
    <x v="38"/>
    <x v="38"/>
    <x v="11"/>
    <x v="0"/>
    <n v="26288.771000000001"/>
  </r>
  <r>
    <x v="39"/>
    <x v="39"/>
    <x v="39"/>
    <x v="39"/>
    <x v="11"/>
    <x v="0"/>
    <m/>
  </r>
  <r>
    <x v="40"/>
    <x v="40"/>
    <x v="40"/>
    <x v="40"/>
    <x v="11"/>
    <x v="0"/>
    <n v="4501.3739999999998"/>
  </r>
  <r>
    <x v="41"/>
    <x v="41"/>
    <x v="41"/>
    <x v="41"/>
    <x v="11"/>
    <x v="0"/>
    <m/>
  </r>
  <r>
    <x v="0"/>
    <x v="0"/>
    <x v="0"/>
    <x v="0"/>
    <x v="11"/>
    <x v="0"/>
    <n v="2.0776886752332368E-4"/>
  </r>
  <r>
    <x v="1"/>
    <x v="1"/>
    <x v="1"/>
    <x v="1"/>
    <x v="11"/>
    <x v="0"/>
    <n v="2.7968018570764331E-3"/>
  </r>
  <r>
    <x v="2"/>
    <x v="2"/>
    <x v="2"/>
    <x v="2"/>
    <x v="12"/>
    <x v="0"/>
    <n v="47783"/>
  </r>
  <r>
    <x v="3"/>
    <x v="3"/>
    <x v="3"/>
    <x v="3"/>
    <x v="12"/>
    <x v="0"/>
    <n v="31750"/>
  </r>
  <r>
    <x v="4"/>
    <x v="4"/>
    <x v="4"/>
    <x v="4"/>
    <x v="12"/>
    <x v="0"/>
    <n v="36435"/>
  </r>
  <r>
    <x v="5"/>
    <x v="5"/>
    <x v="5"/>
    <x v="5"/>
    <x v="12"/>
    <x v="0"/>
    <n v="4685"/>
  </r>
  <r>
    <x v="6"/>
    <x v="6"/>
    <x v="6"/>
    <x v="6"/>
    <x v="12"/>
    <x v="0"/>
    <n v="9166"/>
  </r>
  <r>
    <x v="7"/>
    <x v="7"/>
    <x v="7"/>
    <x v="7"/>
    <x v="12"/>
    <x v="0"/>
    <n v="2346"/>
  </r>
  <r>
    <x v="8"/>
    <x v="8"/>
    <x v="8"/>
    <x v="8"/>
    <x v="12"/>
    <x v="0"/>
    <n v="91045"/>
  </r>
  <r>
    <x v="9"/>
    <x v="9"/>
    <x v="9"/>
    <x v="9"/>
    <x v="12"/>
    <x v="0"/>
    <n v="77239"/>
  </r>
  <r>
    <x v="10"/>
    <x v="10"/>
    <x v="10"/>
    <x v="10"/>
    <x v="12"/>
    <x v="0"/>
    <n v="-685"/>
  </r>
  <r>
    <x v="11"/>
    <x v="11"/>
    <x v="11"/>
    <x v="11"/>
    <x v="12"/>
    <x v="0"/>
    <n v="14491"/>
  </r>
  <r>
    <x v="12"/>
    <x v="12"/>
    <x v="12"/>
    <x v="12"/>
    <x v="12"/>
    <x v="0"/>
    <n v="156529"/>
  </r>
  <r>
    <x v="13"/>
    <x v="13"/>
    <x v="13"/>
    <x v="13"/>
    <x v="12"/>
    <x v="0"/>
    <n v="58951"/>
  </r>
  <r>
    <x v="14"/>
    <x v="14"/>
    <x v="14"/>
    <x v="14"/>
    <x v="12"/>
    <x v="0"/>
    <n v="3322446"/>
  </r>
  <r>
    <x v="15"/>
    <x v="15"/>
    <x v="15"/>
    <x v="15"/>
    <x v="12"/>
    <x v="0"/>
    <n v="625195"/>
  </r>
  <r>
    <x v="16"/>
    <x v="16"/>
    <x v="16"/>
    <x v="16"/>
    <x v="12"/>
    <x v="0"/>
    <n v="28496"/>
  </r>
  <r>
    <x v="17"/>
    <x v="17"/>
    <x v="17"/>
    <x v="17"/>
    <x v="12"/>
    <x v="0"/>
    <n v="72803"/>
  </r>
  <r>
    <x v="18"/>
    <x v="18"/>
    <x v="18"/>
    <x v="18"/>
    <x v="12"/>
    <x v="0"/>
    <n v="4264420"/>
  </r>
  <r>
    <x v="19"/>
    <x v="19"/>
    <x v="19"/>
    <x v="19"/>
    <x v="12"/>
    <x v="0"/>
    <n v="226242"/>
  </r>
  <r>
    <x v="20"/>
    <x v="20"/>
    <x v="20"/>
    <x v="20"/>
    <x v="12"/>
    <x v="0"/>
    <n v="2188534"/>
  </r>
  <r>
    <x v="21"/>
    <x v="21"/>
    <x v="21"/>
    <x v="21"/>
    <x v="12"/>
    <x v="0"/>
    <n v="1365436"/>
  </r>
  <r>
    <x v="22"/>
    <x v="22"/>
    <x v="22"/>
    <x v="22"/>
    <x v="12"/>
    <x v="0"/>
    <n v="34676"/>
  </r>
  <r>
    <x v="23"/>
    <x v="23"/>
    <x v="23"/>
    <x v="23"/>
    <x v="12"/>
    <x v="0"/>
    <n v="156248"/>
  </r>
  <r>
    <x v="24"/>
    <x v="24"/>
    <x v="24"/>
    <x v="24"/>
    <x v="12"/>
    <x v="0"/>
    <n v="293283"/>
  </r>
  <r>
    <x v="25"/>
    <x v="25"/>
    <x v="25"/>
    <x v="25"/>
    <x v="12"/>
    <x v="0"/>
    <n v="4264419"/>
  </r>
  <r>
    <x v="26"/>
    <x v="26"/>
    <x v="26"/>
    <x v="26"/>
    <x v="12"/>
    <x v="0"/>
    <n v="297863"/>
  </r>
  <r>
    <x v="27"/>
    <x v="27"/>
    <x v="27"/>
    <x v="27"/>
    <x v="12"/>
    <x v="0"/>
    <n v="0.81499641685211033"/>
  </r>
  <r>
    <x v="28"/>
    <x v="28"/>
    <x v="28"/>
    <x v="28"/>
    <x v="12"/>
    <x v="0"/>
    <n v="9.4505897375383938E-3"/>
  </r>
  <r>
    <x v="29"/>
    <x v="29"/>
    <x v="29"/>
    <x v="29"/>
    <x v="12"/>
    <x v="0"/>
    <n v="0.42455856341997184"/>
  </r>
  <r>
    <x v="30"/>
    <x v="30"/>
    <x v="30"/>
    <x v="30"/>
    <x v="12"/>
    <x v="0"/>
    <n v="175697.66899999999"/>
  </r>
  <r>
    <x v="31"/>
    <x v="31"/>
    <x v="31"/>
    <x v="31"/>
    <x v="12"/>
    <x v="0"/>
    <n v="160676.16"/>
  </r>
  <r>
    <x v="32"/>
    <x v="32"/>
    <x v="32"/>
    <x v="32"/>
    <x v="12"/>
    <x v="0"/>
    <m/>
  </r>
  <r>
    <x v="33"/>
    <x v="33"/>
    <x v="33"/>
    <x v="33"/>
    <x v="12"/>
    <x v="0"/>
    <n v="15021.509"/>
  </r>
  <r>
    <x v="34"/>
    <x v="34"/>
    <x v="34"/>
    <x v="34"/>
    <x v="12"/>
    <x v="0"/>
    <n v="0.12013248670837764"/>
  </r>
  <r>
    <x v="35"/>
    <x v="35"/>
    <x v="35"/>
    <x v="35"/>
    <x v="12"/>
    <x v="0"/>
    <n v="0.10986159785394284"/>
  </r>
  <r>
    <x v="36"/>
    <x v="36"/>
    <x v="36"/>
    <x v="36"/>
    <x v="12"/>
    <x v="0"/>
    <n v="0.10986159785394284"/>
  </r>
  <r>
    <x v="37"/>
    <x v="37"/>
    <x v="37"/>
    <x v="37"/>
    <x v="12"/>
    <x v="0"/>
    <n v="1462532.524"/>
  </r>
  <r>
    <x v="38"/>
    <x v="38"/>
    <x v="38"/>
    <x v="38"/>
    <x v="12"/>
    <x v="0"/>
    <n v="1340741.1399999999"/>
  </r>
  <r>
    <x v="39"/>
    <x v="39"/>
    <x v="39"/>
    <x v="39"/>
    <x v="12"/>
    <x v="0"/>
    <m/>
  </r>
  <r>
    <x v="40"/>
    <x v="40"/>
    <x v="40"/>
    <x v="40"/>
    <x v="12"/>
    <x v="0"/>
    <n v="104801.65"/>
  </r>
  <r>
    <x v="41"/>
    <x v="41"/>
    <x v="41"/>
    <x v="41"/>
    <x v="12"/>
    <x v="0"/>
    <n v="16989.734"/>
  </r>
  <r>
    <x v="0"/>
    <x v="0"/>
    <x v="0"/>
    <x v="0"/>
    <x v="12"/>
    <x v="0"/>
    <n v="4.2743518330776972E-4"/>
  </r>
  <r>
    <x v="1"/>
    <x v="1"/>
    <x v="1"/>
    <x v="1"/>
    <x v="12"/>
    <x v="0"/>
    <n v="1.1135128894248347E-2"/>
  </r>
  <r>
    <x v="1"/>
    <x v="1"/>
    <x v="1"/>
    <x v="1"/>
    <x v="0"/>
    <x v="1"/>
    <n v="7.3166361160951057E-2"/>
  </r>
  <r>
    <x v="0"/>
    <x v="0"/>
    <x v="0"/>
    <x v="0"/>
    <x v="0"/>
    <x v="1"/>
    <n v="3.425693009671093E-3"/>
  </r>
  <r>
    <x v="2"/>
    <x v="2"/>
    <x v="2"/>
    <x v="2"/>
    <x v="0"/>
    <x v="1"/>
    <n v="93037.838590000014"/>
  </r>
  <r>
    <x v="3"/>
    <x v="3"/>
    <x v="3"/>
    <x v="3"/>
    <x v="0"/>
    <x v="1"/>
    <n v="63934.399700000002"/>
  </r>
  <r>
    <x v="4"/>
    <x v="4"/>
    <x v="4"/>
    <x v="4"/>
    <x v="0"/>
    <x v="1"/>
    <n v="70534.987290000005"/>
  </r>
  <r>
    <x v="5"/>
    <x v="5"/>
    <x v="5"/>
    <x v="5"/>
    <x v="0"/>
    <x v="1"/>
    <n v="6600.5875900000001"/>
  </r>
  <r>
    <x v="6"/>
    <x v="6"/>
    <x v="6"/>
    <x v="6"/>
    <x v="0"/>
    <x v="1"/>
    <n v="12940.687199999995"/>
  </r>
  <r>
    <x v="7"/>
    <x v="7"/>
    <x v="7"/>
    <x v="7"/>
    <x v="0"/>
    <x v="1"/>
    <n v="7083.6578900000004"/>
  </r>
  <r>
    <x v="8"/>
    <x v="8"/>
    <x v="8"/>
    <x v="8"/>
    <x v="0"/>
    <x v="1"/>
    <n v="176996.58337999997"/>
  </r>
  <r>
    <x v="9"/>
    <x v="9"/>
    <x v="9"/>
    <x v="9"/>
    <x v="0"/>
    <x v="1"/>
    <n v="124152.15782000001"/>
  </r>
  <r>
    <x v="10"/>
    <x v="10"/>
    <x v="10"/>
    <x v="10"/>
    <x v="0"/>
    <x v="1"/>
    <n v="359.85928999999999"/>
  </r>
  <r>
    <x v="11"/>
    <x v="11"/>
    <x v="11"/>
    <x v="11"/>
    <x v="0"/>
    <x v="1"/>
    <n v="52484.566270000003"/>
  </r>
  <r>
    <x v="12"/>
    <x v="12"/>
    <x v="12"/>
    <x v="12"/>
    <x v="0"/>
    <x v="1"/>
    <n v="278987.350311619"/>
  </r>
  <r>
    <x v="13"/>
    <x v="13"/>
    <x v="13"/>
    <x v="13"/>
    <x v="0"/>
    <x v="1"/>
    <m/>
  </r>
  <r>
    <x v="14"/>
    <x v="14"/>
    <x v="14"/>
    <x v="14"/>
    <x v="0"/>
    <x v="1"/>
    <n v="4997983.1278687092"/>
  </r>
  <r>
    <x v="15"/>
    <x v="15"/>
    <x v="15"/>
    <x v="15"/>
    <x v="0"/>
    <x v="1"/>
    <n v="2280256.0933900001"/>
  </r>
  <r>
    <x v="16"/>
    <x v="16"/>
    <x v="16"/>
    <x v="16"/>
    <x v="0"/>
    <x v="1"/>
    <n v="179927.39849000002"/>
  </r>
  <r>
    <x v="17"/>
    <x v="17"/>
    <x v="17"/>
    <x v="17"/>
    <x v="0"/>
    <x v="1"/>
    <n v="264837.17318129184"/>
  </r>
  <r>
    <x v="18"/>
    <x v="18"/>
    <x v="18"/>
    <x v="18"/>
    <x v="0"/>
    <x v="1"/>
    <n v="8001991.1432416197"/>
  </r>
  <r>
    <x v="19"/>
    <x v="19"/>
    <x v="19"/>
    <x v="19"/>
    <x v="0"/>
    <x v="1"/>
    <n v="359317.32795000001"/>
  </r>
  <r>
    <x v="20"/>
    <x v="20"/>
    <x v="20"/>
    <x v="20"/>
    <x v="0"/>
    <x v="1"/>
    <n v="4008577.9063499998"/>
  </r>
  <r>
    <x v="21"/>
    <x v="21"/>
    <x v="21"/>
    <x v="21"/>
    <x v="0"/>
    <x v="1"/>
    <n v="2554901.7085500001"/>
  </r>
  <r>
    <x v="22"/>
    <x v="22"/>
    <x v="22"/>
    <x v="22"/>
    <x v="0"/>
    <x v="1"/>
    <n v="119120.95447"/>
  </r>
  <r>
    <x v="23"/>
    <x v="23"/>
    <x v="23"/>
    <x v="23"/>
    <x v="0"/>
    <x v="1"/>
    <n v="364522.56471000001"/>
  </r>
  <r>
    <x v="24"/>
    <x v="24"/>
    <x v="24"/>
    <x v="24"/>
    <x v="0"/>
    <x v="1"/>
    <n v="595550.68120999937"/>
  </r>
  <r>
    <x v="25"/>
    <x v="25"/>
    <x v="25"/>
    <x v="25"/>
    <x v="0"/>
    <x v="1"/>
    <n v="8001991.1432400001"/>
  </r>
  <r>
    <x v="26"/>
    <x v="26"/>
    <x v="26"/>
    <x v="26"/>
    <x v="0"/>
    <x v="1"/>
    <n v="983295.85820059991"/>
  </r>
  <r>
    <x v="27"/>
    <x v="27"/>
    <x v="27"/>
    <x v="27"/>
    <x v="0"/>
    <x v="1"/>
    <n v="0.66601219051681548"/>
  </r>
  <r>
    <x v="28"/>
    <x v="28"/>
    <x v="28"/>
    <x v="28"/>
    <x v="0"/>
    <x v="1"/>
    <n v="1.7489754913468103E-2"/>
  </r>
  <r>
    <x v="29"/>
    <x v="29"/>
    <x v="29"/>
    <x v="29"/>
    <x v="0"/>
    <x v="1"/>
    <n v="0.44259224620463844"/>
  </r>
  <r>
    <x v="30"/>
    <x v="30"/>
    <x v="30"/>
    <x v="30"/>
    <x v="0"/>
    <x v="1"/>
    <n v="526850.50300000003"/>
  </r>
  <r>
    <x v="31"/>
    <x v="31"/>
    <x v="31"/>
    <x v="31"/>
    <x v="0"/>
    <x v="1"/>
    <n v="398485.25205000001"/>
  </r>
  <r>
    <x v="32"/>
    <x v="32"/>
    <x v="32"/>
    <x v="32"/>
    <x v="0"/>
    <x v="1"/>
    <m/>
  </r>
  <r>
    <x v="33"/>
    <x v="33"/>
    <x v="33"/>
    <x v="33"/>
    <x v="0"/>
    <x v="1"/>
    <n v="128365.25199999999"/>
  </r>
  <r>
    <x v="34"/>
    <x v="34"/>
    <x v="34"/>
    <x v="34"/>
    <x v="0"/>
    <x v="1"/>
    <n v="0.24595682795492549"/>
  </r>
  <r>
    <x v="35"/>
    <x v="35"/>
    <x v="35"/>
    <x v="35"/>
    <x v="0"/>
    <x v="1"/>
    <n v="0.18603032173822745"/>
  </r>
  <r>
    <x v="36"/>
    <x v="36"/>
    <x v="36"/>
    <x v="36"/>
    <x v="0"/>
    <x v="1"/>
    <n v="0.18603032173822745"/>
  </r>
  <r>
    <x v="37"/>
    <x v="37"/>
    <x v="37"/>
    <x v="37"/>
    <x v="0"/>
    <x v="1"/>
    <n v="2142044.6318999999"/>
  </r>
  <r>
    <x v="38"/>
    <x v="38"/>
    <x v="38"/>
    <x v="38"/>
    <x v="0"/>
    <x v="1"/>
    <n v="1811986.9149000002"/>
  </r>
  <r>
    <x v="39"/>
    <x v="39"/>
    <x v="39"/>
    <x v="39"/>
    <x v="0"/>
    <x v="1"/>
    <m/>
  </r>
  <r>
    <x v="40"/>
    <x v="40"/>
    <x v="40"/>
    <x v="40"/>
    <x v="0"/>
    <x v="1"/>
    <n v="304359.02500000002"/>
  </r>
  <r>
    <x v="41"/>
    <x v="41"/>
    <x v="41"/>
    <x v="41"/>
    <x v="0"/>
    <x v="1"/>
    <n v="25698.691999999999"/>
  </r>
  <r>
    <x v="2"/>
    <x v="2"/>
    <x v="2"/>
    <x v="2"/>
    <x v="13"/>
    <x v="1"/>
    <n v="1732.0440000000001"/>
  </r>
  <r>
    <x v="3"/>
    <x v="3"/>
    <x v="3"/>
    <x v="3"/>
    <x v="13"/>
    <x v="1"/>
    <n v="2416.125"/>
  </r>
  <r>
    <x v="4"/>
    <x v="4"/>
    <x v="4"/>
    <x v="4"/>
    <x v="13"/>
    <x v="1"/>
    <n v="4310.3339999999998"/>
  </r>
  <r>
    <x v="5"/>
    <x v="5"/>
    <x v="5"/>
    <x v="5"/>
    <x v="13"/>
    <x v="1"/>
    <n v="1894.2090000000001"/>
  </r>
  <r>
    <x v="6"/>
    <x v="6"/>
    <x v="6"/>
    <x v="6"/>
    <x v="13"/>
    <x v="1"/>
    <n v="162.553"/>
  </r>
  <r>
    <x v="7"/>
    <x v="7"/>
    <x v="7"/>
    <x v="7"/>
    <x v="13"/>
    <x v="1"/>
    <n v="1539.193"/>
  </r>
  <r>
    <x v="8"/>
    <x v="8"/>
    <x v="8"/>
    <x v="8"/>
    <x v="13"/>
    <x v="1"/>
    <n v="5849.915"/>
  </r>
  <r>
    <x v="9"/>
    <x v="9"/>
    <x v="9"/>
    <x v="9"/>
    <x v="13"/>
    <x v="1"/>
    <n v="5322.2759999999998"/>
  </r>
  <r>
    <x v="10"/>
    <x v="10"/>
    <x v="10"/>
    <x v="10"/>
    <x v="13"/>
    <x v="1"/>
    <n v="262.37299999999999"/>
  </r>
  <r>
    <x v="11"/>
    <x v="11"/>
    <x v="11"/>
    <x v="11"/>
    <x v="13"/>
    <x v="1"/>
    <n v="265.26600000000002"/>
  </r>
  <r>
    <x v="12"/>
    <x v="12"/>
    <x v="12"/>
    <x v="12"/>
    <x v="13"/>
    <x v="1"/>
    <n v="195986.976"/>
  </r>
  <r>
    <x v="13"/>
    <x v="13"/>
    <x v="13"/>
    <x v="13"/>
    <x v="13"/>
    <x v="1"/>
    <n v="10998.41"/>
  </r>
  <r>
    <x v="14"/>
    <x v="14"/>
    <x v="14"/>
    <x v="14"/>
    <x v="13"/>
    <x v="1"/>
    <n v="44247.883999999998"/>
  </r>
  <r>
    <x v="15"/>
    <x v="15"/>
    <x v="15"/>
    <x v="15"/>
    <x v="13"/>
    <x v="1"/>
    <n v="171278.12"/>
  </r>
  <r>
    <x v="16"/>
    <x v="16"/>
    <x v="16"/>
    <x v="16"/>
    <x v="13"/>
    <x v="1"/>
    <m/>
  </r>
  <r>
    <x v="17"/>
    <x v="17"/>
    <x v="17"/>
    <x v="17"/>
    <x v="13"/>
    <x v="1"/>
    <n v="4326.2020000000002"/>
  </r>
  <r>
    <x v="18"/>
    <x v="18"/>
    <x v="18"/>
    <x v="18"/>
    <x v="13"/>
    <x v="1"/>
    <n v="426837.592"/>
  </r>
  <r>
    <x v="19"/>
    <x v="19"/>
    <x v="19"/>
    <x v="19"/>
    <x v="13"/>
    <x v="1"/>
    <n v="390290.19400000002"/>
  </r>
  <r>
    <x v="20"/>
    <x v="20"/>
    <x v="20"/>
    <x v="20"/>
    <x v="13"/>
    <x v="1"/>
    <n v="7007.21"/>
  </r>
  <r>
    <x v="21"/>
    <x v="21"/>
    <x v="21"/>
    <x v="21"/>
    <x v="13"/>
    <x v="1"/>
    <m/>
  </r>
  <r>
    <x v="22"/>
    <x v="22"/>
    <x v="22"/>
    <x v="22"/>
    <x v="13"/>
    <x v="1"/>
    <m/>
  </r>
  <r>
    <x v="23"/>
    <x v="23"/>
    <x v="23"/>
    <x v="23"/>
    <x v="13"/>
    <x v="1"/>
    <n v="20228.088"/>
  </r>
  <r>
    <x v="24"/>
    <x v="24"/>
    <x v="24"/>
    <x v="24"/>
    <x v="13"/>
    <x v="1"/>
    <n v="9312.1010000000006"/>
  </r>
  <r>
    <x v="25"/>
    <x v="25"/>
    <x v="25"/>
    <x v="25"/>
    <x v="13"/>
    <x v="1"/>
    <n v="426837.59299999999"/>
  </r>
  <r>
    <x v="26"/>
    <x v="26"/>
    <x v="26"/>
    <x v="26"/>
    <x v="13"/>
    <x v="1"/>
    <n v="103116.916"/>
  </r>
  <r>
    <x v="27"/>
    <x v="27"/>
    <x v="27"/>
    <x v="27"/>
    <x v="13"/>
    <x v="1"/>
    <n v="0.90127544715118579"/>
  </r>
  <r>
    <x v="28"/>
    <x v="28"/>
    <x v="28"/>
    <x v="28"/>
    <x v="13"/>
    <x v="1"/>
    <n v="5.7474017629177733E-3"/>
  </r>
  <r>
    <x v="29"/>
    <x v="29"/>
    <x v="29"/>
    <x v="29"/>
    <x v="13"/>
    <x v="1"/>
    <m/>
  </r>
  <r>
    <x v="30"/>
    <x v="30"/>
    <x v="30"/>
    <x v="30"/>
    <x v="13"/>
    <x v="1"/>
    <n v="17409.814870000002"/>
  </r>
  <r>
    <x v="31"/>
    <x v="31"/>
    <x v="31"/>
    <x v="31"/>
    <x v="13"/>
    <x v="1"/>
    <n v="17409.815609999998"/>
  </r>
  <r>
    <x v="32"/>
    <x v="32"/>
    <x v="32"/>
    <x v="32"/>
    <x v="13"/>
    <x v="1"/>
    <m/>
  </r>
  <r>
    <x v="33"/>
    <x v="33"/>
    <x v="33"/>
    <x v="33"/>
    <x v="13"/>
    <x v="1"/>
    <m/>
  </r>
  <r>
    <x v="34"/>
    <x v="34"/>
    <x v="34"/>
    <x v="34"/>
    <x v="13"/>
    <x v="1"/>
    <n v="0.19523182815020587"/>
  </r>
  <r>
    <x v="35"/>
    <x v="35"/>
    <x v="35"/>
    <x v="35"/>
    <x v="13"/>
    <x v="1"/>
    <n v="0.19523183644848782"/>
  </r>
  <r>
    <x v="36"/>
    <x v="36"/>
    <x v="36"/>
    <x v="36"/>
    <x v="13"/>
    <x v="1"/>
    <n v="0.19523183644848782"/>
  </r>
  <r>
    <x v="37"/>
    <x v="37"/>
    <x v="37"/>
    <x v="37"/>
    <x v="13"/>
    <x v="1"/>
    <n v="89175.085000000006"/>
  </r>
  <r>
    <x v="38"/>
    <x v="38"/>
    <x v="38"/>
    <x v="38"/>
    <x v="13"/>
    <x v="1"/>
    <n v="82755.385999999999"/>
  </r>
  <r>
    <x v="39"/>
    <x v="39"/>
    <x v="39"/>
    <x v="39"/>
    <x v="13"/>
    <x v="1"/>
    <m/>
  </r>
  <r>
    <x v="40"/>
    <x v="40"/>
    <x v="40"/>
    <x v="40"/>
    <x v="13"/>
    <x v="1"/>
    <n v="6419.6989999999996"/>
  </r>
  <r>
    <x v="41"/>
    <x v="41"/>
    <x v="41"/>
    <x v="41"/>
    <x v="13"/>
    <x v="1"/>
    <m/>
  </r>
  <r>
    <x v="1"/>
    <x v="1"/>
    <x v="1"/>
    <x v="1"/>
    <x v="13"/>
    <x v="1"/>
    <n v="1.4851448485601814E-2"/>
  </r>
  <r>
    <x v="0"/>
    <x v="0"/>
    <x v="0"/>
    <x v="0"/>
    <x v="13"/>
    <x v="1"/>
    <n v="1.3274900963796312E-3"/>
  </r>
  <r>
    <x v="1"/>
    <x v="1"/>
    <x v="1"/>
    <x v="1"/>
    <x v="2"/>
    <x v="1"/>
    <n v="6.1504496235648874E-2"/>
  </r>
  <r>
    <x v="0"/>
    <x v="0"/>
    <x v="0"/>
    <x v="0"/>
    <x v="2"/>
    <x v="1"/>
    <n v="5.009845244066345E-3"/>
  </r>
  <r>
    <x v="2"/>
    <x v="2"/>
    <x v="2"/>
    <x v="2"/>
    <x v="2"/>
    <x v="1"/>
    <n v="276549.85499999998"/>
  </r>
  <r>
    <x v="3"/>
    <x v="3"/>
    <x v="3"/>
    <x v="3"/>
    <x v="2"/>
    <x v="1"/>
    <n v="210007.55900000001"/>
  </r>
  <r>
    <x v="4"/>
    <x v="4"/>
    <x v="4"/>
    <x v="4"/>
    <x v="2"/>
    <x v="1"/>
    <n v="245115.45499999999"/>
  </r>
  <r>
    <x v="5"/>
    <x v="5"/>
    <x v="5"/>
    <x v="5"/>
    <x v="2"/>
    <x v="1"/>
    <n v="35107.896000000001"/>
  </r>
  <r>
    <x v="6"/>
    <x v="6"/>
    <x v="6"/>
    <x v="6"/>
    <x v="2"/>
    <x v="1"/>
    <n v="22930.043000000001"/>
  </r>
  <r>
    <x v="7"/>
    <x v="7"/>
    <x v="7"/>
    <x v="7"/>
    <x v="2"/>
    <x v="1"/>
    <n v="16706.721000000001"/>
  </r>
  <r>
    <x v="8"/>
    <x v="8"/>
    <x v="8"/>
    <x v="8"/>
    <x v="2"/>
    <x v="1"/>
    <n v="526194.17799999996"/>
  </r>
  <r>
    <x v="9"/>
    <x v="9"/>
    <x v="9"/>
    <x v="9"/>
    <x v="2"/>
    <x v="1"/>
    <n v="332657.326"/>
  </r>
  <r>
    <x v="10"/>
    <x v="10"/>
    <x v="10"/>
    <x v="10"/>
    <x v="2"/>
    <x v="1"/>
    <n v="8042.1639999999998"/>
  </r>
  <r>
    <x v="11"/>
    <x v="11"/>
    <x v="11"/>
    <x v="11"/>
    <x v="2"/>
    <x v="1"/>
    <n v="185494.68799999999"/>
  </r>
  <r>
    <x v="12"/>
    <x v="12"/>
    <x v="12"/>
    <x v="12"/>
    <x v="2"/>
    <x v="1"/>
    <n v="4160056.3470000001"/>
  </r>
  <r>
    <x v="13"/>
    <x v="13"/>
    <x v="13"/>
    <x v="13"/>
    <x v="2"/>
    <x v="1"/>
    <n v="1684915.473"/>
  </r>
  <r>
    <x v="14"/>
    <x v="14"/>
    <x v="14"/>
    <x v="14"/>
    <x v="2"/>
    <x v="1"/>
    <n v="19714121.791999999"/>
  </r>
  <r>
    <x v="15"/>
    <x v="15"/>
    <x v="15"/>
    <x v="15"/>
    <x v="2"/>
    <x v="1"/>
    <n v="1740168.7679999999"/>
  </r>
  <r>
    <x v="16"/>
    <x v="16"/>
    <x v="16"/>
    <x v="16"/>
    <x v="2"/>
    <x v="1"/>
    <n v="2700524.5380000002"/>
  </r>
  <r>
    <x v="17"/>
    <x v="17"/>
    <x v="17"/>
    <x v="17"/>
    <x v="2"/>
    <x v="1"/>
    <n v="309658.652"/>
  </r>
  <r>
    <x v="18"/>
    <x v="18"/>
    <x v="18"/>
    <x v="18"/>
    <x v="2"/>
    <x v="1"/>
    <n v="30309445.57"/>
  </r>
  <r>
    <x v="19"/>
    <x v="19"/>
    <x v="19"/>
    <x v="19"/>
    <x v="2"/>
    <x v="1"/>
    <n v="939182.83799999999"/>
  </r>
  <r>
    <x v="20"/>
    <x v="20"/>
    <x v="20"/>
    <x v="20"/>
    <x v="2"/>
    <x v="1"/>
    <n v="18206245.416000001"/>
  </r>
  <r>
    <x v="21"/>
    <x v="21"/>
    <x v="21"/>
    <x v="21"/>
    <x v="2"/>
    <x v="1"/>
    <n v="4959343.466"/>
  </r>
  <r>
    <x v="22"/>
    <x v="22"/>
    <x v="22"/>
    <x v="22"/>
    <x v="2"/>
    <x v="1"/>
    <n v="2447874.9720000001"/>
  </r>
  <r>
    <x v="23"/>
    <x v="23"/>
    <x v="23"/>
    <x v="23"/>
    <x v="2"/>
    <x v="1"/>
    <n v="2445490.7859999998"/>
  </r>
  <r>
    <x v="24"/>
    <x v="24"/>
    <x v="24"/>
    <x v="24"/>
    <x v="2"/>
    <x v="1"/>
    <n v="1311308.091"/>
  </r>
  <r>
    <x v="25"/>
    <x v="25"/>
    <x v="25"/>
    <x v="25"/>
    <x v="2"/>
    <x v="1"/>
    <n v="30309445.568999998"/>
  </r>
  <r>
    <x v="26"/>
    <x v="26"/>
    <x v="26"/>
    <x v="26"/>
    <x v="2"/>
    <x v="1"/>
    <n v="8421409.5559999999"/>
  </r>
  <r>
    <x v="27"/>
    <x v="27"/>
    <x v="27"/>
    <x v="27"/>
    <x v="2"/>
    <x v="1"/>
    <n v="0.62884758800961116"/>
  </r>
  <r>
    <x v="28"/>
    <x v="28"/>
    <x v="28"/>
    <x v="28"/>
    <x v="2"/>
    <x v="1"/>
    <n v="2.1145099099903024E-2"/>
  </r>
  <r>
    <x v="29"/>
    <x v="29"/>
    <x v="29"/>
    <x v="29"/>
    <x v="2"/>
    <x v="1"/>
    <n v="0.3545069292492295"/>
  </r>
  <r>
    <x v="30"/>
    <x v="30"/>
    <x v="30"/>
    <x v="30"/>
    <x v="2"/>
    <x v="1"/>
    <n v="2479037.0440000002"/>
  </r>
  <r>
    <x v="31"/>
    <x v="31"/>
    <x v="31"/>
    <x v="31"/>
    <x v="2"/>
    <x v="1"/>
    <n v="2356965.17"/>
  </r>
  <r>
    <x v="32"/>
    <x v="32"/>
    <x v="32"/>
    <x v="32"/>
    <x v="2"/>
    <x v="1"/>
    <n v="100000"/>
  </r>
  <r>
    <x v="33"/>
    <x v="33"/>
    <x v="33"/>
    <x v="33"/>
    <x v="2"/>
    <x v="1"/>
    <n v="22071.874"/>
  </r>
  <r>
    <x v="34"/>
    <x v="34"/>
    <x v="34"/>
    <x v="34"/>
    <x v="2"/>
    <x v="1"/>
    <n v="0.18881719254488338"/>
  </r>
  <r>
    <x v="35"/>
    <x v="35"/>
    <x v="35"/>
    <x v="35"/>
    <x v="2"/>
    <x v="1"/>
    <n v="0.18713607636593355"/>
  </r>
  <r>
    <x v="36"/>
    <x v="36"/>
    <x v="36"/>
    <x v="36"/>
    <x v="2"/>
    <x v="1"/>
    <n v="0.17951952247046526"/>
  </r>
  <r>
    <x v="37"/>
    <x v="37"/>
    <x v="37"/>
    <x v="37"/>
    <x v="2"/>
    <x v="1"/>
    <n v="13129297.234999999"/>
  </r>
  <r>
    <x v="38"/>
    <x v="38"/>
    <x v="38"/>
    <x v="38"/>
    <x v="2"/>
    <x v="1"/>
    <n v="12006783.050000001"/>
  </r>
  <r>
    <x v="39"/>
    <x v="39"/>
    <x v="39"/>
    <x v="39"/>
    <x v="2"/>
    <x v="1"/>
    <n v="126688.959"/>
  </r>
  <r>
    <x v="40"/>
    <x v="40"/>
    <x v="40"/>
    <x v="40"/>
    <x v="2"/>
    <x v="1"/>
    <n v="957575.15099999995"/>
  </r>
  <r>
    <x v="41"/>
    <x v="41"/>
    <x v="41"/>
    <x v="41"/>
    <x v="2"/>
    <x v="1"/>
    <n v="38250.074999999997"/>
  </r>
  <r>
    <x v="2"/>
    <x v="2"/>
    <x v="2"/>
    <x v="2"/>
    <x v="3"/>
    <x v="1"/>
    <n v="1442.5719999999999"/>
  </r>
  <r>
    <x v="3"/>
    <x v="3"/>
    <x v="3"/>
    <x v="3"/>
    <x v="3"/>
    <x v="1"/>
    <n v="29825.388999999999"/>
  </r>
  <r>
    <x v="4"/>
    <x v="4"/>
    <x v="4"/>
    <x v="4"/>
    <x v="3"/>
    <x v="1"/>
    <n v="31662.991999999998"/>
  </r>
  <r>
    <x v="5"/>
    <x v="5"/>
    <x v="5"/>
    <x v="5"/>
    <x v="3"/>
    <x v="1"/>
    <n v="1837.6030000000001"/>
  </r>
  <r>
    <x v="6"/>
    <x v="6"/>
    <x v="6"/>
    <x v="6"/>
    <x v="3"/>
    <x v="1"/>
    <n v="10537.129000000001"/>
  </r>
  <r>
    <x v="7"/>
    <x v="7"/>
    <x v="7"/>
    <x v="7"/>
    <x v="3"/>
    <x v="1"/>
    <n v="2618.6579999999999"/>
  </r>
  <r>
    <x v="8"/>
    <x v="8"/>
    <x v="8"/>
    <x v="8"/>
    <x v="3"/>
    <x v="1"/>
    <n v="44423.748"/>
  </r>
  <r>
    <x v="9"/>
    <x v="9"/>
    <x v="9"/>
    <x v="9"/>
    <x v="3"/>
    <x v="1"/>
    <n v="36431.758000000002"/>
  </r>
  <r>
    <x v="10"/>
    <x v="10"/>
    <x v="10"/>
    <x v="10"/>
    <x v="3"/>
    <x v="1"/>
    <m/>
  </r>
  <r>
    <x v="11"/>
    <x v="11"/>
    <x v="11"/>
    <x v="11"/>
    <x v="3"/>
    <x v="1"/>
    <n v="7991.99"/>
  </r>
  <r>
    <x v="12"/>
    <x v="12"/>
    <x v="12"/>
    <x v="12"/>
    <x v="3"/>
    <x v="1"/>
    <n v="201362.36300000001"/>
  </r>
  <r>
    <x v="13"/>
    <x v="13"/>
    <x v="13"/>
    <x v="13"/>
    <x v="3"/>
    <x v="1"/>
    <n v="42359.010999999999"/>
  </r>
  <r>
    <x v="14"/>
    <x v="14"/>
    <x v="14"/>
    <x v="14"/>
    <x v="3"/>
    <x v="1"/>
    <n v="56042.078999999998"/>
  </r>
  <r>
    <x v="15"/>
    <x v="15"/>
    <x v="15"/>
    <x v="15"/>
    <x v="3"/>
    <x v="1"/>
    <n v="171426.473"/>
  </r>
  <r>
    <x v="16"/>
    <x v="16"/>
    <x v="16"/>
    <x v="16"/>
    <x v="3"/>
    <x v="1"/>
    <n v="21602.871999999999"/>
  </r>
  <r>
    <x v="17"/>
    <x v="17"/>
    <x v="17"/>
    <x v="17"/>
    <x v="3"/>
    <x v="1"/>
    <n v="125573.91099999999"/>
  </r>
  <r>
    <x v="18"/>
    <x v="18"/>
    <x v="18"/>
    <x v="18"/>
    <x v="3"/>
    <x v="1"/>
    <n v="618366.70900000003"/>
  </r>
  <r>
    <x v="19"/>
    <x v="19"/>
    <x v="19"/>
    <x v="19"/>
    <x v="3"/>
    <x v="1"/>
    <n v="6060.183"/>
  </r>
  <r>
    <x v="20"/>
    <x v="20"/>
    <x v="20"/>
    <x v="20"/>
    <x v="3"/>
    <x v="1"/>
    <n v="370276.33199999999"/>
  </r>
  <r>
    <x v="21"/>
    <x v="21"/>
    <x v="21"/>
    <x v="21"/>
    <x v="3"/>
    <x v="1"/>
    <n v="35721.697"/>
  </r>
  <r>
    <x v="22"/>
    <x v="22"/>
    <x v="22"/>
    <x v="22"/>
    <x v="3"/>
    <x v="1"/>
    <n v="22578.850999999999"/>
  </r>
  <r>
    <x v="23"/>
    <x v="23"/>
    <x v="23"/>
    <x v="23"/>
    <x v="3"/>
    <x v="1"/>
    <n v="64360.61"/>
  </r>
  <r>
    <x v="24"/>
    <x v="24"/>
    <x v="24"/>
    <x v="24"/>
    <x v="3"/>
    <x v="1"/>
    <n v="119369.03599999999"/>
  </r>
  <r>
    <x v="25"/>
    <x v="25"/>
    <x v="25"/>
    <x v="25"/>
    <x v="3"/>
    <x v="1"/>
    <n v="618366.70900000003"/>
  </r>
  <r>
    <x v="26"/>
    <x v="26"/>
    <x v="26"/>
    <x v="26"/>
    <x v="3"/>
    <x v="1"/>
    <n v="3502.5630000000001"/>
  </r>
  <r>
    <x v="27"/>
    <x v="27"/>
    <x v="27"/>
    <x v="27"/>
    <x v="3"/>
    <x v="1"/>
    <n v="0.7754556095201407"/>
  </r>
  <r>
    <x v="28"/>
    <x v="28"/>
    <x v="28"/>
    <x v="28"/>
    <x v="3"/>
    <x v="1"/>
    <m/>
  </r>
  <r>
    <x v="29"/>
    <x v="29"/>
    <x v="29"/>
    <x v="29"/>
    <x v="3"/>
    <x v="1"/>
    <s v="ei tietoa"/>
  </r>
  <r>
    <x v="30"/>
    <x v="30"/>
    <x v="30"/>
    <x v="30"/>
    <x v="3"/>
    <x v="1"/>
    <n v="54140.358"/>
  </r>
  <r>
    <x v="31"/>
    <x v="31"/>
    <x v="31"/>
    <x v="31"/>
    <x v="3"/>
    <x v="1"/>
    <n v="54140.358"/>
  </r>
  <r>
    <x v="32"/>
    <x v="32"/>
    <x v="32"/>
    <x v="32"/>
    <x v="3"/>
    <x v="1"/>
    <m/>
  </r>
  <r>
    <x v="33"/>
    <x v="33"/>
    <x v="33"/>
    <x v="33"/>
    <x v="3"/>
    <x v="1"/>
    <m/>
  </r>
  <r>
    <x v="34"/>
    <x v="34"/>
    <x v="34"/>
    <x v="34"/>
    <x v="3"/>
    <x v="1"/>
    <n v="0.23987471498257332"/>
  </r>
  <r>
    <x v="35"/>
    <x v="35"/>
    <x v="35"/>
    <x v="35"/>
    <x v="3"/>
    <x v="1"/>
    <n v="0.23987471498257332"/>
  </r>
  <r>
    <x v="36"/>
    <x v="36"/>
    <x v="36"/>
    <x v="36"/>
    <x v="3"/>
    <x v="1"/>
    <n v="0.23987471498257332"/>
  </r>
  <r>
    <x v="37"/>
    <x v="37"/>
    <x v="37"/>
    <x v="37"/>
    <x v="3"/>
    <x v="1"/>
    <n v="225702.6465"/>
  </r>
  <r>
    <x v="38"/>
    <x v="38"/>
    <x v="38"/>
    <x v="38"/>
    <x v="3"/>
    <x v="1"/>
    <n v="140800.383"/>
  </r>
  <r>
    <x v="39"/>
    <x v="39"/>
    <x v="39"/>
    <x v="39"/>
    <x v="3"/>
    <x v="1"/>
    <n v="14776.273999999999"/>
  </r>
  <r>
    <x v="40"/>
    <x v="40"/>
    <x v="40"/>
    <x v="40"/>
    <x v="3"/>
    <x v="1"/>
    <n v="67494.962499999994"/>
  </r>
  <r>
    <x v="41"/>
    <x v="41"/>
    <x v="41"/>
    <x v="41"/>
    <x v="3"/>
    <x v="1"/>
    <n v="2631.027"/>
  </r>
  <r>
    <x v="1"/>
    <x v="1"/>
    <x v="1"/>
    <x v="1"/>
    <x v="3"/>
    <x v="1"/>
    <n v="0.13091843839800787"/>
  </r>
  <r>
    <x v="0"/>
    <x v="0"/>
    <x v="0"/>
    <x v="0"/>
    <x v="3"/>
    <x v="1"/>
    <n v="1.3570279966406695E-2"/>
  </r>
  <r>
    <x v="2"/>
    <x v="2"/>
    <x v="2"/>
    <x v="2"/>
    <x v="14"/>
    <x v="1"/>
    <n v="66893.497000000003"/>
  </r>
  <r>
    <x v="3"/>
    <x v="3"/>
    <x v="3"/>
    <x v="3"/>
    <x v="14"/>
    <x v="1"/>
    <n v="46700.798000000003"/>
  </r>
  <r>
    <x v="4"/>
    <x v="4"/>
    <x v="4"/>
    <x v="4"/>
    <x v="14"/>
    <x v="1"/>
    <n v="52998.175000000003"/>
  </r>
  <r>
    <x v="5"/>
    <x v="5"/>
    <x v="5"/>
    <x v="5"/>
    <x v="14"/>
    <x v="1"/>
    <n v="6297.3770000000004"/>
  </r>
  <r>
    <x v="6"/>
    <x v="6"/>
    <x v="6"/>
    <x v="6"/>
    <x v="14"/>
    <x v="1"/>
    <n v="34738.792000000001"/>
  </r>
  <r>
    <x v="7"/>
    <x v="7"/>
    <x v="7"/>
    <x v="7"/>
    <x v="14"/>
    <x v="1"/>
    <n v="1910.4949999999999"/>
  </r>
  <r>
    <x v="8"/>
    <x v="8"/>
    <x v="8"/>
    <x v="8"/>
    <x v="14"/>
    <x v="1"/>
    <n v="150243.58199999999"/>
  </r>
  <r>
    <x v="9"/>
    <x v="9"/>
    <x v="9"/>
    <x v="9"/>
    <x v="14"/>
    <x v="1"/>
    <n v="78435.675000000003"/>
  </r>
  <r>
    <x v="10"/>
    <x v="10"/>
    <x v="10"/>
    <x v="10"/>
    <x v="14"/>
    <x v="1"/>
    <n v="1347.88"/>
  </r>
  <r>
    <x v="11"/>
    <x v="11"/>
    <x v="11"/>
    <x v="11"/>
    <x v="14"/>
    <x v="1"/>
    <n v="70460.028000000006"/>
  </r>
  <r>
    <x v="12"/>
    <x v="12"/>
    <x v="12"/>
    <x v="12"/>
    <x v="14"/>
    <x v="1"/>
    <n v="58512.480000000003"/>
  </r>
  <r>
    <x v="13"/>
    <x v="13"/>
    <x v="13"/>
    <x v="13"/>
    <x v="14"/>
    <x v="1"/>
    <n v="48395.131000000001"/>
  </r>
  <r>
    <x v="14"/>
    <x v="14"/>
    <x v="14"/>
    <x v="14"/>
    <x v="14"/>
    <x v="1"/>
    <n v="6592724.0199999996"/>
  </r>
  <r>
    <x v="15"/>
    <x v="15"/>
    <x v="15"/>
    <x v="15"/>
    <x v="14"/>
    <x v="1"/>
    <n v="53609.04"/>
  </r>
  <r>
    <x v="16"/>
    <x v="16"/>
    <x v="16"/>
    <x v="16"/>
    <x v="14"/>
    <x v="1"/>
    <n v="22887.241999999998"/>
  </r>
  <r>
    <x v="17"/>
    <x v="17"/>
    <x v="17"/>
    <x v="17"/>
    <x v="14"/>
    <x v="1"/>
    <n v="48159.428999999996"/>
  </r>
  <r>
    <x v="18"/>
    <x v="18"/>
    <x v="18"/>
    <x v="18"/>
    <x v="14"/>
    <x v="1"/>
    <n v="6824287.3420000002"/>
  </r>
  <r>
    <x v="19"/>
    <x v="19"/>
    <x v="19"/>
    <x v="19"/>
    <x v="14"/>
    <x v="1"/>
    <n v="1393379.1669999999"/>
  </r>
  <r>
    <x v="20"/>
    <x v="20"/>
    <x v="20"/>
    <x v="20"/>
    <x v="14"/>
    <x v="1"/>
    <n v="4870352.5590000004"/>
  </r>
  <r>
    <x v="21"/>
    <x v="21"/>
    <x v="21"/>
    <x v="21"/>
    <x v="14"/>
    <x v="1"/>
    <n v="60234.091"/>
  </r>
  <r>
    <x v="22"/>
    <x v="22"/>
    <x v="22"/>
    <x v="22"/>
    <x v="14"/>
    <x v="1"/>
    <n v="9602.0249999999996"/>
  </r>
  <r>
    <x v="23"/>
    <x v="23"/>
    <x v="23"/>
    <x v="23"/>
    <x v="14"/>
    <x v="1"/>
    <n v="408286.99599999998"/>
  </r>
  <r>
    <x v="24"/>
    <x v="24"/>
    <x v="24"/>
    <x v="24"/>
    <x v="14"/>
    <x v="1"/>
    <n v="82432.502999999997"/>
  </r>
  <r>
    <x v="25"/>
    <x v="25"/>
    <x v="25"/>
    <x v="25"/>
    <x v="14"/>
    <x v="1"/>
    <n v="6824287.341"/>
  </r>
  <r>
    <x v="26"/>
    <x v="26"/>
    <x v="26"/>
    <x v="26"/>
    <x v="14"/>
    <x v="1"/>
    <n v="1237672.2409999999"/>
  </r>
  <r>
    <x v="27"/>
    <x v="27"/>
    <x v="27"/>
    <x v="27"/>
    <x v="14"/>
    <x v="1"/>
    <n v="0.47753392475090495"/>
  </r>
  <r>
    <x v="28"/>
    <x v="28"/>
    <x v="28"/>
    <x v="28"/>
    <x v="14"/>
    <x v="1"/>
    <n v="6.6792335785130028E-3"/>
  </r>
  <r>
    <x v="29"/>
    <x v="29"/>
    <x v="29"/>
    <x v="29"/>
    <x v="14"/>
    <x v="1"/>
    <n v="0.2039030882509035"/>
  </r>
  <r>
    <x v="30"/>
    <x v="30"/>
    <x v="30"/>
    <x v="30"/>
    <x v="14"/>
    <x v="1"/>
    <n v="413331.88670999999"/>
  </r>
  <r>
    <x v="31"/>
    <x v="31"/>
    <x v="31"/>
    <x v="31"/>
    <x v="14"/>
    <x v="1"/>
    <n v="354214.88670999999"/>
  </r>
  <r>
    <x v="32"/>
    <x v="32"/>
    <x v="32"/>
    <x v="32"/>
    <x v="14"/>
    <x v="1"/>
    <m/>
  </r>
  <r>
    <x v="33"/>
    <x v="33"/>
    <x v="33"/>
    <x v="33"/>
    <x v="14"/>
    <x v="1"/>
    <n v="59117"/>
  </r>
  <r>
    <x v="34"/>
    <x v="34"/>
    <x v="34"/>
    <x v="34"/>
    <x v="14"/>
    <x v="1"/>
    <n v="0.18439076056596151"/>
  </r>
  <r>
    <x v="35"/>
    <x v="35"/>
    <x v="35"/>
    <x v="35"/>
    <x v="14"/>
    <x v="1"/>
    <n v="0.15801817973474683"/>
  </r>
  <r>
    <x v="36"/>
    <x v="36"/>
    <x v="36"/>
    <x v="36"/>
    <x v="14"/>
    <x v="1"/>
    <n v="0.15801817973474683"/>
  </r>
  <r>
    <x v="37"/>
    <x v="37"/>
    <x v="37"/>
    <x v="37"/>
    <x v="14"/>
    <x v="1"/>
    <n v="2241608.4484999999"/>
  </r>
  <r>
    <x v="38"/>
    <x v="38"/>
    <x v="38"/>
    <x v="38"/>
    <x v="14"/>
    <x v="1"/>
    <n v="2072698.2287000001"/>
  </r>
  <r>
    <x v="39"/>
    <x v="39"/>
    <x v="39"/>
    <x v="39"/>
    <x v="14"/>
    <x v="1"/>
    <m/>
  </r>
  <r>
    <x v="40"/>
    <x v="40"/>
    <x v="40"/>
    <x v="40"/>
    <x v="14"/>
    <x v="1"/>
    <n v="168910.21980000002"/>
  </r>
  <r>
    <x v="41"/>
    <x v="41"/>
    <x v="41"/>
    <x v="41"/>
    <x v="14"/>
    <x v="1"/>
    <m/>
  </r>
  <r>
    <x v="1"/>
    <x v="1"/>
    <x v="1"/>
    <x v="1"/>
    <x v="14"/>
    <x v="1"/>
    <n v="0.47082017751792565"/>
  </r>
  <r>
    <x v="0"/>
    <x v="0"/>
    <x v="0"/>
    <x v="0"/>
    <x v="14"/>
    <x v="1"/>
    <n v="2.3707300818982809E-2"/>
  </r>
  <r>
    <x v="2"/>
    <x v="2"/>
    <x v="2"/>
    <x v="2"/>
    <x v="6"/>
    <x v="1"/>
    <n v="789626.51100000006"/>
  </r>
  <r>
    <x v="3"/>
    <x v="3"/>
    <x v="3"/>
    <x v="3"/>
    <x v="6"/>
    <x v="1"/>
    <n v="77704.866999999998"/>
  </r>
  <r>
    <x v="4"/>
    <x v="4"/>
    <x v="4"/>
    <x v="4"/>
    <x v="6"/>
    <x v="1"/>
    <n v="725868.78"/>
  </r>
  <r>
    <x v="5"/>
    <x v="5"/>
    <x v="5"/>
    <x v="5"/>
    <x v="6"/>
    <x v="1"/>
    <n v="648163.91299999994"/>
  </r>
  <r>
    <x v="6"/>
    <x v="6"/>
    <x v="6"/>
    <x v="6"/>
    <x v="6"/>
    <x v="1"/>
    <n v="1357844.7279999999"/>
  </r>
  <r>
    <x v="7"/>
    <x v="7"/>
    <x v="7"/>
    <x v="7"/>
    <x v="6"/>
    <x v="1"/>
    <n v="61178.544000000002"/>
  </r>
  <r>
    <x v="8"/>
    <x v="8"/>
    <x v="8"/>
    <x v="8"/>
    <x v="6"/>
    <x v="1"/>
    <n v="2286354.65"/>
  </r>
  <r>
    <x v="9"/>
    <x v="9"/>
    <x v="9"/>
    <x v="9"/>
    <x v="6"/>
    <x v="1"/>
    <n v="917636.13899999997"/>
  </r>
  <r>
    <x v="10"/>
    <x v="10"/>
    <x v="10"/>
    <x v="10"/>
    <x v="6"/>
    <x v="1"/>
    <n v="57780.404999999999"/>
  </r>
  <r>
    <x v="11"/>
    <x v="11"/>
    <x v="11"/>
    <x v="11"/>
    <x v="6"/>
    <x v="1"/>
    <n v="1310938.1059999999"/>
  </r>
  <r>
    <x v="12"/>
    <x v="12"/>
    <x v="12"/>
    <x v="12"/>
    <x v="6"/>
    <x v="1"/>
    <n v="39856960.284000002"/>
  </r>
  <r>
    <x v="13"/>
    <x v="13"/>
    <x v="13"/>
    <x v="13"/>
    <x v="6"/>
    <x v="1"/>
    <n v="26267292.572000001"/>
  </r>
  <r>
    <x v="14"/>
    <x v="14"/>
    <x v="14"/>
    <x v="14"/>
    <x v="6"/>
    <x v="1"/>
    <n v="94058862.423999995"/>
  </r>
  <r>
    <x v="15"/>
    <x v="15"/>
    <x v="15"/>
    <x v="15"/>
    <x v="6"/>
    <x v="1"/>
    <n v="34770512.892999999"/>
  </r>
  <r>
    <x v="16"/>
    <x v="16"/>
    <x v="16"/>
    <x v="16"/>
    <x v="6"/>
    <x v="1"/>
    <n v="80557422.909999996"/>
  </r>
  <r>
    <x v="17"/>
    <x v="17"/>
    <x v="17"/>
    <x v="17"/>
    <x v="6"/>
    <x v="1"/>
    <n v="24971274.548"/>
  </r>
  <r>
    <x v="18"/>
    <x v="18"/>
    <x v="18"/>
    <x v="18"/>
    <x v="6"/>
    <x v="1"/>
    <n v="300482325.63099998"/>
  </r>
  <r>
    <x v="19"/>
    <x v="19"/>
    <x v="19"/>
    <x v="19"/>
    <x v="6"/>
    <x v="1"/>
    <n v="70041411.697999999"/>
  </r>
  <r>
    <x v="20"/>
    <x v="20"/>
    <x v="20"/>
    <x v="20"/>
    <x v="6"/>
    <x v="1"/>
    <n v="62149884.887000002"/>
  </r>
  <r>
    <x v="21"/>
    <x v="21"/>
    <x v="21"/>
    <x v="21"/>
    <x v="6"/>
    <x v="1"/>
    <n v="43484782.778999999"/>
  </r>
  <r>
    <x v="22"/>
    <x v="22"/>
    <x v="22"/>
    <x v="22"/>
    <x v="6"/>
    <x v="1"/>
    <n v="83537632.650999993"/>
  </r>
  <r>
    <x v="23"/>
    <x v="23"/>
    <x v="23"/>
    <x v="23"/>
    <x v="6"/>
    <x v="1"/>
    <n v="11632568.965"/>
  </r>
  <r>
    <x v="24"/>
    <x v="24"/>
    <x v="24"/>
    <x v="24"/>
    <x v="6"/>
    <x v="1"/>
    <n v="29636044.651000001"/>
  </r>
  <r>
    <x v="25"/>
    <x v="25"/>
    <x v="25"/>
    <x v="25"/>
    <x v="6"/>
    <x v="1"/>
    <n v="300482325.63099998"/>
  </r>
  <r>
    <x v="26"/>
    <x v="26"/>
    <x v="26"/>
    <x v="26"/>
    <x v="6"/>
    <x v="1"/>
    <n v="33503801.791999999"/>
  </r>
  <r>
    <x v="27"/>
    <x v="27"/>
    <x v="27"/>
    <x v="27"/>
    <x v="6"/>
    <x v="1"/>
    <n v="0.39514018002412704"/>
  </r>
  <r>
    <x v="28"/>
    <x v="28"/>
    <x v="28"/>
    <x v="28"/>
    <x v="6"/>
    <x v="1"/>
    <n v="1.3787302734110315E-2"/>
  </r>
  <r>
    <x v="29"/>
    <x v="29"/>
    <x v="29"/>
    <x v="29"/>
    <x v="6"/>
    <x v="1"/>
    <n v="0.27208538829171053"/>
  </r>
  <r>
    <x v="30"/>
    <x v="30"/>
    <x v="30"/>
    <x v="30"/>
    <x v="6"/>
    <x v="1"/>
    <n v="11003030.04816"/>
  </r>
  <r>
    <x v="31"/>
    <x v="31"/>
    <x v="31"/>
    <x v="31"/>
    <x v="6"/>
    <x v="1"/>
    <n v="10376735.04816"/>
  </r>
  <r>
    <x v="32"/>
    <x v="32"/>
    <x v="32"/>
    <x v="32"/>
    <x v="6"/>
    <x v="1"/>
    <n v="550000"/>
  </r>
  <r>
    <x v="33"/>
    <x v="33"/>
    <x v="33"/>
    <x v="33"/>
    <x v="6"/>
    <x v="1"/>
    <n v="76295"/>
  </r>
  <r>
    <x v="34"/>
    <x v="34"/>
    <x v="34"/>
    <x v="34"/>
    <x v="6"/>
    <x v="1"/>
    <n v="0.27840924295422992"/>
  </r>
  <r>
    <x v="35"/>
    <x v="35"/>
    <x v="35"/>
    <x v="35"/>
    <x v="6"/>
    <x v="1"/>
    <n v="0.27647875352557066"/>
  </r>
  <r>
    <x v="36"/>
    <x v="36"/>
    <x v="36"/>
    <x v="36"/>
    <x v="6"/>
    <x v="1"/>
    <n v="0.26256212483741825"/>
  </r>
  <r>
    <x v="37"/>
    <x v="37"/>
    <x v="37"/>
    <x v="37"/>
    <x v="6"/>
    <x v="1"/>
    <n v="39521065.936625108"/>
  </r>
  <r>
    <x v="38"/>
    <x v="38"/>
    <x v="38"/>
    <x v="38"/>
    <x v="6"/>
    <x v="1"/>
    <n v="29650223.490139998"/>
  </r>
  <r>
    <x v="39"/>
    <x v="39"/>
    <x v="39"/>
    <x v="39"/>
    <x v="6"/>
    <x v="1"/>
    <n v="4327742.3951000897"/>
  </r>
  <r>
    <x v="40"/>
    <x v="40"/>
    <x v="40"/>
    <x v="40"/>
    <x v="6"/>
    <x v="1"/>
    <n v="3666255.25"/>
  </r>
  <r>
    <x v="41"/>
    <x v="41"/>
    <x v="41"/>
    <x v="41"/>
    <x v="6"/>
    <x v="1"/>
    <n v="1876844.8013849999"/>
  </r>
  <r>
    <x v="1"/>
    <x v="1"/>
    <x v="1"/>
    <x v="1"/>
    <x v="6"/>
    <x v="1"/>
    <n v="9.695089765001573E-2"/>
  </r>
  <r>
    <x v="0"/>
    <x v="0"/>
    <x v="0"/>
    <x v="0"/>
    <x v="6"/>
    <x v="1"/>
    <n v="3.101030429120551E-3"/>
  </r>
  <r>
    <x v="2"/>
    <x v="2"/>
    <x v="2"/>
    <x v="2"/>
    <x v="15"/>
    <x v="1"/>
    <n v="31713.511999999999"/>
  </r>
  <r>
    <x v="3"/>
    <x v="3"/>
    <x v="3"/>
    <x v="3"/>
    <x v="15"/>
    <x v="1"/>
    <n v="15281.772000000001"/>
  </r>
  <r>
    <x v="4"/>
    <x v="4"/>
    <x v="4"/>
    <x v="4"/>
    <x v="15"/>
    <x v="1"/>
    <n v="17481.331999999999"/>
  </r>
  <r>
    <x v="5"/>
    <x v="5"/>
    <x v="5"/>
    <x v="5"/>
    <x v="15"/>
    <x v="1"/>
    <n v="2199.56"/>
  </r>
  <r>
    <x v="6"/>
    <x v="6"/>
    <x v="6"/>
    <x v="6"/>
    <x v="15"/>
    <x v="1"/>
    <n v="5005.4870000000001"/>
  </r>
  <r>
    <x v="7"/>
    <x v="7"/>
    <x v="7"/>
    <x v="7"/>
    <x v="15"/>
    <x v="1"/>
    <n v="4287.0929999999998"/>
  </r>
  <r>
    <x v="8"/>
    <x v="8"/>
    <x v="8"/>
    <x v="8"/>
    <x v="15"/>
    <x v="1"/>
    <n v="56287.864000000001"/>
  </r>
  <r>
    <x v="9"/>
    <x v="9"/>
    <x v="9"/>
    <x v="9"/>
    <x v="15"/>
    <x v="1"/>
    <n v="33056.449000000001"/>
  </r>
  <r>
    <x v="10"/>
    <x v="10"/>
    <x v="10"/>
    <x v="10"/>
    <x v="15"/>
    <x v="1"/>
    <n v="3593.7840000000001"/>
  </r>
  <r>
    <x v="11"/>
    <x v="11"/>
    <x v="11"/>
    <x v="11"/>
    <x v="15"/>
    <x v="1"/>
    <n v="19637.631000000001"/>
  </r>
  <r>
    <x v="12"/>
    <x v="12"/>
    <x v="12"/>
    <x v="12"/>
    <x v="15"/>
    <x v="1"/>
    <n v="129902.447"/>
  </r>
  <r>
    <x v="13"/>
    <x v="13"/>
    <x v="13"/>
    <x v="13"/>
    <x v="15"/>
    <x v="1"/>
    <n v="17565.034"/>
  </r>
  <r>
    <x v="14"/>
    <x v="14"/>
    <x v="14"/>
    <x v="14"/>
    <x v="15"/>
    <x v="1"/>
    <n v="1533483.578"/>
  </r>
  <r>
    <x v="15"/>
    <x v="15"/>
    <x v="15"/>
    <x v="15"/>
    <x v="15"/>
    <x v="1"/>
    <n v="103930.978"/>
  </r>
  <r>
    <x v="16"/>
    <x v="16"/>
    <x v="16"/>
    <x v="16"/>
    <x v="15"/>
    <x v="1"/>
    <n v="7413.683"/>
  </r>
  <r>
    <x v="17"/>
    <x v="17"/>
    <x v="17"/>
    <x v="17"/>
    <x v="15"/>
    <x v="1"/>
    <n v="142368.58499999999"/>
  </r>
  <r>
    <x v="18"/>
    <x v="18"/>
    <x v="18"/>
    <x v="18"/>
    <x v="15"/>
    <x v="1"/>
    <n v="1934664.3049999999"/>
  </r>
  <r>
    <x v="19"/>
    <x v="19"/>
    <x v="19"/>
    <x v="19"/>
    <x v="15"/>
    <x v="1"/>
    <n v="43707.451000000001"/>
  </r>
  <r>
    <x v="20"/>
    <x v="20"/>
    <x v="20"/>
    <x v="20"/>
    <x v="15"/>
    <x v="1"/>
    <n v="1461887.8659999999"/>
  </r>
  <r>
    <x v="21"/>
    <x v="21"/>
    <x v="21"/>
    <x v="21"/>
    <x v="15"/>
    <x v="1"/>
    <n v="186715.86900000001"/>
  </r>
  <r>
    <x v="22"/>
    <x v="22"/>
    <x v="22"/>
    <x v="22"/>
    <x v="15"/>
    <x v="1"/>
    <m/>
  </r>
  <r>
    <x v="23"/>
    <x v="23"/>
    <x v="23"/>
    <x v="23"/>
    <x v="15"/>
    <x v="1"/>
    <n v="154360.397"/>
  </r>
  <r>
    <x v="24"/>
    <x v="24"/>
    <x v="24"/>
    <x v="24"/>
    <x v="15"/>
    <x v="1"/>
    <n v="87992.721999999994"/>
  </r>
  <r>
    <x v="25"/>
    <x v="25"/>
    <x v="25"/>
    <x v="25"/>
    <x v="15"/>
    <x v="1"/>
    <n v="1934664.3049999999"/>
  </r>
  <r>
    <x v="26"/>
    <x v="26"/>
    <x v="26"/>
    <x v="26"/>
    <x v="15"/>
    <x v="1"/>
    <n v="128828.395"/>
  </r>
  <r>
    <x v="27"/>
    <x v="27"/>
    <x v="27"/>
    <x v="27"/>
    <x v="15"/>
    <x v="1"/>
    <n v="0.53474636189008928"/>
  </r>
  <r>
    <x v="28"/>
    <x v="28"/>
    <x v="28"/>
    <x v="28"/>
    <x v="15"/>
    <x v="1"/>
    <n v="1.3192055751238786E-2"/>
  </r>
  <r>
    <x v="29"/>
    <x v="29"/>
    <x v="29"/>
    <x v="29"/>
    <x v="15"/>
    <x v="1"/>
    <n v="0.18322815156343164"/>
  </r>
  <r>
    <x v="30"/>
    <x v="30"/>
    <x v="30"/>
    <x v="30"/>
    <x v="15"/>
    <x v="1"/>
    <n v="208839.92199999999"/>
  </r>
  <r>
    <x v="31"/>
    <x v="31"/>
    <x v="31"/>
    <x v="31"/>
    <x v="15"/>
    <x v="1"/>
    <n v="200609.709"/>
  </r>
  <r>
    <x v="32"/>
    <x v="32"/>
    <x v="32"/>
    <x v="32"/>
    <x v="15"/>
    <x v="1"/>
    <m/>
  </r>
  <r>
    <x v="33"/>
    <x v="33"/>
    <x v="33"/>
    <x v="33"/>
    <x v="15"/>
    <x v="1"/>
    <n v="8230.2139999999999"/>
  </r>
  <r>
    <x v="34"/>
    <x v="34"/>
    <x v="34"/>
    <x v="34"/>
    <x v="15"/>
    <x v="1"/>
    <n v="0.2015402688956599"/>
  </r>
  <r>
    <x v="35"/>
    <x v="35"/>
    <x v="35"/>
    <x v="35"/>
    <x v="15"/>
    <x v="1"/>
    <n v="0.19359772934094507"/>
  </r>
  <r>
    <x v="36"/>
    <x v="36"/>
    <x v="36"/>
    <x v="36"/>
    <x v="15"/>
    <x v="1"/>
    <n v="0.19359772934094507"/>
  </r>
  <r>
    <x v="37"/>
    <x v="37"/>
    <x v="37"/>
    <x v="37"/>
    <x v="15"/>
    <x v="1"/>
    <n v="1036219.328"/>
  </r>
  <r>
    <x v="38"/>
    <x v="38"/>
    <x v="38"/>
    <x v="38"/>
    <x v="15"/>
    <x v="1"/>
    <n v="930277.81400000001"/>
  </r>
  <r>
    <x v="39"/>
    <x v="39"/>
    <x v="39"/>
    <x v="39"/>
    <x v="15"/>
    <x v="1"/>
    <n v="20891.728999999999"/>
  </r>
  <r>
    <x v="40"/>
    <x v="40"/>
    <x v="40"/>
    <x v="40"/>
    <x v="15"/>
    <x v="1"/>
    <n v="79226.698999999993"/>
  </r>
  <r>
    <x v="41"/>
    <x v="41"/>
    <x v="41"/>
    <x v="41"/>
    <x v="15"/>
    <x v="1"/>
    <n v="5823.0860000000002"/>
  </r>
  <r>
    <x v="1"/>
    <x v="1"/>
    <x v="1"/>
    <x v="1"/>
    <x v="15"/>
    <x v="1"/>
    <n v="4.8116585452808169E-2"/>
  </r>
  <r>
    <x v="0"/>
    <x v="0"/>
    <x v="0"/>
    <x v="0"/>
    <x v="15"/>
    <x v="1"/>
    <n v="3.9744639786230248E-3"/>
  </r>
  <r>
    <x v="2"/>
    <x v="2"/>
    <x v="2"/>
    <x v="2"/>
    <x v="8"/>
    <x v="1"/>
    <n v="196863.193"/>
  </r>
  <r>
    <x v="3"/>
    <x v="3"/>
    <x v="3"/>
    <x v="3"/>
    <x v="8"/>
    <x v="1"/>
    <n v="96934.987999999998"/>
  </r>
  <r>
    <x v="4"/>
    <x v="4"/>
    <x v="4"/>
    <x v="4"/>
    <x v="8"/>
    <x v="1"/>
    <n v="137172.78599999999"/>
  </r>
  <r>
    <x v="5"/>
    <x v="5"/>
    <x v="5"/>
    <x v="5"/>
    <x v="8"/>
    <x v="1"/>
    <n v="40237.798000000003"/>
  </r>
  <r>
    <x v="6"/>
    <x v="6"/>
    <x v="6"/>
    <x v="6"/>
    <x v="8"/>
    <x v="1"/>
    <n v="220699.50399999999"/>
  </r>
  <r>
    <x v="7"/>
    <x v="7"/>
    <x v="7"/>
    <x v="7"/>
    <x v="8"/>
    <x v="1"/>
    <n v="22392.794999999998"/>
  </r>
  <r>
    <x v="8"/>
    <x v="8"/>
    <x v="8"/>
    <x v="8"/>
    <x v="8"/>
    <x v="1"/>
    <n v="536890.48"/>
  </r>
  <r>
    <x v="9"/>
    <x v="9"/>
    <x v="9"/>
    <x v="9"/>
    <x v="8"/>
    <x v="1"/>
    <n v="157406.152"/>
  </r>
  <r>
    <x v="10"/>
    <x v="10"/>
    <x v="10"/>
    <x v="10"/>
    <x v="8"/>
    <x v="1"/>
    <n v="29685.968000000001"/>
  </r>
  <r>
    <x v="11"/>
    <x v="11"/>
    <x v="11"/>
    <x v="11"/>
    <x v="8"/>
    <x v="1"/>
    <n v="349798.36"/>
  </r>
  <r>
    <x v="12"/>
    <x v="12"/>
    <x v="12"/>
    <x v="12"/>
    <x v="8"/>
    <x v="1"/>
    <n v="8796473.0629999992"/>
  </r>
  <r>
    <x v="13"/>
    <x v="13"/>
    <x v="13"/>
    <x v="13"/>
    <x v="8"/>
    <x v="1"/>
    <n v="9327636.898"/>
  </r>
  <r>
    <x v="14"/>
    <x v="14"/>
    <x v="14"/>
    <x v="14"/>
    <x v="8"/>
    <x v="1"/>
    <n v="17207406.767000001"/>
  </r>
  <r>
    <x v="15"/>
    <x v="15"/>
    <x v="15"/>
    <x v="15"/>
    <x v="8"/>
    <x v="1"/>
    <n v="12330830.102"/>
  </r>
  <r>
    <x v="16"/>
    <x v="16"/>
    <x v="16"/>
    <x v="16"/>
    <x v="8"/>
    <x v="1"/>
    <n v="4993443.932"/>
  </r>
  <r>
    <x v="17"/>
    <x v="17"/>
    <x v="17"/>
    <x v="17"/>
    <x v="8"/>
    <x v="1"/>
    <n v="3073006.281"/>
  </r>
  <r>
    <x v="18"/>
    <x v="18"/>
    <x v="18"/>
    <x v="18"/>
    <x v="8"/>
    <x v="1"/>
    <n v="55728797.042999998"/>
  </r>
  <r>
    <x v="19"/>
    <x v="19"/>
    <x v="19"/>
    <x v="19"/>
    <x v="8"/>
    <x v="1"/>
    <n v="7470981.3130000001"/>
  </r>
  <r>
    <x v="20"/>
    <x v="20"/>
    <x v="20"/>
    <x v="20"/>
    <x v="8"/>
    <x v="1"/>
    <n v="15390798.753"/>
  </r>
  <r>
    <x v="21"/>
    <x v="21"/>
    <x v="21"/>
    <x v="21"/>
    <x v="8"/>
    <x v="1"/>
    <n v="21366665.028000001"/>
  </r>
  <r>
    <x v="22"/>
    <x v="22"/>
    <x v="22"/>
    <x v="22"/>
    <x v="8"/>
    <x v="1"/>
    <n v="4976822.9419999998"/>
  </r>
  <r>
    <x v="23"/>
    <x v="23"/>
    <x v="23"/>
    <x v="23"/>
    <x v="8"/>
    <x v="1"/>
    <n v="2142463.0240000002"/>
  </r>
  <r>
    <x v="24"/>
    <x v="24"/>
    <x v="24"/>
    <x v="24"/>
    <x v="8"/>
    <x v="1"/>
    <n v="4381065.9859999996"/>
  </r>
  <r>
    <x v="25"/>
    <x v="25"/>
    <x v="25"/>
    <x v="25"/>
    <x v="8"/>
    <x v="1"/>
    <n v="55728797.045999996"/>
  </r>
  <r>
    <x v="26"/>
    <x v="26"/>
    <x v="26"/>
    <x v="26"/>
    <x v="8"/>
    <x v="1"/>
    <n v="119104428.778"/>
  </r>
  <r>
    <x v="27"/>
    <x v="27"/>
    <x v="27"/>
    <x v="27"/>
    <x v="8"/>
    <x v="1"/>
    <n v="0.26345905980523932"/>
  </r>
  <r>
    <x v="28"/>
    <x v="28"/>
    <x v="28"/>
    <x v="28"/>
    <x v="8"/>
    <x v="1"/>
    <n v="1.0460013519157995E-2"/>
  </r>
  <r>
    <x v="29"/>
    <x v="29"/>
    <x v="29"/>
    <x v="29"/>
    <x v="8"/>
    <x v="1"/>
    <n v="0.6096207144492064"/>
  </r>
  <r>
    <x v="30"/>
    <x v="30"/>
    <x v="30"/>
    <x v="30"/>
    <x v="8"/>
    <x v="1"/>
    <n v="4013608.0813000002"/>
  </r>
  <r>
    <x v="31"/>
    <x v="31"/>
    <x v="31"/>
    <x v="31"/>
    <x v="8"/>
    <x v="1"/>
    <n v="2614853.3763000001"/>
  </r>
  <r>
    <x v="32"/>
    <x v="32"/>
    <x v="32"/>
    <x v="32"/>
    <x v="8"/>
    <x v="1"/>
    <n v="191565.5"/>
  </r>
  <r>
    <x v="33"/>
    <x v="33"/>
    <x v="33"/>
    <x v="33"/>
    <x v="8"/>
    <x v="1"/>
    <n v="1207189.2050000001"/>
  </r>
  <r>
    <x v="34"/>
    <x v="34"/>
    <x v="34"/>
    <x v="34"/>
    <x v="8"/>
    <x v="1"/>
    <n v="0.1976353674289584"/>
  </r>
  <r>
    <x v="35"/>
    <x v="35"/>
    <x v="35"/>
    <x v="35"/>
    <x v="8"/>
    <x v="1"/>
    <n v="0.13819177521624526"/>
  </r>
  <r>
    <x v="36"/>
    <x v="36"/>
    <x v="36"/>
    <x v="36"/>
    <x v="8"/>
    <x v="1"/>
    <n v="0.12875883676976163"/>
  </r>
  <r>
    <x v="37"/>
    <x v="37"/>
    <x v="37"/>
    <x v="37"/>
    <x v="8"/>
    <x v="1"/>
    <n v="20308146.934999999"/>
  </r>
  <r>
    <x v="38"/>
    <x v="38"/>
    <x v="38"/>
    <x v="38"/>
    <x v="8"/>
    <x v="1"/>
    <n v="17265632.585000001"/>
  </r>
  <r>
    <x v="39"/>
    <x v="39"/>
    <x v="39"/>
    <x v="39"/>
    <x v="8"/>
    <x v="1"/>
    <n v="1449640.2424999999"/>
  </r>
  <r>
    <x v="40"/>
    <x v="40"/>
    <x v="40"/>
    <x v="40"/>
    <x v="8"/>
    <x v="1"/>
    <n v="1202658.2749999999"/>
  </r>
  <r>
    <x v="41"/>
    <x v="41"/>
    <x v="41"/>
    <x v="41"/>
    <x v="8"/>
    <x v="1"/>
    <n v="390215.83266000001"/>
  </r>
  <r>
    <x v="1"/>
    <x v="1"/>
    <x v="1"/>
    <x v="1"/>
    <x v="8"/>
    <x v="1"/>
    <n v="0.10617123257331708"/>
  </r>
  <r>
    <x v="0"/>
    <x v="0"/>
    <x v="0"/>
    <x v="0"/>
    <x v="8"/>
    <x v="1"/>
    <n v="4.3648357209251469E-3"/>
  </r>
  <r>
    <x v="2"/>
    <x v="2"/>
    <x v="2"/>
    <x v="2"/>
    <x v="9"/>
    <x v="1"/>
    <n v="72358.292260000002"/>
  </r>
  <r>
    <x v="3"/>
    <x v="3"/>
    <x v="3"/>
    <x v="3"/>
    <x v="9"/>
    <x v="1"/>
    <n v="25294.363529999999"/>
  </r>
  <r>
    <x v="4"/>
    <x v="4"/>
    <x v="4"/>
    <x v="4"/>
    <x v="9"/>
    <x v="1"/>
    <n v="29677.38624"/>
  </r>
  <r>
    <x v="5"/>
    <x v="5"/>
    <x v="5"/>
    <x v="5"/>
    <x v="9"/>
    <x v="1"/>
    <n v="4383.0227100000002"/>
  </r>
  <r>
    <x v="6"/>
    <x v="6"/>
    <x v="6"/>
    <x v="6"/>
    <x v="9"/>
    <x v="1"/>
    <n v="12491.032770942998"/>
  </r>
  <r>
    <x v="7"/>
    <x v="7"/>
    <x v="7"/>
    <x v="7"/>
    <x v="9"/>
    <x v="1"/>
    <n v="16002.19687"/>
  </r>
  <r>
    <x v="8"/>
    <x v="8"/>
    <x v="8"/>
    <x v="8"/>
    <x v="9"/>
    <x v="1"/>
    <n v="126145.885430943"/>
  </r>
  <r>
    <x v="9"/>
    <x v="9"/>
    <x v="9"/>
    <x v="9"/>
    <x v="9"/>
    <x v="1"/>
    <n v="105969.24473000001"/>
  </r>
  <r>
    <x v="10"/>
    <x v="10"/>
    <x v="10"/>
    <x v="10"/>
    <x v="9"/>
    <x v="1"/>
    <n v="422.64933000000002"/>
  </r>
  <r>
    <x v="11"/>
    <x v="11"/>
    <x v="11"/>
    <x v="11"/>
    <x v="9"/>
    <x v="1"/>
    <n v="19753.991370943"/>
  </r>
  <r>
    <x v="12"/>
    <x v="12"/>
    <x v="12"/>
    <x v="12"/>
    <x v="9"/>
    <x v="1"/>
    <n v="219555.43385"/>
  </r>
  <r>
    <x v="13"/>
    <x v="13"/>
    <x v="13"/>
    <x v="13"/>
    <x v="9"/>
    <x v="1"/>
    <m/>
  </r>
  <r>
    <x v="14"/>
    <x v="14"/>
    <x v="14"/>
    <x v="14"/>
    <x v="9"/>
    <x v="1"/>
    <n v="2865424.8686778001"/>
  </r>
  <r>
    <x v="15"/>
    <x v="15"/>
    <x v="15"/>
    <x v="15"/>
    <x v="9"/>
    <x v="1"/>
    <n v="1607484.5141800002"/>
  </r>
  <r>
    <x v="16"/>
    <x v="16"/>
    <x v="16"/>
    <x v="16"/>
    <x v="9"/>
    <x v="1"/>
    <n v="1714.35492"/>
  </r>
  <r>
    <x v="17"/>
    <x v="17"/>
    <x v="17"/>
    <x v="17"/>
    <x v="9"/>
    <x v="1"/>
    <n v="97857.194974199607"/>
  </r>
  <r>
    <x v="18"/>
    <x v="18"/>
    <x v="18"/>
    <x v="18"/>
    <x v="9"/>
    <x v="1"/>
    <n v="4792036.3666019998"/>
  </r>
  <r>
    <x v="19"/>
    <x v="19"/>
    <x v="19"/>
    <x v="19"/>
    <x v="9"/>
    <x v="1"/>
    <n v="13554.9580941"/>
  </r>
  <r>
    <x v="20"/>
    <x v="20"/>
    <x v="20"/>
    <x v="20"/>
    <x v="9"/>
    <x v="1"/>
    <n v="4186935.4430525"/>
  </r>
  <r>
    <x v="21"/>
    <x v="21"/>
    <x v="21"/>
    <x v="21"/>
    <x v="9"/>
    <x v="1"/>
    <n v="87226.783709999989"/>
  </r>
  <r>
    <x v="22"/>
    <x v="22"/>
    <x v="22"/>
    <x v="22"/>
    <x v="9"/>
    <x v="1"/>
    <n v="12528.1389"/>
  </r>
  <r>
    <x v="23"/>
    <x v="23"/>
    <x v="23"/>
    <x v="23"/>
    <x v="9"/>
    <x v="1"/>
    <n v="374835.00718999997"/>
  </r>
  <r>
    <x v="24"/>
    <x v="24"/>
    <x v="24"/>
    <x v="24"/>
    <x v="9"/>
    <x v="1"/>
    <n v="116956.00111080027"/>
  </r>
  <r>
    <x v="25"/>
    <x v="25"/>
    <x v="25"/>
    <x v="25"/>
    <x v="9"/>
    <x v="1"/>
    <n v="4792036.3320573997"/>
  </r>
  <r>
    <x v="26"/>
    <x v="26"/>
    <x v="26"/>
    <x v="26"/>
    <x v="9"/>
    <x v="1"/>
    <n v="1281807.49315"/>
  </r>
  <r>
    <x v="27"/>
    <x v="27"/>
    <x v="27"/>
    <x v="27"/>
    <x v="9"/>
    <x v="1"/>
    <n v="0.83440832862073544"/>
  </r>
  <r>
    <x v="28"/>
    <x v="28"/>
    <x v="28"/>
    <x v="28"/>
    <x v="9"/>
    <x v="1"/>
    <n v="4.8066485745137544E-3"/>
  </r>
  <r>
    <x v="29"/>
    <x v="29"/>
    <x v="29"/>
    <x v="29"/>
    <x v="9"/>
    <x v="1"/>
    <n v="6.1793185974724271E-3"/>
  </r>
  <r>
    <x v="30"/>
    <x v="30"/>
    <x v="30"/>
    <x v="30"/>
    <x v="9"/>
    <x v="1"/>
    <n v="384676.96899999998"/>
  </r>
  <r>
    <x v="31"/>
    <x v="31"/>
    <x v="31"/>
    <x v="31"/>
    <x v="9"/>
    <x v="1"/>
    <n v="358346.462"/>
  </r>
  <r>
    <x v="32"/>
    <x v="32"/>
    <x v="32"/>
    <x v="32"/>
    <x v="9"/>
    <x v="1"/>
    <m/>
  </r>
  <r>
    <x v="33"/>
    <x v="33"/>
    <x v="33"/>
    <x v="33"/>
    <x v="9"/>
    <x v="1"/>
    <n v="26330.507000000001"/>
  </r>
  <r>
    <x v="34"/>
    <x v="34"/>
    <x v="34"/>
    <x v="34"/>
    <x v="9"/>
    <x v="1"/>
    <n v="0.16064810300275079"/>
  </r>
  <r>
    <x v="35"/>
    <x v="35"/>
    <x v="35"/>
    <x v="35"/>
    <x v="9"/>
    <x v="1"/>
    <n v="0.14965200408981938"/>
  </r>
  <r>
    <x v="36"/>
    <x v="36"/>
    <x v="36"/>
    <x v="36"/>
    <x v="9"/>
    <x v="1"/>
    <n v="0.14965200408981938"/>
  </r>
  <r>
    <x v="37"/>
    <x v="37"/>
    <x v="37"/>
    <x v="37"/>
    <x v="9"/>
    <x v="1"/>
    <n v="2394531.6614999999"/>
  </r>
  <r>
    <x v="38"/>
    <x v="38"/>
    <x v="38"/>
    <x v="38"/>
    <x v="9"/>
    <x v="1"/>
    <n v="2158360.4610000001"/>
  </r>
  <r>
    <x v="39"/>
    <x v="39"/>
    <x v="39"/>
    <x v="39"/>
    <x v="9"/>
    <x v="1"/>
    <m/>
  </r>
  <r>
    <x v="40"/>
    <x v="40"/>
    <x v="40"/>
    <x v="40"/>
    <x v="9"/>
    <x v="1"/>
    <n v="233306.86249999999"/>
  </r>
  <r>
    <x v="41"/>
    <x v="41"/>
    <x v="41"/>
    <x v="41"/>
    <x v="9"/>
    <x v="1"/>
    <n v="2864.3380000000002"/>
  </r>
  <r>
    <x v="1"/>
    <x v="1"/>
    <x v="1"/>
    <x v="1"/>
    <x v="9"/>
    <x v="1"/>
    <n v="2.3544577825745139E-2"/>
  </r>
  <r>
    <x v="0"/>
    <x v="0"/>
    <x v="0"/>
    <x v="0"/>
    <x v="9"/>
    <x v="1"/>
    <n v="1.8668639942842119E-3"/>
  </r>
  <r>
    <x v="2"/>
    <x v="2"/>
    <x v="2"/>
    <x v="2"/>
    <x v="10"/>
    <x v="1"/>
    <n v="2587.433"/>
  </r>
  <r>
    <x v="3"/>
    <x v="3"/>
    <x v="3"/>
    <x v="3"/>
    <x v="10"/>
    <x v="1"/>
    <n v="1704.2860000000001"/>
  </r>
  <r>
    <x v="4"/>
    <x v="4"/>
    <x v="4"/>
    <x v="4"/>
    <x v="10"/>
    <x v="1"/>
    <n v="1704.527"/>
  </r>
  <r>
    <x v="5"/>
    <x v="5"/>
    <x v="5"/>
    <x v="5"/>
    <x v="10"/>
    <x v="1"/>
    <n v="0.24099999999999999"/>
  </r>
  <r>
    <x v="6"/>
    <x v="6"/>
    <x v="6"/>
    <x v="6"/>
    <x v="10"/>
    <x v="1"/>
    <m/>
  </r>
  <r>
    <x v="7"/>
    <x v="7"/>
    <x v="7"/>
    <x v="7"/>
    <x v="10"/>
    <x v="1"/>
    <n v="1313.8610000000001"/>
  </r>
  <r>
    <x v="8"/>
    <x v="8"/>
    <x v="8"/>
    <x v="8"/>
    <x v="10"/>
    <x v="1"/>
    <n v="5605.58"/>
  </r>
  <r>
    <x v="9"/>
    <x v="9"/>
    <x v="9"/>
    <x v="9"/>
    <x v="10"/>
    <x v="1"/>
    <n v="1518.0219999999999"/>
  </r>
  <r>
    <x v="10"/>
    <x v="10"/>
    <x v="10"/>
    <x v="10"/>
    <x v="10"/>
    <x v="1"/>
    <m/>
  </r>
  <r>
    <x v="11"/>
    <x v="11"/>
    <x v="11"/>
    <x v="11"/>
    <x v="10"/>
    <x v="1"/>
    <n v="4087.558"/>
  </r>
  <r>
    <x v="12"/>
    <x v="12"/>
    <x v="12"/>
    <x v="12"/>
    <x v="10"/>
    <x v="1"/>
    <n v="2353.6439999999998"/>
  </r>
  <r>
    <x v="13"/>
    <x v="13"/>
    <x v="13"/>
    <x v="13"/>
    <x v="10"/>
    <x v="1"/>
    <n v="1057800.03"/>
  </r>
  <r>
    <x v="14"/>
    <x v="14"/>
    <x v="14"/>
    <x v="14"/>
    <x v="10"/>
    <x v="1"/>
    <m/>
  </r>
  <r>
    <x v="15"/>
    <x v="15"/>
    <x v="15"/>
    <x v="15"/>
    <x v="10"/>
    <x v="1"/>
    <m/>
  </r>
  <r>
    <x v="16"/>
    <x v="16"/>
    <x v="16"/>
    <x v="16"/>
    <x v="10"/>
    <x v="1"/>
    <m/>
  </r>
  <r>
    <x v="17"/>
    <x v="17"/>
    <x v="17"/>
    <x v="17"/>
    <x v="10"/>
    <x v="1"/>
    <n v="3292.183"/>
  </r>
  <r>
    <x v="18"/>
    <x v="18"/>
    <x v="18"/>
    <x v="18"/>
    <x v="10"/>
    <x v="1"/>
    <n v="1063445.8570000001"/>
  </r>
  <r>
    <x v="19"/>
    <x v="19"/>
    <x v="19"/>
    <x v="19"/>
    <x v="10"/>
    <x v="1"/>
    <n v="1020.306"/>
  </r>
  <r>
    <x v="20"/>
    <x v="20"/>
    <x v="20"/>
    <x v="20"/>
    <x v="10"/>
    <x v="1"/>
    <n v="1040386.405"/>
  </r>
  <r>
    <x v="21"/>
    <x v="21"/>
    <x v="21"/>
    <x v="21"/>
    <x v="10"/>
    <x v="1"/>
    <m/>
  </r>
  <r>
    <x v="22"/>
    <x v="22"/>
    <x v="22"/>
    <x v="22"/>
    <x v="10"/>
    <x v="1"/>
    <m/>
  </r>
  <r>
    <x v="23"/>
    <x v="23"/>
    <x v="23"/>
    <x v="23"/>
    <x v="10"/>
    <x v="1"/>
    <n v="17333.547999999999"/>
  </r>
  <r>
    <x v="24"/>
    <x v="24"/>
    <x v="24"/>
    <x v="24"/>
    <x v="10"/>
    <x v="1"/>
    <n v="4705.598"/>
  </r>
  <r>
    <x v="25"/>
    <x v="25"/>
    <x v="25"/>
    <x v="25"/>
    <x v="10"/>
    <x v="1"/>
    <n v="1063445.8570000001"/>
  </r>
  <r>
    <x v="26"/>
    <x v="26"/>
    <x v="26"/>
    <x v="26"/>
    <x v="10"/>
    <x v="1"/>
    <s v=""/>
  </r>
  <r>
    <x v="27"/>
    <x v="27"/>
    <x v="27"/>
    <x v="27"/>
    <x v="10"/>
    <x v="1"/>
    <n v="4.5779967803263745E-2"/>
  </r>
  <r>
    <x v="28"/>
    <x v="28"/>
    <x v="28"/>
    <x v="28"/>
    <x v="10"/>
    <x v="1"/>
    <m/>
  </r>
  <r>
    <x v="29"/>
    <x v="29"/>
    <x v="29"/>
    <x v="29"/>
    <x v="10"/>
    <x v="1"/>
    <s v="ei tietoa"/>
  </r>
  <r>
    <x v="30"/>
    <x v="30"/>
    <x v="30"/>
    <x v="30"/>
    <x v="10"/>
    <x v="1"/>
    <n v="17283.09345"/>
  </r>
  <r>
    <x v="31"/>
    <x v="31"/>
    <x v="31"/>
    <x v="31"/>
    <x v="10"/>
    <x v="1"/>
    <n v="17283.093199999999"/>
  </r>
  <r>
    <x v="32"/>
    <x v="32"/>
    <x v="32"/>
    <x v="32"/>
    <x v="10"/>
    <x v="1"/>
    <m/>
  </r>
  <r>
    <x v="33"/>
    <x v="33"/>
    <x v="33"/>
    <x v="33"/>
    <x v="10"/>
    <x v="1"/>
    <m/>
  </r>
  <r>
    <x v="34"/>
    <x v="34"/>
    <x v="34"/>
    <x v="34"/>
    <x v="10"/>
    <x v="1"/>
    <n v="1.5060907000770263"/>
  </r>
  <r>
    <x v="35"/>
    <x v="35"/>
    <x v="35"/>
    <x v="35"/>
    <x v="10"/>
    <x v="1"/>
    <n v="1.5060906782914196"/>
  </r>
  <r>
    <x v="36"/>
    <x v="36"/>
    <x v="36"/>
    <x v="36"/>
    <x v="10"/>
    <x v="1"/>
    <n v="1.5060906782914196"/>
  </r>
  <r>
    <x v="37"/>
    <x v="37"/>
    <x v="37"/>
    <x v="37"/>
    <x v="10"/>
    <x v="1"/>
    <n v="11475.466550000001"/>
  </r>
  <r>
    <x v="38"/>
    <x v="38"/>
    <x v="38"/>
    <x v="38"/>
    <x v="10"/>
    <x v="1"/>
    <n v="3253.4652999999998"/>
  </r>
  <r>
    <x v="39"/>
    <x v="39"/>
    <x v="39"/>
    <x v="39"/>
    <x v="10"/>
    <x v="1"/>
    <m/>
  </r>
  <r>
    <x v="40"/>
    <x v="40"/>
    <x v="40"/>
    <x v="40"/>
    <x v="10"/>
    <x v="1"/>
    <n v="8222.0012499999993"/>
  </r>
  <r>
    <x v="41"/>
    <x v="41"/>
    <x v="41"/>
    <x v="41"/>
    <x v="10"/>
    <x v="1"/>
    <m/>
  </r>
  <r>
    <x v="1"/>
    <x v="1"/>
    <x v="1"/>
    <x v="1"/>
    <x v="10"/>
    <x v="1"/>
    <n v="0.2091947685214105"/>
  </r>
  <r>
    <x v="0"/>
    <x v="0"/>
    <x v="0"/>
    <x v="0"/>
    <x v="10"/>
    <x v="1"/>
    <n v="4.1377373838204258E-3"/>
  </r>
  <r>
    <x v="2"/>
    <x v="2"/>
    <x v="2"/>
    <x v="2"/>
    <x v="11"/>
    <x v="1"/>
    <n v="-204.602"/>
  </r>
  <r>
    <x v="3"/>
    <x v="3"/>
    <x v="3"/>
    <x v="3"/>
    <x v="11"/>
    <x v="1"/>
    <n v="2474.1039999999998"/>
  </r>
  <r>
    <x v="4"/>
    <x v="4"/>
    <x v="4"/>
    <x v="4"/>
    <x v="11"/>
    <x v="1"/>
    <n v="4741.0140000000001"/>
  </r>
  <r>
    <x v="5"/>
    <x v="5"/>
    <x v="5"/>
    <x v="5"/>
    <x v="11"/>
    <x v="1"/>
    <n v="2266.91"/>
  </r>
  <r>
    <x v="6"/>
    <x v="6"/>
    <x v="6"/>
    <x v="6"/>
    <x v="11"/>
    <x v="1"/>
    <n v="-154.101"/>
  </r>
  <r>
    <x v="7"/>
    <x v="7"/>
    <x v="7"/>
    <x v="7"/>
    <x v="11"/>
    <x v="1"/>
    <n v="2989.7809999999999"/>
  </r>
  <r>
    <x v="8"/>
    <x v="8"/>
    <x v="8"/>
    <x v="8"/>
    <x v="11"/>
    <x v="1"/>
    <n v="5105.1819999999998"/>
  </r>
  <r>
    <x v="9"/>
    <x v="9"/>
    <x v="9"/>
    <x v="9"/>
    <x v="11"/>
    <x v="1"/>
    <n v="5986.35"/>
  </r>
  <r>
    <x v="10"/>
    <x v="10"/>
    <x v="10"/>
    <x v="10"/>
    <x v="11"/>
    <x v="1"/>
    <n v="61.014000000000003"/>
  </r>
  <r>
    <x v="11"/>
    <x v="11"/>
    <x v="11"/>
    <x v="11"/>
    <x v="11"/>
    <x v="1"/>
    <n v="-942.18200000000002"/>
  </r>
  <r>
    <x v="12"/>
    <x v="12"/>
    <x v="12"/>
    <x v="12"/>
    <x v="11"/>
    <x v="1"/>
    <n v="537722.69700000004"/>
  </r>
  <r>
    <x v="13"/>
    <x v="13"/>
    <x v="13"/>
    <x v="13"/>
    <x v="11"/>
    <x v="1"/>
    <n v="821707.50600000005"/>
  </r>
  <r>
    <x v="14"/>
    <x v="14"/>
    <x v="14"/>
    <x v="14"/>
    <x v="11"/>
    <x v="1"/>
    <n v="82646.312999999995"/>
  </r>
  <r>
    <x v="15"/>
    <x v="15"/>
    <x v="15"/>
    <x v="15"/>
    <x v="11"/>
    <x v="1"/>
    <n v="97186.494999999995"/>
  </r>
  <r>
    <x v="16"/>
    <x v="16"/>
    <x v="16"/>
    <x v="16"/>
    <x v="11"/>
    <x v="1"/>
    <n v="3000"/>
  </r>
  <r>
    <x v="17"/>
    <x v="17"/>
    <x v="17"/>
    <x v="17"/>
    <x v="11"/>
    <x v="1"/>
    <n v="5649.2060000000001"/>
  </r>
  <r>
    <x v="18"/>
    <x v="18"/>
    <x v="18"/>
    <x v="18"/>
    <x v="11"/>
    <x v="1"/>
    <n v="1547912.2169999999"/>
  </r>
  <r>
    <x v="19"/>
    <x v="19"/>
    <x v="19"/>
    <x v="19"/>
    <x v="11"/>
    <x v="1"/>
    <n v="602540.35100000002"/>
  </r>
  <r>
    <x v="20"/>
    <x v="20"/>
    <x v="20"/>
    <x v="20"/>
    <x v="11"/>
    <x v="1"/>
    <n v="20400.508999999998"/>
  </r>
  <r>
    <x v="21"/>
    <x v="21"/>
    <x v="21"/>
    <x v="21"/>
    <x v="11"/>
    <x v="1"/>
    <n v="774573.43700000003"/>
  </r>
  <r>
    <x v="22"/>
    <x v="22"/>
    <x v="22"/>
    <x v="22"/>
    <x v="11"/>
    <x v="1"/>
    <n v="956.36400000000003"/>
  </r>
  <r>
    <x v="23"/>
    <x v="23"/>
    <x v="23"/>
    <x v="23"/>
    <x v="11"/>
    <x v="1"/>
    <n v="46643.192999999999"/>
  </r>
  <r>
    <x v="24"/>
    <x v="24"/>
    <x v="24"/>
    <x v="24"/>
    <x v="11"/>
    <x v="1"/>
    <n v="102798.36199999999"/>
  </r>
  <r>
    <x v="25"/>
    <x v="25"/>
    <x v="25"/>
    <x v="25"/>
    <x v="11"/>
    <x v="1"/>
    <n v="1547912.216"/>
  </r>
  <r>
    <x v="26"/>
    <x v="26"/>
    <x v="26"/>
    <x v="26"/>
    <x v="11"/>
    <x v="1"/>
    <n v="173871.443"/>
  </r>
  <r>
    <x v="27"/>
    <x v="27"/>
    <x v="27"/>
    <x v="27"/>
    <x v="11"/>
    <x v="1"/>
    <n v="1.2691836187938046"/>
  </r>
  <r>
    <x v="28"/>
    <x v="28"/>
    <x v="28"/>
    <x v="28"/>
    <x v="11"/>
    <x v="1"/>
    <n v="8.5207081040662616E-4"/>
  </r>
  <r>
    <x v="29"/>
    <x v="29"/>
    <x v="29"/>
    <x v="29"/>
    <x v="11"/>
    <x v="1"/>
    <n v="4.1692247375009615E-2"/>
  </r>
  <r>
    <x v="30"/>
    <x v="30"/>
    <x v="30"/>
    <x v="30"/>
    <x v="11"/>
    <x v="1"/>
    <n v="44901.637999999999"/>
  </r>
  <r>
    <x v="31"/>
    <x v="31"/>
    <x v="31"/>
    <x v="31"/>
    <x v="11"/>
    <x v="1"/>
    <n v="44901.637999999999"/>
  </r>
  <r>
    <x v="32"/>
    <x v="32"/>
    <x v="32"/>
    <x v="32"/>
    <x v="11"/>
    <x v="1"/>
    <m/>
  </r>
  <r>
    <x v="33"/>
    <x v="33"/>
    <x v="33"/>
    <x v="33"/>
    <x v="11"/>
    <x v="1"/>
    <m/>
  </r>
  <r>
    <x v="34"/>
    <x v="34"/>
    <x v="34"/>
    <x v="34"/>
    <x v="11"/>
    <x v="1"/>
    <n v="0.40931836047303732"/>
  </r>
  <r>
    <x v="35"/>
    <x v="35"/>
    <x v="35"/>
    <x v="35"/>
    <x v="11"/>
    <x v="1"/>
    <n v="0.40931836047303732"/>
  </r>
  <r>
    <x v="36"/>
    <x v="36"/>
    <x v="36"/>
    <x v="36"/>
    <x v="11"/>
    <x v="1"/>
    <n v="0.40931836047303732"/>
  </r>
  <r>
    <x v="37"/>
    <x v="37"/>
    <x v="37"/>
    <x v="37"/>
    <x v="11"/>
    <x v="1"/>
    <n v="109698.568"/>
  </r>
  <r>
    <x v="38"/>
    <x v="38"/>
    <x v="38"/>
    <x v="38"/>
    <x v="11"/>
    <x v="1"/>
    <n v="101176.94100000001"/>
  </r>
  <r>
    <x v="39"/>
    <x v="39"/>
    <x v="39"/>
    <x v="39"/>
    <x v="11"/>
    <x v="1"/>
    <m/>
  </r>
  <r>
    <x v="40"/>
    <x v="40"/>
    <x v="40"/>
    <x v="40"/>
    <x v="11"/>
    <x v="1"/>
    <n v="6525.8869999999997"/>
  </r>
  <r>
    <x v="41"/>
    <x v="41"/>
    <x v="41"/>
    <x v="41"/>
    <x v="11"/>
    <x v="1"/>
    <n v="1995.741"/>
  </r>
  <r>
    <x v="0"/>
    <x v="0"/>
    <x v="0"/>
    <x v="0"/>
    <x v="11"/>
    <x v="1"/>
    <n v="3.0017163504292266E-4"/>
  </r>
  <r>
    <x v="1"/>
    <x v="1"/>
    <x v="1"/>
    <x v="1"/>
    <x v="11"/>
    <x v="1"/>
    <n v="7.3048724586559886E-3"/>
  </r>
  <r>
    <x v="2"/>
    <x v="2"/>
    <x v="2"/>
    <x v="2"/>
    <x v="12"/>
    <x v="1"/>
    <n v="51960.853000000003"/>
  </r>
  <r>
    <x v="3"/>
    <x v="3"/>
    <x v="3"/>
    <x v="3"/>
    <x v="12"/>
    <x v="1"/>
    <n v="36238.222000000002"/>
  </r>
  <r>
    <x v="4"/>
    <x v="4"/>
    <x v="4"/>
    <x v="4"/>
    <x v="12"/>
    <x v="1"/>
    <n v="42463.091999999997"/>
  </r>
  <r>
    <x v="5"/>
    <x v="5"/>
    <x v="5"/>
    <x v="5"/>
    <x v="12"/>
    <x v="1"/>
    <n v="6224.87"/>
  </r>
  <r>
    <x v="6"/>
    <x v="6"/>
    <x v="6"/>
    <x v="6"/>
    <x v="12"/>
    <x v="1"/>
    <n v="7588.2240000000002"/>
  </r>
  <r>
    <x v="7"/>
    <x v="7"/>
    <x v="7"/>
    <x v="7"/>
    <x v="12"/>
    <x v="1"/>
    <n v="2241.5639999999999"/>
  </r>
  <r>
    <x v="8"/>
    <x v="8"/>
    <x v="8"/>
    <x v="8"/>
    <x v="12"/>
    <x v="1"/>
    <n v="98028.862999999998"/>
  </r>
  <r>
    <x v="9"/>
    <x v="9"/>
    <x v="9"/>
    <x v="9"/>
    <x v="12"/>
    <x v="1"/>
    <n v="74344.06"/>
  </r>
  <r>
    <x v="10"/>
    <x v="10"/>
    <x v="10"/>
    <x v="10"/>
    <x v="12"/>
    <x v="1"/>
    <n v="-4182.875"/>
  </r>
  <r>
    <x v="11"/>
    <x v="11"/>
    <x v="11"/>
    <x v="11"/>
    <x v="12"/>
    <x v="1"/>
    <n v="27867.678"/>
  </r>
  <r>
    <x v="12"/>
    <x v="12"/>
    <x v="12"/>
    <x v="12"/>
    <x v="12"/>
    <x v="1"/>
    <n v="244177.73300000001"/>
  </r>
  <r>
    <x v="13"/>
    <x v="13"/>
    <x v="13"/>
    <x v="13"/>
    <x v="12"/>
    <x v="1"/>
    <n v="37.110999999999997"/>
  </r>
  <r>
    <x v="14"/>
    <x v="14"/>
    <x v="14"/>
    <x v="14"/>
    <x v="12"/>
    <x v="1"/>
    <n v="3595049.0789999999"/>
  </r>
  <r>
    <x v="15"/>
    <x v="15"/>
    <x v="15"/>
    <x v="15"/>
    <x v="12"/>
    <x v="1"/>
    <n v="637374.31099999999"/>
  </r>
  <r>
    <x v="16"/>
    <x v="16"/>
    <x v="16"/>
    <x v="16"/>
    <x v="12"/>
    <x v="1"/>
    <n v="23827.742999999999"/>
  </r>
  <r>
    <x v="17"/>
    <x v="17"/>
    <x v="17"/>
    <x v="17"/>
    <x v="12"/>
    <x v="1"/>
    <n v="90198.520999999993"/>
  </r>
  <r>
    <x v="18"/>
    <x v="18"/>
    <x v="18"/>
    <x v="18"/>
    <x v="12"/>
    <x v="1"/>
    <n v="4590664.4979999997"/>
  </r>
  <r>
    <x v="19"/>
    <x v="19"/>
    <x v="19"/>
    <x v="19"/>
    <x v="12"/>
    <x v="1"/>
    <n v="198648.31400000001"/>
  </r>
  <r>
    <x v="20"/>
    <x v="20"/>
    <x v="20"/>
    <x v="20"/>
    <x v="12"/>
    <x v="1"/>
    <n v="2494488.7439999999"/>
  </r>
  <r>
    <x v="21"/>
    <x v="21"/>
    <x v="21"/>
    <x v="21"/>
    <x v="12"/>
    <x v="1"/>
    <n v="1459154.148"/>
  </r>
  <r>
    <x v="22"/>
    <x v="22"/>
    <x v="22"/>
    <x v="22"/>
    <x v="12"/>
    <x v="1"/>
    <n v="20529.039000000001"/>
  </r>
  <r>
    <x v="23"/>
    <x v="23"/>
    <x v="23"/>
    <x v="23"/>
    <x v="12"/>
    <x v="1"/>
    <n v="171390.73"/>
  </r>
  <r>
    <x v="24"/>
    <x v="24"/>
    <x v="24"/>
    <x v="24"/>
    <x v="12"/>
    <x v="1"/>
    <n v="246453.51800000001"/>
  </r>
  <r>
    <x v="25"/>
    <x v="25"/>
    <x v="25"/>
    <x v="25"/>
    <x v="12"/>
    <x v="1"/>
    <n v="4590664.4929999998"/>
  </r>
  <r>
    <x v="26"/>
    <x v="26"/>
    <x v="26"/>
    <x v="26"/>
    <x v="12"/>
    <x v="1"/>
    <n v="335753.69400000002"/>
  </r>
  <r>
    <x v="27"/>
    <x v="27"/>
    <x v="27"/>
    <x v="27"/>
    <x v="12"/>
    <x v="1"/>
    <n v="0.74098813955323295"/>
  </r>
  <r>
    <x v="28"/>
    <x v="28"/>
    <x v="28"/>
    <x v="28"/>
    <x v="12"/>
    <x v="1"/>
    <n v="1.1620528675552785E-2"/>
  </r>
  <r>
    <x v="29"/>
    <x v="29"/>
    <x v="29"/>
    <x v="29"/>
    <x v="12"/>
    <x v="1"/>
    <n v="0.23690498224114417"/>
  </r>
  <r>
    <x v="30"/>
    <x v="30"/>
    <x v="30"/>
    <x v="30"/>
    <x v="12"/>
    <x v="1"/>
    <n v="193922.44200000001"/>
  </r>
  <r>
    <x v="31"/>
    <x v="31"/>
    <x v="31"/>
    <x v="31"/>
    <x v="12"/>
    <x v="1"/>
    <n v="178849.83499999999"/>
  </r>
  <r>
    <x v="32"/>
    <x v="32"/>
    <x v="32"/>
    <x v="32"/>
    <x v="12"/>
    <x v="1"/>
    <m/>
  </r>
  <r>
    <x v="33"/>
    <x v="33"/>
    <x v="33"/>
    <x v="33"/>
    <x v="12"/>
    <x v="1"/>
    <n v="15072.607"/>
  </r>
  <r>
    <x v="34"/>
    <x v="34"/>
    <x v="34"/>
    <x v="34"/>
    <x v="12"/>
    <x v="1"/>
    <n v="0.13021661990442171"/>
  </r>
  <r>
    <x v="35"/>
    <x v="35"/>
    <x v="35"/>
    <x v="35"/>
    <x v="12"/>
    <x v="1"/>
    <n v="0.12009554306336313"/>
  </r>
  <r>
    <x v="36"/>
    <x v="36"/>
    <x v="36"/>
    <x v="36"/>
    <x v="12"/>
    <x v="1"/>
    <n v="0.12009554306336313"/>
  </r>
  <r>
    <x v="37"/>
    <x v="37"/>
    <x v="37"/>
    <x v="37"/>
    <x v="12"/>
    <x v="1"/>
    <n v="1489229.5787"/>
  </r>
  <r>
    <x v="38"/>
    <x v="38"/>
    <x v="38"/>
    <x v="38"/>
    <x v="12"/>
    <x v="1"/>
    <n v="1357683.1417"/>
  </r>
  <r>
    <x v="39"/>
    <x v="39"/>
    <x v="39"/>
    <x v="39"/>
    <x v="12"/>
    <x v="1"/>
    <m/>
  </r>
  <r>
    <x v="40"/>
    <x v="40"/>
    <x v="40"/>
    <x v="40"/>
    <x v="12"/>
    <x v="1"/>
    <n v="115726.35"/>
  </r>
  <r>
    <x v="41"/>
    <x v="41"/>
    <x v="41"/>
    <x v="41"/>
    <x v="12"/>
    <x v="1"/>
    <n v="15820.087"/>
  </r>
  <r>
    <x v="1"/>
    <x v="1"/>
    <x v="1"/>
    <x v="1"/>
    <x v="12"/>
    <x v="1"/>
    <n v="5.4210044093382974E-2"/>
  </r>
  <r>
    <x v="0"/>
    <x v="0"/>
    <x v="0"/>
    <x v="0"/>
    <x v="12"/>
    <x v="1"/>
    <n v="2.0057753264818138E-3"/>
  </r>
  <r>
    <x v="2"/>
    <x v="2"/>
    <x v="2"/>
    <x v="2"/>
    <x v="0"/>
    <x v="2"/>
    <n v="91590.986999999994"/>
  </r>
  <r>
    <x v="3"/>
    <x v="3"/>
    <x v="3"/>
    <x v="3"/>
    <x v="0"/>
    <x v="2"/>
    <n v="63407.697999999997"/>
  </r>
  <r>
    <x v="4"/>
    <x v="4"/>
    <x v="4"/>
    <x v="4"/>
    <x v="0"/>
    <x v="2"/>
    <n v="69417.221999999994"/>
  </r>
  <r>
    <x v="5"/>
    <x v="5"/>
    <x v="5"/>
    <x v="5"/>
    <x v="0"/>
    <x v="2"/>
    <n v="6009.5240000000003"/>
  </r>
  <r>
    <x v="6"/>
    <x v="6"/>
    <x v="6"/>
    <x v="6"/>
    <x v="0"/>
    <x v="2"/>
    <n v="17969.905609999998"/>
  </r>
  <r>
    <x v="7"/>
    <x v="7"/>
    <x v="7"/>
    <x v="7"/>
    <x v="0"/>
    <x v="2"/>
    <n v="3190.6759999999999"/>
  </r>
  <r>
    <x v="8"/>
    <x v="8"/>
    <x v="8"/>
    <x v="8"/>
    <x v="0"/>
    <x v="2"/>
    <n v="176159.26661000002"/>
  </r>
  <r>
    <x v="9"/>
    <x v="9"/>
    <x v="9"/>
    <x v="9"/>
    <x v="0"/>
    <x v="2"/>
    <n v="126106.29700000001"/>
  </r>
  <r>
    <x v="10"/>
    <x v="10"/>
    <x v="10"/>
    <x v="10"/>
    <x v="0"/>
    <x v="2"/>
    <n v="2229.1979999999999"/>
  </r>
  <r>
    <x v="11"/>
    <x v="11"/>
    <x v="11"/>
    <x v="11"/>
    <x v="0"/>
    <x v="2"/>
    <n v="47823.771609999996"/>
  </r>
  <r>
    <x v="12"/>
    <x v="12"/>
    <x v="12"/>
    <x v="12"/>
    <x v="0"/>
    <x v="2"/>
    <n v="391872.61099999998"/>
  </r>
  <r>
    <x v="13"/>
    <x v="13"/>
    <x v="13"/>
    <x v="13"/>
    <x v="0"/>
    <x v="2"/>
    <m/>
  </r>
  <r>
    <x v="14"/>
    <x v="14"/>
    <x v="14"/>
    <x v="14"/>
    <x v="0"/>
    <x v="2"/>
    <n v="5494597.3940000003"/>
  </r>
  <r>
    <x v="15"/>
    <x v="15"/>
    <x v="15"/>
    <x v="15"/>
    <x v="0"/>
    <x v="2"/>
    <n v="1782250.83"/>
  </r>
  <r>
    <x v="16"/>
    <x v="16"/>
    <x v="16"/>
    <x v="16"/>
    <x v="0"/>
    <x v="2"/>
    <n v="134545.95199999999"/>
  </r>
  <r>
    <x v="17"/>
    <x v="17"/>
    <x v="17"/>
    <x v="17"/>
    <x v="0"/>
    <x v="2"/>
    <n v="321885.91200000001"/>
  </r>
  <r>
    <x v="18"/>
    <x v="18"/>
    <x v="18"/>
    <x v="18"/>
    <x v="0"/>
    <x v="2"/>
    <n v="8125152.699"/>
  </r>
  <r>
    <x v="19"/>
    <x v="19"/>
    <x v="19"/>
    <x v="19"/>
    <x v="0"/>
    <x v="2"/>
    <n v="292377.13299999997"/>
  </r>
  <r>
    <x v="20"/>
    <x v="20"/>
    <x v="20"/>
    <x v="20"/>
    <x v="0"/>
    <x v="2"/>
    <n v="4179841.5329999998"/>
  </r>
  <r>
    <x v="21"/>
    <x v="21"/>
    <x v="21"/>
    <x v="21"/>
    <x v="0"/>
    <x v="2"/>
    <n v="2565069.5860000001"/>
  </r>
  <r>
    <x v="22"/>
    <x v="22"/>
    <x v="22"/>
    <x v="22"/>
    <x v="0"/>
    <x v="2"/>
    <n v="64047.883000000002"/>
  </r>
  <r>
    <x v="23"/>
    <x v="23"/>
    <x v="23"/>
    <x v="23"/>
    <x v="0"/>
    <x v="2"/>
    <n v="338505.06889"/>
  </r>
  <r>
    <x v="24"/>
    <x v="24"/>
    <x v="24"/>
    <x v="24"/>
    <x v="0"/>
    <x v="2"/>
    <n v="685311.49600000004"/>
  </r>
  <r>
    <x v="25"/>
    <x v="25"/>
    <x v="25"/>
    <x v="25"/>
    <x v="0"/>
    <x v="2"/>
    <n v="8125152.6998900007"/>
  </r>
  <r>
    <x v="26"/>
    <x v="26"/>
    <x v="26"/>
    <x v="26"/>
    <x v="0"/>
    <x v="2"/>
    <n v="618210.15800000005"/>
  </r>
  <r>
    <x v="27"/>
    <x v="27"/>
    <x v="27"/>
    <x v="27"/>
    <x v="0"/>
    <x v="2"/>
    <n v="0.68306016864871699"/>
  </r>
  <r>
    <x v="28"/>
    <x v="28"/>
    <x v="28"/>
    <x v="28"/>
    <x v="0"/>
    <x v="2"/>
    <n v="1.5892506474429094E-2"/>
  </r>
  <r>
    <x v="29"/>
    <x v="29"/>
    <x v="29"/>
    <x v="29"/>
    <x v="0"/>
    <x v="2"/>
    <n v="0.39823974299175957"/>
  </r>
  <r>
    <x v="30"/>
    <x v="30"/>
    <x v="30"/>
    <x v="30"/>
    <x v="0"/>
    <x v="2"/>
    <n v="530516.26162"/>
  </r>
  <r>
    <x v="31"/>
    <x v="31"/>
    <x v="31"/>
    <x v="31"/>
    <x v="0"/>
    <x v="2"/>
    <n v="394368.30160000001"/>
  </r>
  <r>
    <x v="32"/>
    <x v="32"/>
    <x v="32"/>
    <x v="32"/>
    <x v="0"/>
    <x v="2"/>
    <m/>
  </r>
  <r>
    <x v="33"/>
    <x v="33"/>
    <x v="33"/>
    <x v="33"/>
    <x v="0"/>
    <x v="2"/>
    <n v="136147.96002"/>
  </r>
  <r>
    <x v="34"/>
    <x v="34"/>
    <x v="34"/>
    <x v="34"/>
    <x v="0"/>
    <x v="2"/>
    <n v="0.21691970354449436"/>
  </r>
  <r>
    <x v="35"/>
    <x v="35"/>
    <x v="35"/>
    <x v="35"/>
    <x v="0"/>
    <x v="2"/>
    <n v="0.1612509573395379"/>
  </r>
  <r>
    <x v="36"/>
    <x v="36"/>
    <x v="36"/>
    <x v="36"/>
    <x v="0"/>
    <x v="2"/>
    <n v="0.1612509573395379"/>
  </r>
  <r>
    <x v="37"/>
    <x v="37"/>
    <x v="37"/>
    <x v="37"/>
    <x v="0"/>
    <x v="2"/>
    <n v="2445680.3736649998"/>
  </r>
  <r>
    <x v="38"/>
    <x v="38"/>
    <x v="38"/>
    <x v="38"/>
    <x v="0"/>
    <x v="2"/>
    <n v="2118929.1922800001"/>
  </r>
  <r>
    <x v="39"/>
    <x v="39"/>
    <x v="39"/>
    <x v="39"/>
    <x v="0"/>
    <x v="2"/>
    <m/>
  </r>
  <r>
    <x v="40"/>
    <x v="40"/>
    <x v="40"/>
    <x v="40"/>
    <x v="0"/>
    <x v="2"/>
    <n v="303474.70512499998"/>
  </r>
  <r>
    <x v="41"/>
    <x v="41"/>
    <x v="41"/>
    <x v="41"/>
    <x v="0"/>
    <x v="2"/>
    <n v="23276.476260000003"/>
  </r>
  <r>
    <x v="0"/>
    <x v="0"/>
    <x v="0"/>
    <x v="0"/>
    <x v="0"/>
    <x v="2"/>
    <n v="3.1511527222129816E-3"/>
  </r>
  <r>
    <x v="1"/>
    <x v="1"/>
    <x v="1"/>
    <x v="1"/>
    <x v="0"/>
    <x v="2"/>
    <n v="7.2286053621776161E-2"/>
  </r>
  <r>
    <x v="2"/>
    <x v="2"/>
    <x v="2"/>
    <x v="2"/>
    <x v="13"/>
    <x v="2"/>
    <n v="2476.395"/>
  </r>
  <r>
    <x v="3"/>
    <x v="3"/>
    <x v="3"/>
    <x v="3"/>
    <x v="13"/>
    <x v="2"/>
    <n v="4082.0259999999998"/>
  </r>
  <r>
    <x v="4"/>
    <x v="4"/>
    <x v="4"/>
    <x v="4"/>
    <x v="13"/>
    <x v="2"/>
    <n v="7982.8990000000003"/>
  </r>
  <r>
    <x v="5"/>
    <x v="5"/>
    <x v="5"/>
    <x v="5"/>
    <x v="13"/>
    <x v="2"/>
    <n v="3900.873"/>
  </r>
  <r>
    <x v="6"/>
    <x v="6"/>
    <x v="6"/>
    <x v="6"/>
    <x v="13"/>
    <x v="2"/>
    <n v="1936.4680000000001"/>
  </r>
  <r>
    <x v="7"/>
    <x v="7"/>
    <x v="7"/>
    <x v="7"/>
    <x v="13"/>
    <x v="2"/>
    <n v="1227.521"/>
  </r>
  <r>
    <x v="8"/>
    <x v="8"/>
    <x v="8"/>
    <x v="8"/>
    <x v="13"/>
    <x v="2"/>
    <n v="9722.41"/>
  </r>
  <r>
    <x v="9"/>
    <x v="9"/>
    <x v="9"/>
    <x v="9"/>
    <x v="13"/>
    <x v="2"/>
    <n v="8043.8770000000004"/>
  </r>
  <r>
    <x v="10"/>
    <x v="10"/>
    <x v="10"/>
    <x v="10"/>
    <x v="13"/>
    <x v="2"/>
    <n v="356.298"/>
  </r>
  <r>
    <x v="11"/>
    <x v="11"/>
    <x v="11"/>
    <x v="11"/>
    <x v="13"/>
    <x v="2"/>
    <n v="1322.2349999999999"/>
  </r>
  <r>
    <x v="12"/>
    <x v="12"/>
    <x v="12"/>
    <x v="12"/>
    <x v="13"/>
    <x v="2"/>
    <n v="96480.66"/>
  </r>
  <r>
    <x v="13"/>
    <x v="13"/>
    <x v="13"/>
    <x v="13"/>
    <x v="13"/>
    <x v="2"/>
    <n v="63165.779000000002"/>
  </r>
  <r>
    <x v="14"/>
    <x v="14"/>
    <x v="14"/>
    <x v="14"/>
    <x v="13"/>
    <x v="2"/>
    <n v="38781.65135"/>
  </r>
  <r>
    <x v="15"/>
    <x v="15"/>
    <x v="15"/>
    <x v="15"/>
    <x v="13"/>
    <x v="2"/>
    <n v="254788.05100000001"/>
  </r>
  <r>
    <x v="16"/>
    <x v="16"/>
    <x v="16"/>
    <x v="16"/>
    <x v="13"/>
    <x v="2"/>
    <m/>
  </r>
  <r>
    <x v="17"/>
    <x v="17"/>
    <x v="17"/>
    <x v="17"/>
    <x v="13"/>
    <x v="2"/>
    <n v="3743.4696500000059"/>
  </r>
  <r>
    <x v="18"/>
    <x v="18"/>
    <x v="18"/>
    <x v="18"/>
    <x v="13"/>
    <x v="2"/>
    <n v="456959.61099999998"/>
  </r>
  <r>
    <x v="19"/>
    <x v="19"/>
    <x v="19"/>
    <x v="19"/>
    <x v="13"/>
    <x v="2"/>
    <n v="326905.179"/>
  </r>
  <r>
    <x v="20"/>
    <x v="20"/>
    <x v="20"/>
    <x v="20"/>
    <x v="13"/>
    <x v="2"/>
    <n v="3613.4879999999998"/>
  </r>
  <r>
    <x v="21"/>
    <x v="21"/>
    <x v="21"/>
    <x v="21"/>
    <x v="13"/>
    <x v="2"/>
    <n v="99562.08"/>
  </r>
  <r>
    <x v="22"/>
    <x v="22"/>
    <x v="22"/>
    <x v="22"/>
    <x v="13"/>
    <x v="2"/>
    <m/>
  </r>
  <r>
    <x v="23"/>
    <x v="23"/>
    <x v="23"/>
    <x v="23"/>
    <x v="13"/>
    <x v="2"/>
    <n v="21683.071"/>
  </r>
  <r>
    <x v="24"/>
    <x v="24"/>
    <x v="24"/>
    <x v="24"/>
    <x v="13"/>
    <x v="2"/>
    <n v="5195.7920000000004"/>
  </r>
  <r>
    <x v="25"/>
    <x v="25"/>
    <x v="25"/>
    <x v="25"/>
    <x v="13"/>
    <x v="2"/>
    <n v="456959.61"/>
  </r>
  <r>
    <x v="26"/>
    <x v="26"/>
    <x v="26"/>
    <x v="26"/>
    <x v="13"/>
    <x v="2"/>
    <n v="84864.504000000001"/>
  </r>
  <r>
    <x v="27"/>
    <x v="27"/>
    <x v="27"/>
    <x v="27"/>
    <x v="13"/>
    <x v="2"/>
    <n v="0.81903512525466382"/>
  </r>
  <r>
    <x v="28"/>
    <x v="28"/>
    <x v="28"/>
    <x v="28"/>
    <x v="13"/>
    <x v="2"/>
    <n v="3.695209861624929E-3"/>
  </r>
  <r>
    <x v="29"/>
    <x v="29"/>
    <x v="29"/>
    <x v="29"/>
    <x v="13"/>
    <x v="2"/>
    <m/>
  </r>
  <r>
    <x v="30"/>
    <x v="30"/>
    <x v="30"/>
    <x v="30"/>
    <x v="13"/>
    <x v="2"/>
    <n v="18684.989000000001"/>
  </r>
  <r>
    <x v="31"/>
    <x v="31"/>
    <x v="31"/>
    <x v="31"/>
    <x v="13"/>
    <x v="2"/>
    <n v="18684.989000000001"/>
  </r>
  <r>
    <x v="32"/>
    <x v="32"/>
    <x v="32"/>
    <x v="32"/>
    <x v="13"/>
    <x v="2"/>
    <m/>
  </r>
  <r>
    <x v="33"/>
    <x v="33"/>
    <x v="33"/>
    <x v="33"/>
    <x v="13"/>
    <x v="2"/>
    <m/>
  </r>
  <r>
    <x v="34"/>
    <x v="34"/>
    <x v="34"/>
    <x v="34"/>
    <x v="13"/>
    <x v="2"/>
    <n v="0.28739910089941589"/>
  </r>
  <r>
    <x v="35"/>
    <x v="35"/>
    <x v="35"/>
    <x v="35"/>
    <x v="13"/>
    <x v="2"/>
    <n v="0.28739910089941589"/>
  </r>
  <r>
    <x v="36"/>
    <x v="36"/>
    <x v="36"/>
    <x v="36"/>
    <x v="13"/>
    <x v="2"/>
    <n v="0.28739910089941589"/>
  </r>
  <r>
    <x v="37"/>
    <x v="37"/>
    <x v="37"/>
    <x v="37"/>
    <x v="13"/>
    <x v="2"/>
    <n v="65014.082999999999"/>
  </r>
  <r>
    <x v="38"/>
    <x v="38"/>
    <x v="38"/>
    <x v="38"/>
    <x v="13"/>
    <x v="2"/>
    <n v="53948.483"/>
  </r>
  <r>
    <x v="39"/>
    <x v="39"/>
    <x v="39"/>
    <x v="39"/>
    <x v="13"/>
    <x v="2"/>
    <m/>
  </r>
  <r>
    <x v="40"/>
    <x v="40"/>
    <x v="40"/>
    <x v="40"/>
    <x v="13"/>
    <x v="2"/>
    <n v="11065.6"/>
  </r>
  <r>
    <x v="41"/>
    <x v="41"/>
    <x v="41"/>
    <x v="41"/>
    <x v="13"/>
    <x v="2"/>
    <m/>
  </r>
  <r>
    <x v="0"/>
    <x v="0"/>
    <x v="0"/>
    <x v="0"/>
    <x v="13"/>
    <x v="2"/>
    <n v="2.2126682381003191E-3"/>
  </r>
  <r>
    <x v="1"/>
    <x v="1"/>
    <x v="1"/>
    <x v="1"/>
    <x v="13"/>
    <x v="2"/>
    <n v="4.6659411160641012E-2"/>
  </r>
  <r>
    <x v="2"/>
    <x v="2"/>
    <x v="2"/>
    <x v="2"/>
    <x v="2"/>
    <x v="2"/>
    <n v="266804.49699999997"/>
  </r>
  <r>
    <x v="3"/>
    <x v="3"/>
    <x v="3"/>
    <x v="3"/>
    <x v="2"/>
    <x v="2"/>
    <n v="205959.10200000001"/>
  </r>
  <r>
    <x v="4"/>
    <x v="4"/>
    <x v="4"/>
    <x v="4"/>
    <x v="2"/>
    <x v="2"/>
    <n v="239253.25599999999"/>
  </r>
  <r>
    <x v="5"/>
    <x v="5"/>
    <x v="5"/>
    <x v="5"/>
    <x v="2"/>
    <x v="2"/>
    <n v="33294.154000000002"/>
  </r>
  <r>
    <x v="6"/>
    <x v="6"/>
    <x v="6"/>
    <x v="6"/>
    <x v="2"/>
    <x v="2"/>
    <n v="33622.144999999997"/>
  </r>
  <r>
    <x v="7"/>
    <x v="7"/>
    <x v="7"/>
    <x v="7"/>
    <x v="2"/>
    <x v="2"/>
    <n v="17298.162"/>
  </r>
  <r>
    <x v="8"/>
    <x v="8"/>
    <x v="8"/>
    <x v="8"/>
    <x v="2"/>
    <x v="2"/>
    <n v="523683.90600000002"/>
  </r>
  <r>
    <x v="9"/>
    <x v="9"/>
    <x v="9"/>
    <x v="9"/>
    <x v="2"/>
    <x v="2"/>
    <n v="325872.28200000001"/>
  </r>
  <r>
    <x v="10"/>
    <x v="10"/>
    <x v="10"/>
    <x v="10"/>
    <x v="2"/>
    <x v="2"/>
    <n v="965.57299999999998"/>
  </r>
  <r>
    <x v="11"/>
    <x v="11"/>
    <x v="11"/>
    <x v="11"/>
    <x v="2"/>
    <x v="2"/>
    <n v="196846.05100000001"/>
  </r>
  <r>
    <x v="12"/>
    <x v="12"/>
    <x v="12"/>
    <x v="12"/>
    <x v="2"/>
    <x v="2"/>
    <n v="2196291.1120000002"/>
  </r>
  <r>
    <x v="13"/>
    <x v="13"/>
    <x v="13"/>
    <x v="13"/>
    <x v="2"/>
    <x v="2"/>
    <n v="1944456.9550000001"/>
  </r>
  <r>
    <x v="14"/>
    <x v="14"/>
    <x v="14"/>
    <x v="14"/>
    <x v="2"/>
    <x v="2"/>
    <n v="20061140.537"/>
  </r>
  <r>
    <x v="15"/>
    <x v="15"/>
    <x v="15"/>
    <x v="15"/>
    <x v="2"/>
    <x v="2"/>
    <n v="2070531.6070000001"/>
  </r>
  <r>
    <x v="16"/>
    <x v="16"/>
    <x v="16"/>
    <x v="16"/>
    <x v="2"/>
    <x v="2"/>
    <n v="2353336.7039999999"/>
  </r>
  <r>
    <x v="17"/>
    <x v="17"/>
    <x v="17"/>
    <x v="17"/>
    <x v="2"/>
    <x v="2"/>
    <n v="263400.799"/>
  </r>
  <r>
    <x v="18"/>
    <x v="18"/>
    <x v="18"/>
    <x v="18"/>
    <x v="2"/>
    <x v="2"/>
    <n v="28889157.714000002"/>
  </r>
  <r>
    <x v="19"/>
    <x v="19"/>
    <x v="19"/>
    <x v="19"/>
    <x v="2"/>
    <x v="2"/>
    <n v="788329.91799999995"/>
  </r>
  <r>
    <x v="20"/>
    <x v="20"/>
    <x v="20"/>
    <x v="20"/>
    <x v="2"/>
    <x v="2"/>
    <n v="16663731.789999999"/>
  </r>
  <r>
    <x v="21"/>
    <x v="21"/>
    <x v="21"/>
    <x v="21"/>
    <x v="2"/>
    <x v="2"/>
    <n v="4287674.7949999999"/>
  </r>
  <r>
    <x v="22"/>
    <x v="22"/>
    <x v="22"/>
    <x v="22"/>
    <x v="2"/>
    <x v="2"/>
    <n v="2091550.1240000001"/>
  </r>
  <r>
    <x v="23"/>
    <x v="23"/>
    <x v="23"/>
    <x v="23"/>
    <x v="2"/>
    <x v="2"/>
    <n v="2546436.0129999998"/>
  </r>
  <r>
    <x v="24"/>
    <x v="24"/>
    <x v="24"/>
    <x v="24"/>
    <x v="2"/>
    <x v="2"/>
    <n v="2511435.0729999999"/>
  </r>
  <r>
    <x v="25"/>
    <x v="25"/>
    <x v="25"/>
    <x v="25"/>
    <x v="2"/>
    <x v="2"/>
    <n v="28889157.713"/>
  </r>
  <r>
    <x v="26"/>
    <x v="26"/>
    <x v="26"/>
    <x v="26"/>
    <x v="2"/>
    <x v="2"/>
    <n v="7482516.4400000004"/>
  </r>
  <r>
    <x v="27"/>
    <x v="27"/>
    <x v="27"/>
    <x v="27"/>
    <x v="2"/>
    <x v="2"/>
    <n v="0.62732987062619416"/>
  </r>
  <r>
    <x v="28"/>
    <x v="28"/>
    <x v="28"/>
    <x v="28"/>
    <x v="2"/>
    <x v="2"/>
    <n v="2.9786199631532041E-2"/>
  </r>
  <r>
    <x v="29"/>
    <x v="29"/>
    <x v="29"/>
    <x v="29"/>
    <x v="2"/>
    <x v="2"/>
    <n v="0.23653779686174622"/>
  </r>
  <r>
    <x v="30"/>
    <x v="30"/>
    <x v="30"/>
    <x v="30"/>
    <x v="2"/>
    <x v="2"/>
    <n v="2465208.64867"/>
  </r>
  <r>
    <x v="31"/>
    <x v="31"/>
    <x v="31"/>
    <x v="31"/>
    <x v="2"/>
    <x v="2"/>
    <n v="2363552.5342299999"/>
  </r>
  <r>
    <x v="32"/>
    <x v="32"/>
    <x v="32"/>
    <x v="32"/>
    <x v="2"/>
    <x v="2"/>
    <n v="100000"/>
  </r>
  <r>
    <x v="33"/>
    <x v="33"/>
    <x v="33"/>
    <x v="33"/>
    <x v="2"/>
    <x v="2"/>
    <n v="1656.11445"/>
  </r>
  <r>
    <x v="34"/>
    <x v="34"/>
    <x v="34"/>
    <x v="34"/>
    <x v="2"/>
    <x v="2"/>
    <n v="0.20982787464398309"/>
  </r>
  <r>
    <x v="35"/>
    <x v="35"/>
    <x v="35"/>
    <x v="35"/>
    <x v="2"/>
    <x v="2"/>
    <n v="0.20968691336133471"/>
  </r>
  <r>
    <x v="36"/>
    <x v="36"/>
    <x v="36"/>
    <x v="36"/>
    <x v="2"/>
    <x v="2"/>
    <n v="0.20117534681473886"/>
  </r>
  <r>
    <x v="37"/>
    <x v="37"/>
    <x v="37"/>
    <x v="37"/>
    <x v="2"/>
    <x v="2"/>
    <n v="11748718.576370001"/>
  </r>
  <r>
    <x v="38"/>
    <x v="38"/>
    <x v="38"/>
    <x v="38"/>
    <x v="2"/>
    <x v="2"/>
    <n v="10649038.803030001"/>
  </r>
  <r>
    <x v="39"/>
    <x v="39"/>
    <x v="39"/>
    <x v="39"/>
    <x v="2"/>
    <x v="2"/>
    <n v="149233.48771000002"/>
  </r>
  <r>
    <x v="40"/>
    <x v="40"/>
    <x v="40"/>
    <x v="40"/>
    <x v="2"/>
    <x v="2"/>
    <n v="922286.46062999999"/>
  </r>
  <r>
    <x v="41"/>
    <x v="41"/>
    <x v="41"/>
    <x v="41"/>
    <x v="2"/>
    <x v="2"/>
    <n v="28159.825000000001"/>
  </r>
  <r>
    <x v="0"/>
    <x v="0"/>
    <x v="0"/>
    <x v="0"/>
    <x v="2"/>
    <x v="2"/>
    <n v="5.4438361063005244E-3"/>
  </r>
  <r>
    <x v="1"/>
    <x v="1"/>
    <x v="1"/>
    <x v="1"/>
    <x v="2"/>
    <x v="2"/>
    <n v="6.4557736316277259E-2"/>
  </r>
  <r>
    <x v="2"/>
    <x v="2"/>
    <x v="2"/>
    <x v="2"/>
    <x v="3"/>
    <x v="2"/>
    <n v="1684.885"/>
  </r>
  <r>
    <x v="3"/>
    <x v="3"/>
    <x v="3"/>
    <x v="3"/>
    <x v="3"/>
    <x v="2"/>
    <n v="29402.061000000002"/>
  </r>
  <r>
    <x v="4"/>
    <x v="4"/>
    <x v="4"/>
    <x v="4"/>
    <x v="3"/>
    <x v="2"/>
    <n v="32658.37"/>
  </r>
  <r>
    <x v="5"/>
    <x v="5"/>
    <x v="5"/>
    <x v="5"/>
    <x v="3"/>
    <x v="2"/>
    <n v="3256.3090000000002"/>
  </r>
  <r>
    <x v="6"/>
    <x v="6"/>
    <x v="6"/>
    <x v="6"/>
    <x v="3"/>
    <x v="2"/>
    <n v="12478.468000000001"/>
  </r>
  <r>
    <x v="7"/>
    <x v="7"/>
    <x v="7"/>
    <x v="7"/>
    <x v="3"/>
    <x v="2"/>
    <n v="2733.7919999999999"/>
  </r>
  <r>
    <x v="8"/>
    <x v="8"/>
    <x v="8"/>
    <x v="8"/>
    <x v="3"/>
    <x v="2"/>
    <n v="46299.205999999998"/>
  </r>
  <r>
    <x v="9"/>
    <x v="9"/>
    <x v="9"/>
    <x v="9"/>
    <x v="3"/>
    <x v="2"/>
    <n v="33522.184999999998"/>
  </r>
  <r>
    <x v="10"/>
    <x v="10"/>
    <x v="10"/>
    <x v="10"/>
    <x v="3"/>
    <x v="2"/>
    <m/>
  </r>
  <r>
    <x v="11"/>
    <x v="11"/>
    <x v="11"/>
    <x v="11"/>
    <x v="3"/>
    <x v="2"/>
    <n v="12777.021000000001"/>
  </r>
  <r>
    <x v="12"/>
    <x v="12"/>
    <x v="12"/>
    <x v="12"/>
    <x v="3"/>
    <x v="2"/>
    <n v="225864.239"/>
  </r>
  <r>
    <x v="13"/>
    <x v="13"/>
    <x v="13"/>
    <x v="13"/>
    <x v="3"/>
    <x v="2"/>
    <n v="40775.624000000003"/>
  </r>
  <r>
    <x v="14"/>
    <x v="14"/>
    <x v="14"/>
    <x v="14"/>
    <x v="3"/>
    <x v="2"/>
    <n v="71922.679000000004"/>
  </r>
  <r>
    <x v="15"/>
    <x v="15"/>
    <x v="15"/>
    <x v="15"/>
    <x v="3"/>
    <x v="2"/>
    <n v="223067.34400000001"/>
  </r>
  <r>
    <x v="16"/>
    <x v="16"/>
    <x v="16"/>
    <x v="16"/>
    <x v="3"/>
    <x v="2"/>
    <n v="26909.945"/>
  </r>
  <r>
    <x v="17"/>
    <x v="17"/>
    <x v="17"/>
    <x v="17"/>
    <x v="3"/>
    <x v="2"/>
    <n v="160703.253"/>
  </r>
  <r>
    <x v="18"/>
    <x v="18"/>
    <x v="18"/>
    <x v="18"/>
    <x v="3"/>
    <x v="2"/>
    <n v="749243.08400000003"/>
  </r>
  <r>
    <x v="19"/>
    <x v="19"/>
    <x v="19"/>
    <x v="19"/>
    <x v="3"/>
    <x v="2"/>
    <n v="6005.491"/>
  </r>
  <r>
    <x v="20"/>
    <x v="20"/>
    <x v="20"/>
    <x v="20"/>
    <x v="3"/>
    <x v="2"/>
    <n v="464102.66499999998"/>
  </r>
  <r>
    <x v="21"/>
    <x v="21"/>
    <x v="21"/>
    <x v="21"/>
    <x v="3"/>
    <x v="2"/>
    <n v="46107.631999999998"/>
  </r>
  <r>
    <x v="22"/>
    <x v="22"/>
    <x v="22"/>
    <x v="22"/>
    <x v="3"/>
    <x v="2"/>
    <n v="26284.884999999998"/>
  </r>
  <r>
    <x v="23"/>
    <x v="23"/>
    <x v="23"/>
    <x v="23"/>
    <x v="3"/>
    <x v="2"/>
    <n v="68394.332999999999"/>
  </r>
  <r>
    <x v="24"/>
    <x v="24"/>
    <x v="24"/>
    <x v="24"/>
    <x v="3"/>
    <x v="2"/>
    <n v="138348.076"/>
  </r>
  <r>
    <x v="25"/>
    <x v="25"/>
    <x v="25"/>
    <x v="25"/>
    <x v="3"/>
    <x v="2"/>
    <n v="749243.08200000005"/>
  </r>
  <r>
    <x v="26"/>
    <x v="26"/>
    <x v="26"/>
    <x v="26"/>
    <x v="3"/>
    <x v="2"/>
    <n v="3030.9969999999998"/>
  </r>
  <r>
    <x v="27"/>
    <x v="27"/>
    <x v="27"/>
    <x v="27"/>
    <x v="3"/>
    <x v="2"/>
    <n v="0.68657808409744892"/>
  </r>
  <r>
    <x v="28"/>
    <x v="28"/>
    <x v="28"/>
    <x v="28"/>
    <x v="3"/>
    <x v="2"/>
    <m/>
  </r>
  <r>
    <x v="29"/>
    <x v="29"/>
    <x v="29"/>
    <x v="29"/>
    <x v="3"/>
    <x v="2"/>
    <s v="ei tietoa"/>
  </r>
  <r>
    <x v="30"/>
    <x v="30"/>
    <x v="30"/>
    <x v="30"/>
    <x v="3"/>
    <x v="2"/>
    <n v="52774.300999999999"/>
  </r>
  <r>
    <x v="31"/>
    <x v="31"/>
    <x v="31"/>
    <x v="31"/>
    <x v="3"/>
    <x v="2"/>
    <n v="52774.300999999999"/>
  </r>
  <r>
    <x v="32"/>
    <x v="32"/>
    <x v="32"/>
    <x v="32"/>
    <x v="3"/>
    <x v="2"/>
    <m/>
  </r>
  <r>
    <x v="33"/>
    <x v="33"/>
    <x v="33"/>
    <x v="33"/>
    <x v="3"/>
    <x v="2"/>
    <m/>
  </r>
  <r>
    <x v="34"/>
    <x v="34"/>
    <x v="34"/>
    <x v="34"/>
    <x v="3"/>
    <x v="2"/>
    <n v="0.20670797512452485"/>
  </r>
  <r>
    <x v="35"/>
    <x v="35"/>
    <x v="35"/>
    <x v="35"/>
    <x v="3"/>
    <x v="2"/>
    <n v="0.20670797512452485"/>
  </r>
  <r>
    <x v="36"/>
    <x v="36"/>
    <x v="36"/>
    <x v="36"/>
    <x v="3"/>
    <x v="2"/>
    <n v="0.20670797512452485"/>
  </r>
  <r>
    <x v="37"/>
    <x v="37"/>
    <x v="37"/>
    <x v="37"/>
    <x v="3"/>
    <x v="2"/>
    <n v="255308.49"/>
  </r>
  <r>
    <x v="38"/>
    <x v="38"/>
    <x v="38"/>
    <x v="38"/>
    <x v="3"/>
    <x v="2"/>
    <n v="178530.90299999999"/>
  </r>
  <r>
    <x v="39"/>
    <x v="39"/>
    <x v="39"/>
    <x v="39"/>
    <x v="3"/>
    <x v="2"/>
    <n v="6053.259"/>
  </r>
  <r>
    <x v="40"/>
    <x v="40"/>
    <x v="40"/>
    <x v="40"/>
    <x v="3"/>
    <x v="2"/>
    <n v="68372.024999999994"/>
  </r>
  <r>
    <x v="41"/>
    <x v="41"/>
    <x v="41"/>
    <x v="41"/>
    <x v="3"/>
    <x v="2"/>
    <n v="2352.3029999999999"/>
  </r>
  <r>
    <x v="0"/>
    <x v="0"/>
    <x v="0"/>
    <x v="0"/>
    <x v="3"/>
    <x v="2"/>
    <n v="1.7088390357848218E-2"/>
  </r>
  <r>
    <x v="1"/>
    <x v="1"/>
    <x v="1"/>
    <x v="1"/>
    <x v="3"/>
    <x v="2"/>
    <n v="0.17604052603901912"/>
  </r>
  <r>
    <x v="2"/>
    <x v="2"/>
    <x v="2"/>
    <x v="2"/>
    <x v="6"/>
    <x v="2"/>
    <n v="597940.31299999997"/>
  </r>
  <r>
    <x v="3"/>
    <x v="3"/>
    <x v="3"/>
    <x v="3"/>
    <x v="6"/>
    <x v="2"/>
    <n v="108669.539"/>
  </r>
  <r>
    <x v="4"/>
    <x v="4"/>
    <x v="4"/>
    <x v="4"/>
    <x v="6"/>
    <x v="2"/>
    <n v="706878.28399999999"/>
  </r>
  <r>
    <x v="5"/>
    <x v="5"/>
    <x v="5"/>
    <x v="5"/>
    <x v="6"/>
    <x v="2"/>
    <n v="598208.745"/>
  </r>
  <r>
    <x v="6"/>
    <x v="6"/>
    <x v="6"/>
    <x v="6"/>
    <x v="6"/>
    <x v="2"/>
    <n v="1139834.209"/>
  </r>
  <r>
    <x v="7"/>
    <x v="7"/>
    <x v="7"/>
    <x v="7"/>
    <x v="6"/>
    <x v="2"/>
    <n v="163938.44099999999"/>
  </r>
  <r>
    <x v="8"/>
    <x v="8"/>
    <x v="8"/>
    <x v="8"/>
    <x v="6"/>
    <x v="2"/>
    <n v="2010382.5020000001"/>
  </r>
  <r>
    <x v="9"/>
    <x v="9"/>
    <x v="9"/>
    <x v="9"/>
    <x v="6"/>
    <x v="2"/>
    <n v="932728.16"/>
  </r>
  <r>
    <x v="10"/>
    <x v="10"/>
    <x v="10"/>
    <x v="10"/>
    <x v="6"/>
    <x v="2"/>
    <n v="40090.864000000001"/>
  </r>
  <r>
    <x v="11"/>
    <x v="11"/>
    <x v="11"/>
    <x v="11"/>
    <x v="6"/>
    <x v="2"/>
    <n v="1037563.66"/>
  </r>
  <r>
    <x v="12"/>
    <x v="12"/>
    <x v="12"/>
    <x v="12"/>
    <x v="6"/>
    <x v="2"/>
    <n v="34276416.932999998"/>
  </r>
  <r>
    <x v="13"/>
    <x v="13"/>
    <x v="13"/>
    <x v="13"/>
    <x v="6"/>
    <x v="2"/>
    <n v="26718676.377999999"/>
  </r>
  <r>
    <x v="14"/>
    <x v="14"/>
    <x v="14"/>
    <x v="14"/>
    <x v="6"/>
    <x v="2"/>
    <n v="56754684.681999996"/>
  </r>
  <r>
    <x v="15"/>
    <x v="15"/>
    <x v="15"/>
    <x v="15"/>
    <x v="6"/>
    <x v="2"/>
    <n v="31507098.184"/>
  </r>
  <r>
    <x v="16"/>
    <x v="16"/>
    <x v="16"/>
    <x v="16"/>
    <x v="6"/>
    <x v="2"/>
    <n v="68563114.564999998"/>
  </r>
  <r>
    <x v="17"/>
    <x v="17"/>
    <x v="17"/>
    <x v="17"/>
    <x v="6"/>
    <x v="2"/>
    <n v="18436305.561999999"/>
  </r>
  <r>
    <x v="18"/>
    <x v="18"/>
    <x v="18"/>
    <x v="18"/>
    <x v="6"/>
    <x v="2"/>
    <n v="236256296.30399999"/>
  </r>
  <r>
    <x v="19"/>
    <x v="19"/>
    <x v="19"/>
    <x v="19"/>
    <x v="6"/>
    <x v="2"/>
    <n v="55820943.579999998"/>
  </r>
  <r>
    <x v="20"/>
    <x v="20"/>
    <x v="20"/>
    <x v="20"/>
    <x v="6"/>
    <x v="2"/>
    <n v="55350821.674000002"/>
  </r>
  <r>
    <x v="21"/>
    <x v="21"/>
    <x v="21"/>
    <x v="21"/>
    <x v="6"/>
    <x v="2"/>
    <n v="18589718.609000001"/>
  </r>
  <r>
    <x v="22"/>
    <x v="22"/>
    <x v="22"/>
    <x v="22"/>
    <x v="6"/>
    <x v="2"/>
    <n v="70864464.633000001"/>
  </r>
  <r>
    <x v="23"/>
    <x v="23"/>
    <x v="23"/>
    <x v="23"/>
    <x v="6"/>
    <x v="2"/>
    <n v="10637397.298"/>
  </r>
  <r>
    <x v="24"/>
    <x v="24"/>
    <x v="24"/>
    <x v="24"/>
    <x v="6"/>
    <x v="2"/>
    <n v="24992950.510000002"/>
  </r>
  <r>
    <x v="25"/>
    <x v="25"/>
    <x v="25"/>
    <x v="25"/>
    <x v="6"/>
    <x v="2"/>
    <n v="236256296.30399999"/>
  </r>
  <r>
    <x v="26"/>
    <x v="26"/>
    <x v="26"/>
    <x v="26"/>
    <x v="6"/>
    <x v="2"/>
    <n v="42946615.218000002"/>
  </r>
  <r>
    <x v="27"/>
    <x v="27"/>
    <x v="27"/>
    <x v="27"/>
    <x v="6"/>
    <x v="2"/>
    <n v="0.4826638603369981"/>
  </r>
  <r>
    <x v="28"/>
    <x v="28"/>
    <x v="28"/>
    <x v="28"/>
    <x v="6"/>
    <x v="2"/>
    <n v="1.3571216934598262E-2"/>
  </r>
  <r>
    <x v="29"/>
    <x v="29"/>
    <x v="29"/>
    <x v="29"/>
    <x v="6"/>
    <x v="2"/>
    <n v="0.30541173251769316"/>
  </r>
  <r>
    <x v="30"/>
    <x v="30"/>
    <x v="30"/>
    <x v="30"/>
    <x v="6"/>
    <x v="2"/>
    <n v="10101643.51856"/>
  </r>
  <r>
    <x v="31"/>
    <x v="31"/>
    <x v="31"/>
    <x v="31"/>
    <x v="6"/>
    <x v="2"/>
    <n v="9470606.2414100002"/>
  </r>
  <r>
    <x v="32"/>
    <x v="32"/>
    <x v="32"/>
    <x v="32"/>
    <x v="6"/>
    <x v="2"/>
    <n v="550000"/>
  </r>
  <r>
    <x v="33"/>
    <x v="33"/>
    <x v="33"/>
    <x v="33"/>
    <x v="6"/>
    <x v="2"/>
    <n v="81037.277150000009"/>
  </r>
  <r>
    <x v="34"/>
    <x v="34"/>
    <x v="34"/>
    <x v="34"/>
    <x v="6"/>
    <x v="2"/>
    <n v="0.27901979611225597"/>
  </r>
  <r>
    <x v="35"/>
    <x v="35"/>
    <x v="35"/>
    <x v="35"/>
    <x v="6"/>
    <x v="2"/>
    <n v="0.27678144702516522"/>
  </r>
  <r>
    <x v="36"/>
    <x v="36"/>
    <x v="36"/>
    <x v="36"/>
    <x v="6"/>
    <x v="2"/>
    <n v="0.26158977177155096"/>
  </r>
  <r>
    <x v="37"/>
    <x v="37"/>
    <x v="37"/>
    <x v="37"/>
    <x v="6"/>
    <x v="2"/>
    <n v="36204038.779011503"/>
  </r>
  <r>
    <x v="38"/>
    <x v="38"/>
    <x v="38"/>
    <x v="38"/>
    <x v="6"/>
    <x v="2"/>
    <n v="26740189.011130001"/>
  </r>
  <r>
    <x v="39"/>
    <x v="39"/>
    <x v="39"/>
    <x v="39"/>
    <x v="6"/>
    <x v="2"/>
    <n v="4190888.6168101602"/>
  </r>
  <r>
    <x v="40"/>
    <x v="40"/>
    <x v="40"/>
    <x v="40"/>
    <x v="6"/>
    <x v="2"/>
    <n v="3597560.375"/>
  </r>
  <r>
    <x v="41"/>
    <x v="41"/>
    <x v="41"/>
    <x v="41"/>
    <x v="6"/>
    <x v="2"/>
    <n v="1675400.7760699999"/>
  </r>
  <r>
    <x v="0"/>
    <x v="0"/>
    <x v="0"/>
    <x v="0"/>
    <x v="6"/>
    <x v="2"/>
    <n v="3.1607403802692033E-3"/>
  </r>
  <r>
    <x v="1"/>
    <x v="1"/>
    <x v="1"/>
    <x v="1"/>
    <x v="6"/>
    <x v="2"/>
    <n v="7.6178446611237238E-2"/>
  </r>
  <r>
    <x v="2"/>
    <x v="2"/>
    <x v="2"/>
    <x v="2"/>
    <x v="15"/>
    <x v="2"/>
    <n v="36525.565000000002"/>
  </r>
  <r>
    <x v="3"/>
    <x v="3"/>
    <x v="3"/>
    <x v="3"/>
    <x v="15"/>
    <x v="2"/>
    <n v="17708.47"/>
  </r>
  <r>
    <x v="4"/>
    <x v="4"/>
    <x v="4"/>
    <x v="4"/>
    <x v="15"/>
    <x v="2"/>
    <n v="21219.661"/>
  </r>
  <r>
    <x v="5"/>
    <x v="5"/>
    <x v="5"/>
    <x v="5"/>
    <x v="15"/>
    <x v="2"/>
    <n v="3511.1909999999998"/>
  </r>
  <r>
    <x v="6"/>
    <x v="6"/>
    <x v="6"/>
    <x v="6"/>
    <x v="15"/>
    <x v="2"/>
    <n v="2913.576"/>
  </r>
  <r>
    <x v="7"/>
    <x v="7"/>
    <x v="7"/>
    <x v="7"/>
    <x v="15"/>
    <x v="2"/>
    <n v="4239.8140000000003"/>
  </r>
  <r>
    <x v="8"/>
    <x v="8"/>
    <x v="8"/>
    <x v="8"/>
    <x v="15"/>
    <x v="2"/>
    <n v="61387.425000000003"/>
  </r>
  <r>
    <x v="9"/>
    <x v="9"/>
    <x v="9"/>
    <x v="9"/>
    <x v="15"/>
    <x v="2"/>
    <n v="38000.800000000003"/>
  </r>
  <r>
    <x v="10"/>
    <x v="10"/>
    <x v="10"/>
    <x v="10"/>
    <x v="15"/>
    <x v="2"/>
    <n v="4169.6360000000004"/>
  </r>
  <r>
    <x v="11"/>
    <x v="11"/>
    <x v="11"/>
    <x v="11"/>
    <x v="15"/>
    <x v="2"/>
    <n v="19216.989000000001"/>
  </r>
  <r>
    <x v="12"/>
    <x v="12"/>
    <x v="12"/>
    <x v="12"/>
    <x v="15"/>
    <x v="2"/>
    <n v="55152.101999999999"/>
  </r>
  <r>
    <x v="13"/>
    <x v="13"/>
    <x v="13"/>
    <x v="13"/>
    <x v="15"/>
    <x v="2"/>
    <n v="14277.037"/>
  </r>
  <r>
    <x v="14"/>
    <x v="14"/>
    <x v="14"/>
    <x v="14"/>
    <x v="15"/>
    <x v="2"/>
    <n v="1788984.162"/>
  </r>
  <r>
    <x v="15"/>
    <x v="15"/>
    <x v="15"/>
    <x v="15"/>
    <x v="15"/>
    <x v="2"/>
    <n v="152696.71599999999"/>
  </r>
  <r>
    <x v="16"/>
    <x v="16"/>
    <x v="16"/>
    <x v="16"/>
    <x v="15"/>
    <x v="2"/>
    <n v="3978.527"/>
  </r>
  <r>
    <x v="17"/>
    <x v="17"/>
    <x v="17"/>
    <x v="17"/>
    <x v="15"/>
    <x v="2"/>
    <n v="135205.288"/>
  </r>
  <r>
    <x v="18"/>
    <x v="18"/>
    <x v="18"/>
    <x v="18"/>
    <x v="15"/>
    <x v="2"/>
    <n v="2150293.8319999999"/>
  </r>
  <r>
    <x v="19"/>
    <x v="19"/>
    <x v="19"/>
    <x v="19"/>
    <x v="15"/>
    <x v="2"/>
    <n v="33653.906000000003"/>
  </r>
  <r>
    <x v="20"/>
    <x v="20"/>
    <x v="20"/>
    <x v="20"/>
    <x v="15"/>
    <x v="2"/>
    <n v="1481477.3770000001"/>
  </r>
  <r>
    <x v="21"/>
    <x v="21"/>
    <x v="21"/>
    <x v="21"/>
    <x v="15"/>
    <x v="2"/>
    <n v="371338.82500000001"/>
  </r>
  <r>
    <x v="22"/>
    <x v="22"/>
    <x v="22"/>
    <x v="22"/>
    <x v="15"/>
    <x v="2"/>
    <m/>
  </r>
  <r>
    <x v="23"/>
    <x v="23"/>
    <x v="23"/>
    <x v="23"/>
    <x v="15"/>
    <x v="2"/>
    <n v="162964.34099999999"/>
  </r>
  <r>
    <x v="24"/>
    <x v="24"/>
    <x v="24"/>
    <x v="24"/>
    <x v="15"/>
    <x v="2"/>
    <n v="100859.38099999999"/>
  </r>
  <r>
    <x v="25"/>
    <x v="25"/>
    <x v="25"/>
    <x v="25"/>
    <x v="15"/>
    <x v="2"/>
    <n v="2150293.83"/>
  </r>
  <r>
    <x v="26"/>
    <x v="26"/>
    <x v="26"/>
    <x v="26"/>
    <x v="15"/>
    <x v="2"/>
    <n v="130494.166"/>
  </r>
  <r>
    <x v="27"/>
    <x v="27"/>
    <x v="27"/>
    <x v="27"/>
    <x v="15"/>
    <x v="2"/>
    <n v="0.5317149961988975"/>
  </r>
  <r>
    <x v="28"/>
    <x v="28"/>
    <x v="28"/>
    <x v="28"/>
    <x v="15"/>
    <x v="2"/>
    <n v="1.2326364303064464E-2"/>
  </r>
  <r>
    <x v="29"/>
    <x v="29"/>
    <x v="29"/>
    <x v="29"/>
    <x v="15"/>
    <x v="2"/>
    <n v="0.19186123825506612"/>
  </r>
  <r>
    <x v="30"/>
    <x v="30"/>
    <x v="30"/>
    <x v="30"/>
    <x v="15"/>
    <x v="2"/>
    <n v="219765.658"/>
  </r>
  <r>
    <x v="31"/>
    <x v="31"/>
    <x v="31"/>
    <x v="31"/>
    <x v="15"/>
    <x v="2"/>
    <n v="215001.14499999999"/>
  </r>
  <r>
    <x v="32"/>
    <x v="32"/>
    <x v="32"/>
    <x v="32"/>
    <x v="15"/>
    <x v="2"/>
    <m/>
  </r>
  <r>
    <x v="33"/>
    <x v="33"/>
    <x v="33"/>
    <x v="33"/>
    <x v="15"/>
    <x v="2"/>
    <n v="4764.5129999999999"/>
  </r>
  <r>
    <x v="34"/>
    <x v="34"/>
    <x v="34"/>
    <x v="34"/>
    <x v="15"/>
    <x v="2"/>
    <n v="0.19058050416215858"/>
  </r>
  <r>
    <x v="35"/>
    <x v="35"/>
    <x v="35"/>
    <x v="35"/>
    <x v="15"/>
    <x v="2"/>
    <n v="0.18644872443874447"/>
  </r>
  <r>
    <x v="36"/>
    <x v="36"/>
    <x v="36"/>
    <x v="36"/>
    <x v="15"/>
    <x v="2"/>
    <n v="0.18644872443874447"/>
  </r>
  <r>
    <x v="37"/>
    <x v="37"/>
    <x v="37"/>
    <x v="37"/>
    <x v="15"/>
    <x v="2"/>
    <n v="1153138.192"/>
  </r>
  <r>
    <x v="38"/>
    <x v="38"/>
    <x v="38"/>
    <x v="38"/>
    <x v="15"/>
    <x v="2"/>
    <n v="1039866.912"/>
  </r>
  <r>
    <x v="39"/>
    <x v="39"/>
    <x v="39"/>
    <x v="39"/>
    <x v="15"/>
    <x v="2"/>
    <n v="19883.481"/>
  </r>
  <r>
    <x v="40"/>
    <x v="40"/>
    <x v="40"/>
    <x v="40"/>
    <x v="15"/>
    <x v="2"/>
    <n v="89632.176000000007"/>
  </r>
  <r>
    <x v="41"/>
    <x v="41"/>
    <x v="41"/>
    <x v="41"/>
    <x v="15"/>
    <x v="2"/>
    <n v="3755.623"/>
  </r>
  <r>
    <x v="0"/>
    <x v="0"/>
    <x v="0"/>
    <x v="0"/>
    <x v="15"/>
    <x v="2"/>
    <n v="3.5019090821101356E-3"/>
  </r>
  <r>
    <x v="1"/>
    <x v="1"/>
    <x v="1"/>
    <x v="1"/>
    <x v="15"/>
    <x v="2"/>
    <n v="4.5080481560186458E-2"/>
  </r>
  <r>
    <x v="2"/>
    <x v="2"/>
    <x v="2"/>
    <x v="2"/>
    <x v="16"/>
    <x v="2"/>
    <n v="184951.30687999987"/>
  </r>
  <r>
    <x v="3"/>
    <x v="3"/>
    <x v="3"/>
    <x v="3"/>
    <x v="16"/>
    <x v="2"/>
    <n v="58125.152340000001"/>
  </r>
  <r>
    <x v="4"/>
    <x v="4"/>
    <x v="4"/>
    <x v="4"/>
    <x v="16"/>
    <x v="2"/>
    <n v="124109.83990000001"/>
  </r>
  <r>
    <x v="5"/>
    <x v="5"/>
    <x v="5"/>
    <x v="5"/>
    <x v="16"/>
    <x v="2"/>
    <n v="65984.687560000006"/>
  </r>
  <r>
    <x v="6"/>
    <x v="6"/>
    <x v="6"/>
    <x v="6"/>
    <x v="16"/>
    <x v="2"/>
    <n v="521448.76622000005"/>
  </r>
  <r>
    <x v="7"/>
    <x v="7"/>
    <x v="7"/>
    <x v="7"/>
    <x v="16"/>
    <x v="2"/>
    <n v="30167.358329999999"/>
  </r>
  <r>
    <x v="8"/>
    <x v="8"/>
    <x v="8"/>
    <x v="8"/>
    <x v="16"/>
    <x v="2"/>
    <n v="794692.58376999991"/>
  </r>
  <r>
    <x v="9"/>
    <x v="9"/>
    <x v="9"/>
    <x v="9"/>
    <x v="16"/>
    <x v="2"/>
    <n v="165893.24335999999"/>
  </r>
  <r>
    <x v="10"/>
    <x v="10"/>
    <x v="10"/>
    <x v="10"/>
    <x v="16"/>
    <x v="2"/>
    <n v="36715.69008"/>
  </r>
  <r>
    <x v="11"/>
    <x v="11"/>
    <x v="11"/>
    <x v="11"/>
    <x v="16"/>
    <x v="2"/>
    <n v="592083.65033000009"/>
  </r>
  <r>
    <x v="12"/>
    <x v="12"/>
    <x v="12"/>
    <x v="12"/>
    <x v="16"/>
    <x v="2"/>
    <n v="9628546.1213199999"/>
  </r>
  <r>
    <x v="13"/>
    <x v="13"/>
    <x v="13"/>
    <x v="13"/>
    <x v="16"/>
    <x v="2"/>
    <n v="9148938.6170600001"/>
  </r>
  <r>
    <x v="14"/>
    <x v="14"/>
    <x v="14"/>
    <x v="14"/>
    <x v="16"/>
    <x v="2"/>
    <n v="18739309.60878"/>
  </r>
  <r>
    <x v="15"/>
    <x v="15"/>
    <x v="15"/>
    <x v="15"/>
    <x v="16"/>
    <x v="2"/>
    <n v="13683517.573689999"/>
  </r>
  <r>
    <x v="16"/>
    <x v="16"/>
    <x v="16"/>
    <x v="16"/>
    <x v="16"/>
    <x v="2"/>
    <n v="4957616.4956700001"/>
  </r>
  <r>
    <x v="17"/>
    <x v="17"/>
    <x v="17"/>
    <x v="17"/>
    <x v="16"/>
    <x v="2"/>
    <n v="2711902.0871100025"/>
  </r>
  <r>
    <x v="18"/>
    <x v="18"/>
    <x v="18"/>
    <x v="18"/>
    <x v="16"/>
    <x v="2"/>
    <n v="58869830.503629997"/>
  </r>
  <r>
    <x v="19"/>
    <x v="19"/>
    <x v="19"/>
    <x v="19"/>
    <x v="16"/>
    <x v="2"/>
    <n v="9583480.9428799991"/>
  </r>
  <r>
    <x v="20"/>
    <x v="20"/>
    <x v="20"/>
    <x v="20"/>
    <x v="16"/>
    <x v="2"/>
    <n v="13781049.882249998"/>
  </r>
  <r>
    <x v="21"/>
    <x v="21"/>
    <x v="21"/>
    <x v="21"/>
    <x v="16"/>
    <x v="2"/>
    <n v="21482090.174490001"/>
  </r>
  <r>
    <x v="22"/>
    <x v="22"/>
    <x v="22"/>
    <x v="22"/>
    <x v="16"/>
    <x v="2"/>
    <n v="4711619.8805799996"/>
  </r>
  <r>
    <x v="23"/>
    <x v="23"/>
    <x v="23"/>
    <x v="23"/>
    <x v="16"/>
    <x v="2"/>
    <n v="2474393.0689299996"/>
  </r>
  <r>
    <x v="24"/>
    <x v="24"/>
    <x v="24"/>
    <x v="24"/>
    <x v="16"/>
    <x v="2"/>
    <n v="6837196.5555200009"/>
  </r>
  <r>
    <x v="25"/>
    <x v="25"/>
    <x v="25"/>
    <x v="25"/>
    <x v="16"/>
    <x v="2"/>
    <n v="58869830.504650004"/>
  </r>
  <r>
    <x v="26"/>
    <x v="26"/>
    <x v="26"/>
    <x v="26"/>
    <x v="16"/>
    <x v="2"/>
    <n v="123008155.35673"/>
  </r>
  <r>
    <x v="27"/>
    <x v="27"/>
    <x v="27"/>
    <x v="27"/>
    <x v="16"/>
    <x v="2"/>
    <n v="0.18824736539631501"/>
  </r>
  <r>
    <x v="28"/>
    <x v="28"/>
    <x v="28"/>
    <x v="28"/>
    <x v="16"/>
    <x v="2"/>
    <n v="1.0464216835570118E-2"/>
  </r>
  <r>
    <x v="29"/>
    <x v="29"/>
    <x v="29"/>
    <x v="29"/>
    <x v="16"/>
    <x v="2"/>
    <n v="0.56280027135007737"/>
  </r>
  <r>
    <x v="30"/>
    <x v="30"/>
    <x v="30"/>
    <x v="30"/>
    <x v="16"/>
    <x v="2"/>
    <n v="4104676.9221000001"/>
  </r>
  <r>
    <x v="31"/>
    <x v="31"/>
    <x v="31"/>
    <x v="31"/>
    <x v="16"/>
    <x v="2"/>
    <n v="2771253.6730999998"/>
  </r>
  <r>
    <x v="32"/>
    <x v="32"/>
    <x v="32"/>
    <x v="32"/>
    <x v="16"/>
    <x v="2"/>
    <n v="140000"/>
  </r>
  <r>
    <x v="33"/>
    <x v="33"/>
    <x v="33"/>
    <x v="33"/>
    <x v="16"/>
    <x v="2"/>
    <n v="1193423.2490000001"/>
  </r>
  <r>
    <x v="34"/>
    <x v="34"/>
    <x v="34"/>
    <x v="34"/>
    <x v="16"/>
    <x v="2"/>
    <n v="0.19370859038039015"/>
  </r>
  <r>
    <x v="35"/>
    <x v="35"/>
    <x v="35"/>
    <x v="35"/>
    <x v="16"/>
    <x v="2"/>
    <n v="0.1373883635566179"/>
  </r>
  <r>
    <x v="36"/>
    <x v="36"/>
    <x v="36"/>
    <x v="36"/>
    <x v="16"/>
    <x v="2"/>
    <n v="0.13078146046340683"/>
  </r>
  <r>
    <x v="37"/>
    <x v="37"/>
    <x v="37"/>
    <x v="37"/>
    <x v="16"/>
    <x v="2"/>
    <n v="21189958.142999999"/>
  </r>
  <r>
    <x v="38"/>
    <x v="38"/>
    <x v="38"/>
    <x v="38"/>
    <x v="16"/>
    <x v="2"/>
    <n v="18436109.550999999"/>
  </r>
  <r>
    <x v="39"/>
    <x v="39"/>
    <x v="39"/>
    <x v="39"/>
    <x v="16"/>
    <x v="2"/>
    <n v="1328924.8981999999"/>
  </r>
  <r>
    <x v="40"/>
    <x v="40"/>
    <x v="40"/>
    <x v="40"/>
    <x v="16"/>
    <x v="2"/>
    <n v="1171823.1875"/>
  </r>
  <r>
    <x v="41"/>
    <x v="41"/>
    <x v="41"/>
    <x v="41"/>
    <x v="16"/>
    <x v="2"/>
    <n v="253100.50672"/>
  </r>
  <r>
    <x v="0"/>
    <x v="0"/>
    <x v="0"/>
    <x v="0"/>
    <x v="16"/>
    <x v="2"/>
    <n v="8.0608197704996418E-3"/>
  </r>
  <r>
    <x v="1"/>
    <x v="1"/>
    <x v="1"/>
    <x v="1"/>
    <x v="16"/>
    <x v="2"/>
    <n v="0.20008396709929807"/>
  </r>
  <r>
    <x v="2"/>
    <x v="2"/>
    <x v="2"/>
    <x v="2"/>
    <x v="9"/>
    <x v="2"/>
    <n v="69588.192770000009"/>
  </r>
  <r>
    <x v="3"/>
    <x v="3"/>
    <x v="3"/>
    <x v="3"/>
    <x v="9"/>
    <x v="2"/>
    <n v="35276.907111100001"/>
  </r>
  <r>
    <x v="4"/>
    <x v="4"/>
    <x v="4"/>
    <x v="4"/>
    <x v="9"/>
    <x v="2"/>
    <n v="42771.746551099997"/>
  </r>
  <r>
    <x v="5"/>
    <x v="5"/>
    <x v="5"/>
    <x v="5"/>
    <x v="9"/>
    <x v="2"/>
    <n v="7494.8394400000006"/>
  </r>
  <r>
    <x v="6"/>
    <x v="6"/>
    <x v="6"/>
    <x v="6"/>
    <x v="9"/>
    <x v="2"/>
    <n v="23047.151120000002"/>
  </r>
  <r>
    <x v="7"/>
    <x v="7"/>
    <x v="7"/>
    <x v="7"/>
    <x v="9"/>
    <x v="2"/>
    <n v="17260.38898"/>
  </r>
  <r>
    <x v="8"/>
    <x v="8"/>
    <x v="8"/>
    <x v="8"/>
    <x v="9"/>
    <x v="2"/>
    <n v="145172.63998110002"/>
  </r>
  <r>
    <x v="9"/>
    <x v="9"/>
    <x v="9"/>
    <x v="9"/>
    <x v="9"/>
    <x v="2"/>
    <n v="121272.26979999999"/>
  </r>
  <r>
    <x v="10"/>
    <x v="10"/>
    <x v="10"/>
    <x v="10"/>
    <x v="9"/>
    <x v="2"/>
    <n v="2558.5767799999999"/>
  </r>
  <r>
    <x v="11"/>
    <x v="11"/>
    <x v="11"/>
    <x v="11"/>
    <x v="9"/>
    <x v="2"/>
    <n v="21341.7934011"/>
  </r>
  <r>
    <x v="12"/>
    <x v="12"/>
    <x v="12"/>
    <x v="12"/>
    <x v="9"/>
    <x v="2"/>
    <n v="126787.22651940001"/>
  </r>
  <r>
    <x v="13"/>
    <x v="13"/>
    <x v="13"/>
    <x v="13"/>
    <x v="9"/>
    <x v="2"/>
    <n v="0.23564999999850988"/>
  </r>
  <r>
    <x v="14"/>
    <x v="14"/>
    <x v="14"/>
    <x v="14"/>
    <x v="9"/>
    <x v="2"/>
    <n v="3497599.8101645"/>
  </r>
  <r>
    <x v="15"/>
    <x v="15"/>
    <x v="15"/>
    <x v="15"/>
    <x v="9"/>
    <x v="2"/>
    <n v="1490490.2507847003"/>
  </r>
  <r>
    <x v="16"/>
    <x v="16"/>
    <x v="16"/>
    <x v="16"/>
    <x v="9"/>
    <x v="2"/>
    <n v="1277.67328"/>
  </r>
  <r>
    <x v="17"/>
    <x v="17"/>
    <x v="17"/>
    <x v="17"/>
    <x v="9"/>
    <x v="2"/>
    <n v="109430.5370341005"/>
  </r>
  <r>
    <x v="18"/>
    <x v="18"/>
    <x v="18"/>
    <x v="18"/>
    <x v="9"/>
    <x v="2"/>
    <n v="5225585.7334326999"/>
  </r>
  <r>
    <x v="19"/>
    <x v="19"/>
    <x v="19"/>
    <x v="19"/>
    <x v="9"/>
    <x v="2"/>
    <n v="10564.4047195"/>
  </r>
  <r>
    <x v="20"/>
    <x v="20"/>
    <x v="20"/>
    <x v="20"/>
    <x v="9"/>
    <x v="2"/>
    <n v="4621045.8010030994"/>
  </r>
  <r>
    <x v="21"/>
    <x v="21"/>
    <x v="21"/>
    <x v="21"/>
    <x v="9"/>
    <x v="2"/>
    <n v="53251.436880000001"/>
  </r>
  <r>
    <x v="22"/>
    <x v="22"/>
    <x v="22"/>
    <x v="22"/>
    <x v="9"/>
    <x v="2"/>
    <n v="10920.981599999999"/>
  </r>
  <r>
    <x v="23"/>
    <x v="23"/>
    <x v="23"/>
    <x v="23"/>
    <x v="9"/>
    <x v="2"/>
    <n v="389381.82988999999"/>
  </r>
  <r>
    <x v="24"/>
    <x v="24"/>
    <x v="24"/>
    <x v="24"/>
    <x v="9"/>
    <x v="2"/>
    <n v="140421.28247569996"/>
  </r>
  <r>
    <x v="25"/>
    <x v="25"/>
    <x v="25"/>
    <x v="25"/>
    <x v="9"/>
    <x v="2"/>
    <n v="5225585.7365683001"/>
  </r>
  <r>
    <x v="26"/>
    <x v="26"/>
    <x v="26"/>
    <x v="26"/>
    <x v="9"/>
    <x v="2"/>
    <n v="1169615.3166799003"/>
  </r>
  <r>
    <x v="27"/>
    <x v="27"/>
    <x v="27"/>
    <x v="27"/>
    <x v="9"/>
    <x v="2"/>
    <n v="0.81896007141857263"/>
  </r>
  <r>
    <x v="28"/>
    <x v="28"/>
    <x v="28"/>
    <x v="28"/>
    <x v="9"/>
    <x v="2"/>
    <n v="2.4309787142094111E-3"/>
  </r>
  <r>
    <x v="29"/>
    <x v="29"/>
    <x v="29"/>
    <x v="29"/>
    <x v="9"/>
    <x v="2"/>
    <n v="2.8550869049851713E-2"/>
  </r>
  <r>
    <x v="30"/>
    <x v="30"/>
    <x v="30"/>
    <x v="30"/>
    <x v="9"/>
    <x v="2"/>
    <n v="405927.45212000003"/>
  </r>
  <r>
    <x v="31"/>
    <x v="31"/>
    <x v="31"/>
    <x v="31"/>
    <x v="9"/>
    <x v="2"/>
    <n v="363927.45212000003"/>
  </r>
  <r>
    <x v="32"/>
    <x v="32"/>
    <x v="32"/>
    <x v="32"/>
    <x v="9"/>
    <x v="2"/>
    <m/>
  </r>
  <r>
    <x v="33"/>
    <x v="33"/>
    <x v="33"/>
    <x v="33"/>
    <x v="9"/>
    <x v="2"/>
    <n v="42000"/>
  </r>
  <r>
    <x v="34"/>
    <x v="34"/>
    <x v="34"/>
    <x v="34"/>
    <x v="9"/>
    <x v="2"/>
    <n v="0.15668426916611192"/>
  </r>
  <r>
    <x v="35"/>
    <x v="35"/>
    <x v="35"/>
    <x v="35"/>
    <x v="9"/>
    <x v="2"/>
    <n v="0.14047265482318419"/>
  </r>
  <r>
    <x v="36"/>
    <x v="36"/>
    <x v="36"/>
    <x v="36"/>
    <x v="9"/>
    <x v="2"/>
    <n v="0.14047265482318419"/>
  </r>
  <r>
    <x v="37"/>
    <x v="37"/>
    <x v="37"/>
    <x v="37"/>
    <x v="9"/>
    <x v="2"/>
    <n v="2590735.2045"/>
  </r>
  <r>
    <x v="38"/>
    <x v="38"/>
    <x v="38"/>
    <x v="38"/>
    <x v="9"/>
    <x v="2"/>
    <n v="2353220.3569999998"/>
  </r>
  <r>
    <x v="39"/>
    <x v="39"/>
    <x v="39"/>
    <x v="39"/>
    <x v="9"/>
    <x v="2"/>
    <n v="1464.2670000000001"/>
  </r>
  <r>
    <x v="40"/>
    <x v="40"/>
    <x v="40"/>
    <x v="40"/>
    <x v="9"/>
    <x v="2"/>
    <n v="233697.96249999999"/>
  </r>
  <r>
    <x v="41"/>
    <x v="41"/>
    <x v="41"/>
    <x v="41"/>
    <x v="9"/>
    <x v="2"/>
    <n v="2352.6179999999999"/>
  </r>
  <r>
    <x v="0"/>
    <x v="0"/>
    <x v="0"/>
    <x v="0"/>
    <x v="9"/>
    <x v="2"/>
    <n v="1.8247057654667052E-3"/>
  </r>
  <r>
    <x v="1"/>
    <x v="1"/>
    <x v="1"/>
    <x v="1"/>
    <x v="9"/>
    <x v="2"/>
    <n v="2.3918882593640754E-2"/>
  </r>
  <r>
    <x v="2"/>
    <x v="2"/>
    <x v="2"/>
    <x v="2"/>
    <x v="10"/>
    <x v="2"/>
    <n v="4647.5609999999997"/>
  </r>
  <r>
    <x v="3"/>
    <x v="3"/>
    <x v="3"/>
    <x v="3"/>
    <x v="10"/>
    <x v="2"/>
    <n v="2084.3670000000002"/>
  </r>
  <r>
    <x v="4"/>
    <x v="4"/>
    <x v="4"/>
    <x v="4"/>
    <x v="10"/>
    <x v="2"/>
    <n v="2084.9380000000001"/>
  </r>
  <r>
    <x v="5"/>
    <x v="5"/>
    <x v="5"/>
    <x v="5"/>
    <x v="10"/>
    <x v="2"/>
    <n v="0.57099999999999995"/>
  </r>
  <r>
    <x v="6"/>
    <x v="6"/>
    <x v="6"/>
    <x v="6"/>
    <x v="10"/>
    <x v="2"/>
    <m/>
  </r>
  <r>
    <x v="7"/>
    <x v="7"/>
    <x v="7"/>
    <x v="7"/>
    <x v="10"/>
    <x v="2"/>
    <n v="113.413"/>
  </r>
  <r>
    <x v="8"/>
    <x v="8"/>
    <x v="8"/>
    <x v="8"/>
    <x v="10"/>
    <x v="2"/>
    <n v="6845.3410000000003"/>
  </r>
  <r>
    <x v="9"/>
    <x v="9"/>
    <x v="9"/>
    <x v="9"/>
    <x v="10"/>
    <x v="2"/>
    <n v="1765.4880000000001"/>
  </r>
  <r>
    <x v="10"/>
    <x v="10"/>
    <x v="10"/>
    <x v="10"/>
    <x v="10"/>
    <x v="2"/>
    <m/>
  </r>
  <r>
    <x v="11"/>
    <x v="11"/>
    <x v="11"/>
    <x v="11"/>
    <x v="10"/>
    <x v="2"/>
    <n v="5079.8530000000001"/>
  </r>
  <r>
    <x v="12"/>
    <x v="12"/>
    <x v="12"/>
    <x v="12"/>
    <x v="10"/>
    <x v="2"/>
    <n v="214.31100000000001"/>
  </r>
  <r>
    <x v="13"/>
    <x v="13"/>
    <x v="13"/>
    <x v="13"/>
    <x v="10"/>
    <x v="2"/>
    <n v="1223480.639"/>
  </r>
  <r>
    <x v="14"/>
    <x v="14"/>
    <x v="14"/>
    <x v="14"/>
    <x v="10"/>
    <x v="2"/>
    <m/>
  </r>
  <r>
    <x v="15"/>
    <x v="15"/>
    <x v="15"/>
    <x v="15"/>
    <x v="10"/>
    <x v="2"/>
    <m/>
  </r>
  <r>
    <x v="16"/>
    <x v="16"/>
    <x v="16"/>
    <x v="16"/>
    <x v="10"/>
    <x v="2"/>
    <m/>
  </r>
  <r>
    <x v="17"/>
    <x v="17"/>
    <x v="17"/>
    <x v="17"/>
    <x v="10"/>
    <x v="2"/>
    <n v="4494.1559999999999"/>
  </r>
  <r>
    <x v="18"/>
    <x v="18"/>
    <x v="18"/>
    <x v="18"/>
    <x v="10"/>
    <x v="2"/>
    <n v="1228189.1059999999"/>
  </r>
  <r>
    <x v="19"/>
    <x v="19"/>
    <x v="19"/>
    <x v="19"/>
    <x v="10"/>
    <x v="2"/>
    <m/>
  </r>
  <r>
    <x v="20"/>
    <x v="20"/>
    <x v="20"/>
    <x v="20"/>
    <x v="10"/>
    <x v="2"/>
    <n v="1203848.996"/>
  </r>
  <r>
    <x v="21"/>
    <x v="21"/>
    <x v="21"/>
    <x v="21"/>
    <x v="10"/>
    <x v="2"/>
    <m/>
  </r>
  <r>
    <x v="22"/>
    <x v="22"/>
    <x v="22"/>
    <x v="22"/>
    <x v="10"/>
    <x v="2"/>
    <m/>
  </r>
  <r>
    <x v="23"/>
    <x v="23"/>
    <x v="23"/>
    <x v="23"/>
    <x v="10"/>
    <x v="2"/>
    <n v="21394.491000000002"/>
  </r>
  <r>
    <x v="24"/>
    <x v="24"/>
    <x v="24"/>
    <x v="24"/>
    <x v="10"/>
    <x v="2"/>
    <n v="2945.6190000000001"/>
  </r>
  <r>
    <x v="25"/>
    <x v="25"/>
    <x v="25"/>
    <x v="25"/>
    <x v="10"/>
    <x v="2"/>
    <n v="1228189.1059999999"/>
  </r>
  <r>
    <x v="26"/>
    <x v="26"/>
    <x v="26"/>
    <x v="26"/>
    <x v="10"/>
    <x v="2"/>
    <m/>
  </r>
  <r>
    <x v="27"/>
    <x v="27"/>
    <x v="27"/>
    <x v="27"/>
    <x v="10"/>
    <x v="2"/>
    <n v="1.8138863149723853E-2"/>
  </r>
  <r>
    <x v="28"/>
    <x v="28"/>
    <x v="28"/>
    <x v="28"/>
    <x v="10"/>
    <x v="2"/>
    <m/>
  </r>
  <r>
    <x v="29"/>
    <x v="29"/>
    <x v="29"/>
    <x v="29"/>
    <x v="10"/>
    <x v="2"/>
    <s v="ei tietoa"/>
  </r>
  <r>
    <x v="30"/>
    <x v="30"/>
    <x v="30"/>
    <x v="30"/>
    <x v="10"/>
    <x v="2"/>
    <n v="21367.964829999997"/>
  </r>
  <r>
    <x v="31"/>
    <x v="31"/>
    <x v="31"/>
    <x v="31"/>
    <x v="10"/>
    <x v="2"/>
    <n v="21367.964831999998"/>
  </r>
  <r>
    <x v="32"/>
    <x v="32"/>
    <x v="32"/>
    <x v="32"/>
    <x v="10"/>
    <x v="2"/>
    <m/>
  </r>
  <r>
    <x v="33"/>
    <x v="33"/>
    <x v="33"/>
    <x v="33"/>
    <x v="10"/>
    <x v="2"/>
    <m/>
  </r>
  <r>
    <x v="34"/>
    <x v="34"/>
    <x v="34"/>
    <x v="34"/>
    <x v="10"/>
    <x v="2"/>
    <n v="1.4265896062102394"/>
  </r>
  <r>
    <x v="35"/>
    <x v="35"/>
    <x v="35"/>
    <x v="35"/>
    <x v="10"/>
    <x v="2"/>
    <n v="1.4265896063437655"/>
  </r>
  <r>
    <x v="36"/>
    <x v="36"/>
    <x v="36"/>
    <x v="36"/>
    <x v="10"/>
    <x v="2"/>
    <n v="1.4265896063437655"/>
  </r>
  <r>
    <x v="37"/>
    <x v="37"/>
    <x v="37"/>
    <x v="37"/>
    <x v="10"/>
    <x v="2"/>
    <n v="14978.354487500001"/>
  </r>
  <r>
    <x v="38"/>
    <x v="38"/>
    <x v="38"/>
    <x v="38"/>
    <x v="10"/>
    <x v="2"/>
    <n v="4467.4040000000005"/>
  </r>
  <r>
    <x v="39"/>
    <x v="39"/>
    <x v="39"/>
    <x v="39"/>
    <x v="10"/>
    <x v="2"/>
    <m/>
  </r>
  <r>
    <x v="40"/>
    <x v="40"/>
    <x v="40"/>
    <x v="40"/>
    <x v="10"/>
    <x v="2"/>
    <n v="10510.9504875"/>
  </r>
  <r>
    <x v="41"/>
    <x v="41"/>
    <x v="41"/>
    <x v="41"/>
    <x v="10"/>
    <x v="2"/>
    <m/>
  </r>
  <r>
    <x v="0"/>
    <x v="0"/>
    <x v="0"/>
    <x v="0"/>
    <x v="10"/>
    <x v="2"/>
    <n v="3.5441447399491436E-3"/>
  </r>
  <r>
    <x v="1"/>
    <x v="1"/>
    <x v="1"/>
    <x v="1"/>
    <x v="10"/>
    <x v="2"/>
    <n v="0.20971591151310295"/>
  </r>
  <r>
    <x v="2"/>
    <x v="2"/>
    <x v="2"/>
    <x v="2"/>
    <x v="11"/>
    <x v="2"/>
    <n v="5406.1120000000001"/>
  </r>
  <r>
    <x v="3"/>
    <x v="3"/>
    <x v="3"/>
    <x v="3"/>
    <x v="11"/>
    <x v="2"/>
    <n v="8242.4169999999995"/>
  </r>
  <r>
    <x v="4"/>
    <x v="4"/>
    <x v="4"/>
    <x v="4"/>
    <x v="11"/>
    <x v="2"/>
    <n v="15562.019"/>
  </r>
  <r>
    <x v="5"/>
    <x v="5"/>
    <x v="5"/>
    <x v="5"/>
    <x v="11"/>
    <x v="2"/>
    <n v="7319.6019999999999"/>
  </r>
  <r>
    <x v="6"/>
    <x v="6"/>
    <x v="6"/>
    <x v="6"/>
    <x v="11"/>
    <x v="2"/>
    <n v="83.022999999999996"/>
  </r>
  <r>
    <x v="7"/>
    <x v="7"/>
    <x v="7"/>
    <x v="7"/>
    <x v="11"/>
    <x v="2"/>
    <n v="1501.08"/>
  </r>
  <r>
    <x v="8"/>
    <x v="8"/>
    <x v="8"/>
    <x v="8"/>
    <x v="11"/>
    <x v="2"/>
    <n v="15232.632"/>
  </r>
  <r>
    <x v="9"/>
    <x v="9"/>
    <x v="9"/>
    <x v="9"/>
    <x v="11"/>
    <x v="2"/>
    <n v="12885.019"/>
  </r>
  <r>
    <x v="10"/>
    <x v="10"/>
    <x v="10"/>
    <x v="10"/>
    <x v="11"/>
    <x v="2"/>
    <n v="1251.1210000000001"/>
  </r>
  <r>
    <x v="11"/>
    <x v="11"/>
    <x v="11"/>
    <x v="11"/>
    <x v="11"/>
    <x v="2"/>
    <n v="1096.492"/>
  </r>
  <r>
    <x v="12"/>
    <x v="12"/>
    <x v="12"/>
    <x v="12"/>
    <x v="11"/>
    <x v="2"/>
    <n v="1089992.085"/>
  </r>
  <r>
    <x v="13"/>
    <x v="13"/>
    <x v="13"/>
    <x v="13"/>
    <x v="11"/>
    <x v="2"/>
    <n v="1025566.079"/>
  </r>
  <r>
    <x v="14"/>
    <x v="14"/>
    <x v="14"/>
    <x v="14"/>
    <x v="11"/>
    <x v="2"/>
    <n v="82987.728000000003"/>
  </r>
  <r>
    <x v="15"/>
    <x v="15"/>
    <x v="15"/>
    <x v="15"/>
    <x v="11"/>
    <x v="2"/>
    <n v="92763.137000000002"/>
  </r>
  <r>
    <x v="16"/>
    <x v="16"/>
    <x v="16"/>
    <x v="16"/>
    <x v="11"/>
    <x v="2"/>
    <n v="7614.576"/>
  </r>
  <r>
    <x v="17"/>
    <x v="17"/>
    <x v="17"/>
    <x v="17"/>
    <x v="11"/>
    <x v="2"/>
    <n v="6208.23"/>
  </r>
  <r>
    <x v="18"/>
    <x v="18"/>
    <x v="18"/>
    <x v="18"/>
    <x v="11"/>
    <x v="2"/>
    <n v="2305131.835"/>
  </r>
  <r>
    <x v="19"/>
    <x v="19"/>
    <x v="19"/>
    <x v="19"/>
    <x v="11"/>
    <x v="2"/>
    <n v="759454.86100000003"/>
  </r>
  <r>
    <x v="20"/>
    <x v="20"/>
    <x v="20"/>
    <x v="20"/>
    <x v="11"/>
    <x v="2"/>
    <n v="9281.518"/>
  </r>
  <r>
    <x v="21"/>
    <x v="21"/>
    <x v="21"/>
    <x v="21"/>
    <x v="11"/>
    <x v="2"/>
    <n v="1419357.227"/>
  </r>
  <r>
    <x v="22"/>
    <x v="22"/>
    <x v="22"/>
    <x v="22"/>
    <x v="11"/>
    <x v="2"/>
    <n v="412.15600000000001"/>
  </r>
  <r>
    <x v="23"/>
    <x v="23"/>
    <x v="23"/>
    <x v="23"/>
    <x v="11"/>
    <x v="2"/>
    <n v="47820.078000000001"/>
  </r>
  <r>
    <x v="24"/>
    <x v="24"/>
    <x v="24"/>
    <x v="24"/>
    <x v="11"/>
    <x v="2"/>
    <n v="68805.994999999995"/>
  </r>
  <r>
    <x v="25"/>
    <x v="25"/>
    <x v="25"/>
    <x v="25"/>
    <x v="11"/>
    <x v="2"/>
    <n v="2305131.835"/>
  </r>
  <r>
    <x v="26"/>
    <x v="26"/>
    <x v="26"/>
    <x v="26"/>
    <x v="11"/>
    <x v="2"/>
    <n v="208788.09899999999"/>
  </r>
  <r>
    <x v="27"/>
    <x v="27"/>
    <x v="27"/>
    <x v="27"/>
    <x v="11"/>
    <x v="2"/>
    <n v="0.835624133654848"/>
  </r>
  <r>
    <x v="28"/>
    <x v="28"/>
    <x v="28"/>
    <x v="28"/>
    <x v="11"/>
    <x v="2"/>
    <n v="7.0980366364300346E-4"/>
  </r>
  <r>
    <x v="29"/>
    <x v="29"/>
    <x v="29"/>
    <x v="29"/>
    <x v="11"/>
    <x v="2"/>
    <n v="0.58587863928291362"/>
  </r>
  <r>
    <x v="30"/>
    <x v="30"/>
    <x v="30"/>
    <x v="30"/>
    <x v="11"/>
    <x v="2"/>
    <n v="44945.898999999998"/>
  </r>
  <r>
    <x v="31"/>
    <x v="31"/>
    <x v="31"/>
    <x v="31"/>
    <x v="11"/>
    <x v="2"/>
    <n v="44945.9"/>
  </r>
  <r>
    <x v="32"/>
    <x v="32"/>
    <x v="32"/>
    <x v="32"/>
    <x v="11"/>
    <x v="2"/>
    <m/>
  </r>
  <r>
    <x v="33"/>
    <x v="33"/>
    <x v="33"/>
    <x v="33"/>
    <x v="11"/>
    <x v="2"/>
    <m/>
  </r>
  <r>
    <x v="34"/>
    <x v="34"/>
    <x v="34"/>
    <x v="34"/>
    <x v="11"/>
    <x v="2"/>
    <n v="0.33234139415716546"/>
  </r>
  <r>
    <x v="35"/>
    <x v="35"/>
    <x v="35"/>
    <x v="35"/>
    <x v="11"/>
    <x v="2"/>
    <n v="0.3323414015514195"/>
  </r>
  <r>
    <x v="36"/>
    <x v="36"/>
    <x v="36"/>
    <x v="36"/>
    <x v="11"/>
    <x v="2"/>
    <n v="0.3323414015514195"/>
  </r>
  <r>
    <x v="37"/>
    <x v="37"/>
    <x v="37"/>
    <x v="37"/>
    <x v="11"/>
    <x v="2"/>
    <n v="135240.147"/>
  </r>
  <r>
    <x v="38"/>
    <x v="38"/>
    <x v="38"/>
    <x v="38"/>
    <x v="11"/>
    <x v="2"/>
    <n v="113352.022"/>
  </r>
  <r>
    <x v="39"/>
    <x v="39"/>
    <x v="39"/>
    <x v="39"/>
    <x v="11"/>
    <x v="2"/>
    <m/>
  </r>
  <r>
    <x v="40"/>
    <x v="40"/>
    <x v="40"/>
    <x v="40"/>
    <x v="11"/>
    <x v="2"/>
    <n v="15436.259"/>
  </r>
  <r>
    <x v="41"/>
    <x v="41"/>
    <x v="41"/>
    <x v="41"/>
    <x v="11"/>
    <x v="2"/>
    <n v="6451.866"/>
  </r>
  <r>
    <x v="0"/>
    <x v="0"/>
    <x v="0"/>
    <x v="0"/>
    <x v="11"/>
    <x v="2"/>
    <n v="5.9284917825278992E-4"/>
  </r>
  <r>
    <x v="1"/>
    <x v="1"/>
    <x v="1"/>
    <x v="1"/>
    <x v="11"/>
    <x v="2"/>
    <n v="2.4181610226052832E-2"/>
  </r>
  <r>
    <x v="2"/>
    <x v="2"/>
    <x v="2"/>
    <x v="2"/>
    <x v="12"/>
    <x v="2"/>
    <n v="53185.222999999998"/>
  </r>
  <r>
    <x v="3"/>
    <x v="3"/>
    <x v="3"/>
    <x v="3"/>
    <x v="12"/>
    <x v="2"/>
    <n v="37409.375"/>
  </r>
  <r>
    <x v="4"/>
    <x v="4"/>
    <x v="4"/>
    <x v="4"/>
    <x v="12"/>
    <x v="2"/>
    <n v="43891.644"/>
  </r>
  <r>
    <x v="5"/>
    <x v="5"/>
    <x v="5"/>
    <x v="5"/>
    <x v="12"/>
    <x v="2"/>
    <n v="6482.2690000000002"/>
  </r>
  <r>
    <x v="6"/>
    <x v="6"/>
    <x v="6"/>
    <x v="6"/>
    <x v="12"/>
    <x v="2"/>
    <n v="3510.018"/>
  </r>
  <r>
    <x v="7"/>
    <x v="7"/>
    <x v="7"/>
    <x v="7"/>
    <x v="12"/>
    <x v="2"/>
    <n v="2202.9850000000001"/>
  </r>
  <r>
    <x v="8"/>
    <x v="8"/>
    <x v="8"/>
    <x v="8"/>
    <x v="12"/>
    <x v="2"/>
    <n v="96307.600999999995"/>
  </r>
  <r>
    <x v="9"/>
    <x v="9"/>
    <x v="9"/>
    <x v="9"/>
    <x v="12"/>
    <x v="2"/>
    <n v="77959.672000000006"/>
  </r>
  <r>
    <x v="10"/>
    <x v="10"/>
    <x v="10"/>
    <x v="10"/>
    <x v="12"/>
    <x v="2"/>
    <n v="525.17499999999995"/>
  </r>
  <r>
    <x v="11"/>
    <x v="11"/>
    <x v="11"/>
    <x v="11"/>
    <x v="12"/>
    <x v="2"/>
    <n v="17822.754000000001"/>
  </r>
  <r>
    <x v="12"/>
    <x v="12"/>
    <x v="12"/>
    <x v="12"/>
    <x v="12"/>
    <x v="2"/>
    <n v="591937.26599999995"/>
  </r>
  <r>
    <x v="13"/>
    <x v="13"/>
    <x v="13"/>
    <x v="13"/>
    <x v="12"/>
    <x v="2"/>
    <n v="122498.731"/>
  </r>
  <r>
    <x v="14"/>
    <x v="14"/>
    <x v="14"/>
    <x v="14"/>
    <x v="12"/>
    <x v="2"/>
    <n v="3805256.1549999998"/>
  </r>
  <r>
    <x v="15"/>
    <x v="15"/>
    <x v="15"/>
    <x v="15"/>
    <x v="12"/>
    <x v="2"/>
    <n v="506495.21500000003"/>
  </r>
  <r>
    <x v="16"/>
    <x v="16"/>
    <x v="16"/>
    <x v="16"/>
    <x v="12"/>
    <x v="2"/>
    <n v="24947.361000000001"/>
  </r>
  <r>
    <x v="17"/>
    <x v="17"/>
    <x v="17"/>
    <x v="17"/>
    <x v="12"/>
    <x v="2"/>
    <n v="84116.630999999994"/>
  </r>
  <r>
    <x v="18"/>
    <x v="18"/>
    <x v="18"/>
    <x v="18"/>
    <x v="12"/>
    <x v="2"/>
    <n v="5135251.3590000002"/>
  </r>
  <r>
    <x v="19"/>
    <x v="19"/>
    <x v="19"/>
    <x v="19"/>
    <x v="12"/>
    <x v="2"/>
    <n v="114618.455"/>
  </r>
  <r>
    <x v="20"/>
    <x v="20"/>
    <x v="20"/>
    <x v="20"/>
    <x v="12"/>
    <x v="2"/>
    <n v="2995894.608"/>
  </r>
  <r>
    <x v="21"/>
    <x v="21"/>
    <x v="21"/>
    <x v="21"/>
    <x v="12"/>
    <x v="2"/>
    <n v="1495817.247"/>
  </r>
  <r>
    <x v="22"/>
    <x v="22"/>
    <x v="22"/>
    <x v="22"/>
    <x v="12"/>
    <x v="2"/>
    <n v="34187.014000000003"/>
  </r>
  <r>
    <x v="23"/>
    <x v="23"/>
    <x v="23"/>
    <x v="23"/>
    <x v="12"/>
    <x v="2"/>
    <n v="162272.93299999999"/>
  </r>
  <r>
    <x v="24"/>
    <x v="24"/>
    <x v="24"/>
    <x v="24"/>
    <x v="12"/>
    <x v="2"/>
    <n v="332461.10200000001"/>
  </r>
  <r>
    <x v="25"/>
    <x v="25"/>
    <x v="25"/>
    <x v="25"/>
    <x v="12"/>
    <x v="2"/>
    <n v="5135251.3590000002"/>
  </r>
  <r>
    <x v="26"/>
    <x v="26"/>
    <x v="26"/>
    <x v="26"/>
    <x v="12"/>
    <x v="2"/>
    <n v="365254.95600000001"/>
  </r>
  <r>
    <x v="27"/>
    <x v="27"/>
    <x v="27"/>
    <x v="27"/>
    <x v="12"/>
    <x v="2"/>
    <n v="0.78996070842845578"/>
  </r>
  <r>
    <x v="28"/>
    <x v="28"/>
    <x v="28"/>
    <x v="28"/>
    <x v="12"/>
    <x v="2"/>
    <n v="1.0886920012224674E-2"/>
  </r>
  <r>
    <x v="29"/>
    <x v="29"/>
    <x v="29"/>
    <x v="29"/>
    <x v="12"/>
    <x v="2"/>
    <n v="0.22974526869844214"/>
  </r>
  <r>
    <x v="30"/>
    <x v="30"/>
    <x v="30"/>
    <x v="30"/>
    <x v="12"/>
    <x v="2"/>
    <n v="196423.16296000002"/>
  </r>
  <r>
    <x v="31"/>
    <x v="31"/>
    <x v="31"/>
    <x v="31"/>
    <x v="12"/>
    <x v="2"/>
    <n v="177277.45595100001"/>
  </r>
  <r>
    <x v="32"/>
    <x v="32"/>
    <x v="32"/>
    <x v="32"/>
    <x v="12"/>
    <x v="2"/>
    <m/>
  </r>
  <r>
    <x v="33"/>
    <x v="33"/>
    <x v="33"/>
    <x v="33"/>
    <x v="12"/>
    <x v="2"/>
    <n v="19145.707010000002"/>
  </r>
  <r>
    <x v="34"/>
    <x v="34"/>
    <x v="34"/>
    <x v="34"/>
    <x v="12"/>
    <x v="2"/>
    <n v="0.12896954871224572"/>
  </r>
  <r>
    <x v="35"/>
    <x v="35"/>
    <x v="35"/>
    <x v="35"/>
    <x v="12"/>
    <x v="2"/>
    <n v="0.1163986626949462"/>
  </r>
  <r>
    <x v="36"/>
    <x v="36"/>
    <x v="36"/>
    <x v="36"/>
    <x v="12"/>
    <x v="2"/>
    <n v="0.1163986626949462"/>
  </r>
  <r>
    <x v="37"/>
    <x v="37"/>
    <x v="37"/>
    <x v="37"/>
    <x v="12"/>
    <x v="2"/>
    <n v="1523019.6966747202"/>
  </r>
  <r>
    <x v="38"/>
    <x v="38"/>
    <x v="38"/>
    <x v="38"/>
    <x v="12"/>
    <x v="2"/>
    <n v="1360079.21869972"/>
  </r>
  <r>
    <x v="39"/>
    <x v="39"/>
    <x v="39"/>
    <x v="39"/>
    <x v="12"/>
    <x v="2"/>
    <m/>
  </r>
  <r>
    <x v="40"/>
    <x v="40"/>
    <x v="40"/>
    <x v="40"/>
    <x v="12"/>
    <x v="2"/>
    <n v="148162.97497499999"/>
  </r>
  <r>
    <x v="41"/>
    <x v="41"/>
    <x v="41"/>
    <x v="41"/>
    <x v="12"/>
    <x v="2"/>
    <n v="14777.503000000001"/>
  </r>
  <r>
    <x v="0"/>
    <x v="0"/>
    <x v="0"/>
    <x v="0"/>
    <x v="12"/>
    <x v="2"/>
    <n v="-1.7917592806910502E-4"/>
  </r>
  <r>
    <x v="1"/>
    <x v="1"/>
    <x v="1"/>
    <x v="1"/>
    <x v="12"/>
    <x v="2"/>
    <n v="-5.2227742881309795E-3"/>
  </r>
  <r>
    <x v="0"/>
    <x v="0"/>
    <x v="0"/>
    <x v="0"/>
    <x v="0"/>
    <x v="3"/>
    <n v="3.583117541059454E-3"/>
  </r>
  <r>
    <x v="1"/>
    <x v="1"/>
    <x v="1"/>
    <x v="1"/>
    <x v="0"/>
    <x v="3"/>
    <n v="8.9009414856076358E-2"/>
  </r>
  <r>
    <x v="2"/>
    <x v="2"/>
    <x v="2"/>
    <x v="2"/>
    <x v="0"/>
    <x v="3"/>
    <n v="88176.36"/>
  </r>
  <r>
    <x v="3"/>
    <x v="3"/>
    <x v="3"/>
    <x v="3"/>
    <x v="0"/>
    <x v="3"/>
    <n v="64477.684999999998"/>
  </r>
  <r>
    <x v="4"/>
    <x v="4"/>
    <x v="4"/>
    <x v="4"/>
    <x v="0"/>
    <x v="3"/>
    <n v="70233.350000000006"/>
  </r>
  <r>
    <x v="5"/>
    <x v="5"/>
    <x v="5"/>
    <x v="5"/>
    <x v="0"/>
    <x v="3"/>
    <n v="5755.665"/>
  </r>
  <r>
    <x v="6"/>
    <x v="6"/>
    <x v="6"/>
    <x v="6"/>
    <x v="0"/>
    <x v="3"/>
    <n v="9856.4806200000003"/>
  </r>
  <r>
    <x v="7"/>
    <x v="7"/>
    <x v="7"/>
    <x v="7"/>
    <x v="0"/>
    <x v="3"/>
    <n v="6027.0959999999995"/>
  </r>
  <r>
    <x v="8"/>
    <x v="8"/>
    <x v="8"/>
    <x v="8"/>
    <x v="0"/>
    <x v="3"/>
    <n v="168537.62161999999"/>
  </r>
  <r>
    <x v="9"/>
    <x v="9"/>
    <x v="9"/>
    <x v="9"/>
    <x v="0"/>
    <x v="3"/>
    <n v="132207.992"/>
  </r>
  <r>
    <x v="10"/>
    <x v="10"/>
    <x v="10"/>
    <x v="10"/>
    <x v="0"/>
    <x v="3"/>
    <n v="519.12900000000002"/>
  </r>
  <r>
    <x v="11"/>
    <x v="11"/>
    <x v="11"/>
    <x v="11"/>
    <x v="0"/>
    <x v="3"/>
    <n v="35810.500619999999"/>
  </r>
  <r>
    <x v="12"/>
    <x v="12"/>
    <x v="12"/>
    <x v="12"/>
    <x v="0"/>
    <x v="3"/>
    <n v="316342.97100000002"/>
  </r>
  <r>
    <x v="13"/>
    <x v="13"/>
    <x v="13"/>
    <x v="13"/>
    <x v="0"/>
    <x v="3"/>
    <n v="0"/>
  </r>
  <r>
    <x v="14"/>
    <x v="14"/>
    <x v="14"/>
    <x v="14"/>
    <x v="0"/>
    <x v="3"/>
    <n v="5834849.2560000001"/>
  </r>
  <r>
    <x v="15"/>
    <x v="15"/>
    <x v="15"/>
    <x v="15"/>
    <x v="0"/>
    <x v="3"/>
    <n v="1807565.7409999999"/>
  </r>
  <r>
    <x v="16"/>
    <x v="16"/>
    <x v="16"/>
    <x v="16"/>
    <x v="0"/>
    <x v="3"/>
    <n v="83924.095000000001"/>
  </r>
  <r>
    <x v="17"/>
    <x v="17"/>
    <x v="17"/>
    <x v="17"/>
    <x v="0"/>
    <x v="3"/>
    <n v="194673.74299999999"/>
  </r>
  <r>
    <x v="18"/>
    <x v="18"/>
    <x v="18"/>
    <x v="18"/>
    <x v="0"/>
    <x v="3"/>
    <n v="8237355.8059999999"/>
  </r>
  <r>
    <x v="19"/>
    <x v="19"/>
    <x v="19"/>
    <x v="19"/>
    <x v="0"/>
    <x v="3"/>
    <n v="282722.25599999999"/>
  </r>
  <r>
    <x v="20"/>
    <x v="20"/>
    <x v="20"/>
    <x v="20"/>
    <x v="0"/>
    <x v="3"/>
    <n v="4156885.2579999999"/>
  </r>
  <r>
    <x v="21"/>
    <x v="21"/>
    <x v="21"/>
    <x v="21"/>
    <x v="0"/>
    <x v="3"/>
    <n v="2661794.1230000001"/>
  </r>
  <r>
    <x v="22"/>
    <x v="22"/>
    <x v="22"/>
    <x v="22"/>
    <x v="0"/>
    <x v="3"/>
    <n v="33014.83"/>
  </r>
  <r>
    <x v="23"/>
    <x v="23"/>
    <x v="23"/>
    <x v="23"/>
    <x v="0"/>
    <x v="3"/>
    <n v="320175.71600000001"/>
  </r>
  <r>
    <x v="24"/>
    <x v="24"/>
    <x v="24"/>
    <x v="24"/>
    <x v="0"/>
    <x v="3"/>
    <n v="782763.62375000003"/>
  </r>
  <r>
    <x v="25"/>
    <x v="25"/>
    <x v="25"/>
    <x v="25"/>
    <x v="0"/>
    <x v="3"/>
    <n v="8237355.8067500005"/>
  </r>
  <r>
    <x v="26"/>
    <x v="26"/>
    <x v="26"/>
    <x v="26"/>
    <x v="0"/>
    <x v="3"/>
    <n v="544691.13699999999"/>
  </r>
  <r>
    <x v="27"/>
    <x v="27"/>
    <x v="27"/>
    <x v="27"/>
    <x v="0"/>
    <x v="3"/>
    <n v="0.74328086609998556"/>
  </r>
  <r>
    <x v="28"/>
    <x v="28"/>
    <x v="28"/>
    <x v="28"/>
    <x v="0"/>
    <x v="3"/>
    <n v="1.4413996989579021E-2"/>
  </r>
  <r>
    <x v="29"/>
    <x v="29"/>
    <x v="29"/>
    <x v="29"/>
    <x v="0"/>
    <x v="3"/>
    <n v="0.40593940436471443"/>
  </r>
  <r>
    <x v="30"/>
    <x v="30"/>
    <x v="30"/>
    <x v="30"/>
    <x v="0"/>
    <x v="3"/>
    <n v="486860.62781999999"/>
  </r>
  <r>
    <x v="31"/>
    <x v="31"/>
    <x v="31"/>
    <x v="31"/>
    <x v="0"/>
    <x v="3"/>
    <n v="375812.71599"/>
  </r>
  <r>
    <x v="32"/>
    <x v="32"/>
    <x v="32"/>
    <x v="32"/>
    <x v="0"/>
    <x v="3"/>
    <s v=""/>
  </r>
  <r>
    <x v="33"/>
    <x v="33"/>
    <x v="33"/>
    <x v="33"/>
    <x v="0"/>
    <x v="3"/>
    <n v="111047.91183"/>
  </r>
  <r>
    <x v="34"/>
    <x v="34"/>
    <x v="34"/>
    <x v="34"/>
    <x v="0"/>
    <x v="3"/>
    <n v="0.23213045358210482"/>
  </r>
  <r>
    <x v="35"/>
    <x v="35"/>
    <x v="35"/>
    <x v="35"/>
    <x v="0"/>
    <x v="3"/>
    <n v="0.17918387982060144"/>
  </r>
  <r>
    <x v="36"/>
    <x v="36"/>
    <x v="36"/>
    <x v="36"/>
    <x v="0"/>
    <x v="3"/>
    <n v="0.17918387982060144"/>
  </r>
  <r>
    <x v="37"/>
    <x v="37"/>
    <x v="37"/>
    <x v="37"/>
    <x v="0"/>
    <x v="3"/>
    <n v="2097357.8447249997"/>
  </r>
  <r>
    <x v="38"/>
    <x v="38"/>
    <x v="38"/>
    <x v="38"/>
    <x v="0"/>
    <x v="3"/>
    <n v="1787024.94144"/>
  </r>
  <r>
    <x v="39"/>
    <x v="39"/>
    <x v="39"/>
    <x v="39"/>
    <x v="0"/>
    <x v="3"/>
    <s v=""/>
  </r>
  <r>
    <x v="40"/>
    <x v="40"/>
    <x v="40"/>
    <x v="40"/>
    <x v="0"/>
    <x v="3"/>
    <n v="297972.01937499997"/>
  </r>
  <r>
    <x v="41"/>
    <x v="41"/>
    <x v="41"/>
    <x v="41"/>
    <x v="0"/>
    <x v="3"/>
    <n v="12360.88391"/>
  </r>
  <r>
    <x v="2"/>
    <x v="2"/>
    <x v="2"/>
    <x v="2"/>
    <x v="13"/>
    <x v="3"/>
    <n v="2195.6619999999998"/>
  </r>
  <r>
    <x v="3"/>
    <x v="3"/>
    <x v="3"/>
    <x v="3"/>
    <x v="13"/>
    <x v="3"/>
    <n v="5036.5649999999996"/>
  </r>
  <r>
    <x v="4"/>
    <x v="4"/>
    <x v="4"/>
    <x v="4"/>
    <x v="13"/>
    <x v="3"/>
    <n v="8232.9240000000009"/>
  </r>
  <r>
    <x v="5"/>
    <x v="5"/>
    <x v="5"/>
    <x v="5"/>
    <x v="13"/>
    <x v="3"/>
    <n v="3196.3589999999999"/>
  </r>
  <r>
    <x v="6"/>
    <x v="6"/>
    <x v="6"/>
    <x v="6"/>
    <x v="13"/>
    <x v="3"/>
    <n v="376.01299999999998"/>
  </r>
  <r>
    <x v="7"/>
    <x v="7"/>
    <x v="7"/>
    <x v="7"/>
    <x v="13"/>
    <x v="3"/>
    <n v="611.52800000000002"/>
  </r>
  <r>
    <x v="8"/>
    <x v="8"/>
    <x v="8"/>
    <x v="8"/>
    <x v="13"/>
    <x v="3"/>
    <n v="8219.768"/>
  </r>
  <r>
    <x v="9"/>
    <x v="9"/>
    <x v="9"/>
    <x v="9"/>
    <x v="13"/>
    <x v="3"/>
    <n v="7860.5169999999998"/>
  </r>
  <r>
    <x v="10"/>
    <x v="10"/>
    <x v="10"/>
    <x v="10"/>
    <x v="13"/>
    <x v="3"/>
    <n v="210.21600000000001"/>
  </r>
  <r>
    <x v="11"/>
    <x v="11"/>
    <x v="11"/>
    <x v="11"/>
    <x v="13"/>
    <x v="3"/>
    <n v="149.035"/>
  </r>
  <r>
    <x v="12"/>
    <x v="12"/>
    <x v="12"/>
    <x v="12"/>
    <x v="13"/>
    <x v="3"/>
    <n v="71195.172999999995"/>
  </r>
  <r>
    <x v="13"/>
    <x v="13"/>
    <x v="13"/>
    <x v="13"/>
    <x v="13"/>
    <x v="3"/>
    <n v="140297.85999999999"/>
  </r>
  <r>
    <x v="14"/>
    <x v="14"/>
    <x v="14"/>
    <x v="14"/>
    <x v="13"/>
    <x v="3"/>
    <n v="35997.167000000001"/>
  </r>
  <r>
    <x v="15"/>
    <x v="15"/>
    <x v="15"/>
    <x v="15"/>
    <x v="13"/>
    <x v="3"/>
    <n v="304844.61800000002"/>
  </r>
  <r>
    <x v="16"/>
    <x v="16"/>
    <x v="16"/>
    <x v="16"/>
    <x v="13"/>
    <x v="3"/>
    <s v=""/>
  </r>
  <r>
    <x v="17"/>
    <x v="17"/>
    <x v="17"/>
    <x v="17"/>
    <x v="13"/>
    <x v="3"/>
    <n v="3974.9160000000002"/>
  </r>
  <r>
    <x v="18"/>
    <x v="18"/>
    <x v="18"/>
    <x v="18"/>
    <x v="13"/>
    <x v="3"/>
    <n v="556309.73400000005"/>
  </r>
  <r>
    <x v="19"/>
    <x v="19"/>
    <x v="19"/>
    <x v="19"/>
    <x v="13"/>
    <x v="3"/>
    <n v="405687.94199999998"/>
  </r>
  <r>
    <x v="20"/>
    <x v="20"/>
    <x v="20"/>
    <x v="20"/>
    <x v="13"/>
    <x v="3"/>
    <n v="4801.2650000000003"/>
  </r>
  <r>
    <x v="21"/>
    <x v="21"/>
    <x v="21"/>
    <x v="21"/>
    <x v="13"/>
    <x v="3"/>
    <n v="109755.83100000001"/>
  </r>
  <r>
    <x v="22"/>
    <x v="22"/>
    <x v="22"/>
    <x v="22"/>
    <x v="13"/>
    <x v="3"/>
    <s v=""/>
  </r>
  <r>
    <x v="23"/>
    <x v="23"/>
    <x v="23"/>
    <x v="23"/>
    <x v="13"/>
    <x v="3"/>
    <n v="31969.668000000001"/>
  </r>
  <r>
    <x v="24"/>
    <x v="24"/>
    <x v="24"/>
    <x v="24"/>
    <x v="13"/>
    <x v="3"/>
    <n v="4095.029"/>
  </r>
  <r>
    <x v="25"/>
    <x v="25"/>
    <x v="25"/>
    <x v="25"/>
    <x v="13"/>
    <x v="3"/>
    <n v="556309.73499999999"/>
  </r>
  <r>
    <x v="26"/>
    <x v="26"/>
    <x v="26"/>
    <x v="26"/>
    <x v="13"/>
    <x v="3"/>
    <n v="101282.685"/>
  </r>
  <r>
    <x v="27"/>
    <x v="27"/>
    <x v="27"/>
    <x v="27"/>
    <x v="13"/>
    <x v="3"/>
    <n v="0.95415405827018929"/>
  </r>
  <r>
    <x v="28"/>
    <x v="28"/>
    <x v="28"/>
    <x v="28"/>
    <x v="13"/>
    <x v="3"/>
    <n v="1.2705794553363298E-3"/>
  </r>
  <r>
    <x v="29"/>
    <x v="29"/>
    <x v="29"/>
    <x v="29"/>
    <x v="13"/>
    <x v="3"/>
    <n v="0.37034176297822025"/>
  </r>
  <r>
    <x v="30"/>
    <x v="30"/>
    <x v="30"/>
    <x v="30"/>
    <x v="13"/>
    <x v="3"/>
    <n v="30288.216"/>
  </r>
  <r>
    <x v="31"/>
    <x v="31"/>
    <x v="31"/>
    <x v="31"/>
    <x v="13"/>
    <x v="3"/>
    <n v="30288.217000000001"/>
  </r>
  <r>
    <x v="32"/>
    <x v="32"/>
    <x v="32"/>
    <x v="32"/>
    <x v="13"/>
    <x v="3"/>
    <n v="0"/>
  </r>
  <r>
    <x v="33"/>
    <x v="33"/>
    <x v="33"/>
    <x v="33"/>
    <x v="13"/>
    <x v="3"/>
    <n v="0"/>
  </r>
  <r>
    <x v="34"/>
    <x v="34"/>
    <x v="34"/>
    <x v="34"/>
    <x v="13"/>
    <x v="3"/>
    <n v="0.53165570893763692"/>
  </r>
  <r>
    <x v="35"/>
    <x v="35"/>
    <x v="35"/>
    <x v="35"/>
    <x v="13"/>
    <x v="3"/>
    <n v="0.53165572649085657"/>
  </r>
  <r>
    <x v="36"/>
    <x v="36"/>
    <x v="36"/>
    <x v="36"/>
    <x v="13"/>
    <x v="3"/>
    <n v="0.53165572649085657"/>
  </r>
  <r>
    <x v="37"/>
    <x v="37"/>
    <x v="37"/>
    <x v="37"/>
    <x v="13"/>
    <x v="3"/>
    <n v="56969.605499999998"/>
  </r>
  <r>
    <x v="38"/>
    <x v="38"/>
    <x v="38"/>
    <x v="38"/>
    <x v="13"/>
    <x v="3"/>
    <n v="42212.794000000002"/>
  </r>
  <r>
    <x v="39"/>
    <x v="39"/>
    <x v="39"/>
    <x v="39"/>
    <x v="13"/>
    <x v="3"/>
    <n v="998.32399999999996"/>
  </r>
  <r>
    <x v="40"/>
    <x v="40"/>
    <x v="40"/>
    <x v="40"/>
    <x v="13"/>
    <x v="3"/>
    <n v="13758.487499999999"/>
  </r>
  <r>
    <x v="41"/>
    <x v="41"/>
    <x v="41"/>
    <x v="41"/>
    <x v="13"/>
    <x v="3"/>
    <n v="0"/>
  </r>
  <r>
    <x v="1"/>
    <x v="1"/>
    <x v="1"/>
    <x v="1"/>
    <x v="13"/>
    <x v="3"/>
    <n v="4.4057396585102581E-3"/>
  </r>
  <r>
    <x v="0"/>
    <x v="0"/>
    <x v="0"/>
    <x v="0"/>
    <x v="13"/>
    <x v="3"/>
    <n v="2.3328446791213249E-4"/>
  </r>
  <r>
    <x v="0"/>
    <x v="0"/>
    <x v="0"/>
    <x v="0"/>
    <x v="2"/>
    <x v="3"/>
    <n v="6.5144698617657353E-3"/>
  </r>
  <r>
    <x v="1"/>
    <x v="1"/>
    <x v="1"/>
    <x v="1"/>
    <x v="2"/>
    <x v="3"/>
    <n v="7.4748100402052806E-2"/>
  </r>
  <r>
    <x v="2"/>
    <x v="2"/>
    <x v="2"/>
    <x v="2"/>
    <x v="2"/>
    <x v="3"/>
    <n v="281964.13338000001"/>
  </r>
  <r>
    <x v="3"/>
    <x v="3"/>
    <x v="3"/>
    <x v="3"/>
    <x v="2"/>
    <x v="3"/>
    <n v="200510.82672000001"/>
  </r>
  <r>
    <x v="4"/>
    <x v="4"/>
    <x v="4"/>
    <x v="4"/>
    <x v="2"/>
    <x v="3"/>
    <n v="233576.95275"/>
  </r>
  <r>
    <x v="5"/>
    <x v="5"/>
    <x v="5"/>
    <x v="5"/>
    <x v="2"/>
    <x v="3"/>
    <n v="33066.126029999999"/>
  </r>
  <r>
    <x v="6"/>
    <x v="6"/>
    <x v="6"/>
    <x v="6"/>
    <x v="2"/>
    <x v="3"/>
    <n v="34773.101900000001"/>
  </r>
  <r>
    <x v="7"/>
    <x v="7"/>
    <x v="7"/>
    <x v="7"/>
    <x v="2"/>
    <x v="3"/>
    <n v="23651.10138"/>
  </r>
  <r>
    <x v="8"/>
    <x v="8"/>
    <x v="8"/>
    <x v="8"/>
    <x v="2"/>
    <x v="3"/>
    <n v="540899.16338000004"/>
  </r>
  <r>
    <x v="9"/>
    <x v="9"/>
    <x v="9"/>
    <x v="9"/>
    <x v="2"/>
    <x v="3"/>
    <n v="317739.89244000008"/>
  </r>
  <r>
    <x v="10"/>
    <x v="10"/>
    <x v="10"/>
    <x v="10"/>
    <x v="2"/>
    <x v="3"/>
    <n v="-413.38097999999997"/>
  </r>
  <r>
    <x v="11"/>
    <x v="11"/>
    <x v="11"/>
    <x v="11"/>
    <x v="2"/>
    <x v="3"/>
    <n v="223572.65191999997"/>
  </r>
  <r>
    <x v="12"/>
    <x v="12"/>
    <x v="12"/>
    <x v="12"/>
    <x v="2"/>
    <x v="3"/>
    <n v="5053978.3084100001"/>
  </r>
  <r>
    <x v="13"/>
    <x v="13"/>
    <x v="13"/>
    <x v="13"/>
    <x v="2"/>
    <x v="3"/>
    <n v="1685739.4077699999"/>
  </r>
  <r>
    <x v="14"/>
    <x v="14"/>
    <x v="14"/>
    <x v="14"/>
    <x v="2"/>
    <x v="3"/>
    <n v="15717972.74707"/>
  </r>
  <r>
    <x v="15"/>
    <x v="15"/>
    <x v="15"/>
    <x v="15"/>
    <x v="2"/>
    <x v="3"/>
    <n v="3180097.7864399999"/>
  </r>
  <r>
    <x v="16"/>
    <x v="16"/>
    <x v="16"/>
    <x v="16"/>
    <x v="2"/>
    <x v="3"/>
    <n v="1126326.36622"/>
  </r>
  <r>
    <x v="17"/>
    <x v="17"/>
    <x v="17"/>
    <x v="17"/>
    <x v="2"/>
    <x v="3"/>
    <n v="270607.53300999809"/>
  </r>
  <r>
    <x v="18"/>
    <x v="18"/>
    <x v="18"/>
    <x v="18"/>
    <x v="2"/>
    <x v="3"/>
    <n v="27034722.14892"/>
  </r>
  <r>
    <x v="19"/>
    <x v="19"/>
    <x v="19"/>
    <x v="19"/>
    <x v="2"/>
    <x v="3"/>
    <n v="358629.90756000002"/>
  </r>
  <r>
    <x v="20"/>
    <x v="20"/>
    <x v="20"/>
    <x v="20"/>
    <x v="2"/>
    <x v="3"/>
    <n v="20056868.346610002"/>
  </r>
  <r>
    <x v="21"/>
    <x v="21"/>
    <x v="21"/>
    <x v="21"/>
    <x v="2"/>
    <x v="3"/>
    <n v="611017.25"/>
  </r>
  <r>
    <x v="22"/>
    <x v="22"/>
    <x v="22"/>
    <x v="22"/>
    <x v="2"/>
    <x v="3"/>
    <n v="1112130.00245"/>
  </r>
  <r>
    <x v="23"/>
    <x v="23"/>
    <x v="23"/>
    <x v="23"/>
    <x v="2"/>
    <x v="3"/>
    <n v="2327459.4834799999"/>
  </r>
  <r>
    <x v="24"/>
    <x v="24"/>
    <x v="24"/>
    <x v="24"/>
    <x v="2"/>
    <x v="3"/>
    <n v="2568617.158809999"/>
  </r>
  <r>
    <x v="25"/>
    <x v="25"/>
    <x v="25"/>
    <x v="25"/>
    <x v="2"/>
    <x v="3"/>
    <n v="27034722.148910001"/>
  </r>
  <r>
    <x v="26"/>
    <x v="26"/>
    <x v="26"/>
    <x v="26"/>
    <x v="2"/>
    <x v="3"/>
    <n v="10272958.229589999"/>
  </r>
  <r>
    <x v="27"/>
    <x v="27"/>
    <x v="27"/>
    <x v="27"/>
    <x v="2"/>
    <x v="3"/>
    <n v="0.58957708351262639"/>
  </r>
  <r>
    <x v="28"/>
    <x v="28"/>
    <x v="28"/>
    <x v="28"/>
    <x v="2"/>
    <x v="3"/>
    <n v="2.9704593888106312E-2"/>
  </r>
  <r>
    <x v="29"/>
    <x v="29"/>
    <x v="29"/>
    <x v="29"/>
    <x v="2"/>
    <x v="3"/>
    <n v="0.21358977788733471"/>
  </r>
  <r>
    <x v="30"/>
    <x v="30"/>
    <x v="30"/>
    <x v="30"/>
    <x v="2"/>
    <x v="3"/>
    <n v="2100582.05143"/>
  </r>
  <r>
    <x v="31"/>
    <x v="31"/>
    <x v="31"/>
    <x v="31"/>
    <x v="2"/>
    <x v="3"/>
    <n v="2100582.05143"/>
  </r>
  <r>
    <x v="32"/>
    <x v="32"/>
    <x v="32"/>
    <x v="32"/>
    <x v="2"/>
    <x v="3"/>
    <s v=""/>
  </r>
  <r>
    <x v="33"/>
    <x v="33"/>
    <x v="33"/>
    <x v="33"/>
    <x v="2"/>
    <x v="3"/>
    <s v=""/>
  </r>
  <r>
    <x v="34"/>
    <x v="34"/>
    <x v="34"/>
    <x v="34"/>
    <x v="2"/>
    <x v="3"/>
    <n v="0.20674843567180945"/>
  </r>
  <r>
    <x v="35"/>
    <x v="35"/>
    <x v="35"/>
    <x v="35"/>
    <x v="2"/>
    <x v="3"/>
    <n v="0.20674843567180945"/>
  </r>
  <r>
    <x v="36"/>
    <x v="36"/>
    <x v="36"/>
    <x v="36"/>
    <x v="2"/>
    <x v="3"/>
    <n v="0.20674843567180945"/>
  </r>
  <r>
    <x v="37"/>
    <x v="37"/>
    <x v="37"/>
    <x v="37"/>
    <x v="2"/>
    <x v="3"/>
    <n v="10160086.796325"/>
  </r>
  <r>
    <x v="38"/>
    <x v="38"/>
    <x v="38"/>
    <x v="38"/>
    <x v="2"/>
    <x v="3"/>
    <n v="9108749.1354499999"/>
  </r>
  <r>
    <x v="39"/>
    <x v="39"/>
    <x v="39"/>
    <x v="39"/>
    <x v="2"/>
    <x v="3"/>
    <n v="116421.32012"/>
  </r>
  <r>
    <x v="40"/>
    <x v="40"/>
    <x v="40"/>
    <x v="40"/>
    <x v="2"/>
    <x v="3"/>
    <n v="919006.314625"/>
  </r>
  <r>
    <x v="41"/>
    <x v="41"/>
    <x v="41"/>
    <x v="41"/>
    <x v="2"/>
    <x v="3"/>
    <n v="15910.02613"/>
  </r>
  <r>
    <x v="0"/>
    <x v="0"/>
    <x v="0"/>
    <x v="0"/>
    <x v="3"/>
    <x v="3"/>
    <n v="1.3783221799997853E-2"/>
  </r>
  <r>
    <x v="1"/>
    <x v="1"/>
    <x v="1"/>
    <x v="1"/>
    <x v="3"/>
    <x v="3"/>
    <n v="0.1707225170837475"/>
  </r>
  <r>
    <x v="2"/>
    <x v="2"/>
    <x v="2"/>
    <x v="2"/>
    <x v="3"/>
    <x v="3"/>
    <n v="926.94899999999996"/>
  </r>
  <r>
    <x v="3"/>
    <x v="3"/>
    <x v="3"/>
    <x v="3"/>
    <x v="3"/>
    <x v="3"/>
    <n v="31988.328000000001"/>
  </r>
  <r>
    <x v="4"/>
    <x v="4"/>
    <x v="4"/>
    <x v="4"/>
    <x v="3"/>
    <x v="3"/>
    <n v="35874.135999999999"/>
  </r>
  <r>
    <x v="5"/>
    <x v="5"/>
    <x v="5"/>
    <x v="5"/>
    <x v="3"/>
    <x v="3"/>
    <n v="3885.808"/>
  </r>
  <r>
    <x v="6"/>
    <x v="6"/>
    <x v="6"/>
    <x v="6"/>
    <x v="3"/>
    <x v="3"/>
    <n v="10822.68"/>
  </r>
  <r>
    <x v="7"/>
    <x v="7"/>
    <x v="7"/>
    <x v="7"/>
    <x v="3"/>
    <x v="3"/>
    <n v="2804.9879999999998"/>
  </r>
  <r>
    <x v="8"/>
    <x v="8"/>
    <x v="8"/>
    <x v="8"/>
    <x v="3"/>
    <x v="3"/>
    <n v="46542.945"/>
  </r>
  <r>
    <x v="9"/>
    <x v="9"/>
    <x v="9"/>
    <x v="9"/>
    <x v="3"/>
    <x v="3"/>
    <n v="32939.519999999997"/>
  </r>
  <r>
    <x v="10"/>
    <x v="10"/>
    <x v="10"/>
    <x v="10"/>
    <x v="3"/>
    <x v="3"/>
    <n v="2.5999999999999999E-2"/>
  </r>
  <r>
    <x v="11"/>
    <x v="11"/>
    <x v="11"/>
    <x v="11"/>
    <x v="3"/>
    <x v="3"/>
    <n v="13603.398999999999"/>
  </r>
  <r>
    <x v="12"/>
    <x v="12"/>
    <x v="12"/>
    <x v="12"/>
    <x v="3"/>
    <x v="3"/>
    <n v="386269.10600000003"/>
  </r>
  <r>
    <x v="13"/>
    <x v="13"/>
    <x v="13"/>
    <x v="13"/>
    <x v="3"/>
    <x v="3"/>
    <n v="58716.834000000003"/>
  </r>
  <r>
    <x v="14"/>
    <x v="14"/>
    <x v="14"/>
    <x v="14"/>
    <x v="3"/>
    <x v="3"/>
    <n v="94398.542000000001"/>
  </r>
  <r>
    <x v="15"/>
    <x v="15"/>
    <x v="15"/>
    <x v="15"/>
    <x v="3"/>
    <x v="3"/>
    <n v="265674.22100000002"/>
  </r>
  <r>
    <x v="16"/>
    <x v="16"/>
    <x v="16"/>
    <x v="16"/>
    <x v="3"/>
    <x v="3"/>
    <n v="30228.853999999999"/>
  </r>
  <r>
    <x v="17"/>
    <x v="17"/>
    <x v="17"/>
    <x v="17"/>
    <x v="3"/>
    <x v="3"/>
    <n v="139619.804"/>
  </r>
  <r>
    <x v="18"/>
    <x v="18"/>
    <x v="18"/>
    <x v="18"/>
    <x v="3"/>
    <x v="3"/>
    <n v="974907.36100000003"/>
  </r>
  <r>
    <x v="19"/>
    <x v="19"/>
    <x v="19"/>
    <x v="19"/>
    <x v="3"/>
    <x v="3"/>
    <n v="32230.248"/>
  </r>
  <r>
    <x v="20"/>
    <x v="20"/>
    <x v="20"/>
    <x v="20"/>
    <x v="3"/>
    <x v="3"/>
    <n v="652194.58600000001"/>
  </r>
  <r>
    <x v="21"/>
    <x v="21"/>
    <x v="21"/>
    <x v="21"/>
    <x v="3"/>
    <x v="3"/>
    <n v="97503.426999999996"/>
  </r>
  <r>
    <x v="22"/>
    <x v="22"/>
    <x v="22"/>
    <x v="22"/>
    <x v="3"/>
    <x v="3"/>
    <n v="29596.206999999999"/>
  </r>
  <r>
    <x v="23"/>
    <x v="23"/>
    <x v="23"/>
    <x v="23"/>
    <x v="3"/>
    <x v="3"/>
    <n v="70804.341"/>
  </r>
  <r>
    <x v="24"/>
    <x v="24"/>
    <x v="24"/>
    <x v="24"/>
    <x v="3"/>
    <x v="3"/>
    <n v="92578.551999999996"/>
  </r>
  <r>
    <x v="25"/>
    <x v="25"/>
    <x v="25"/>
    <x v="25"/>
    <x v="3"/>
    <x v="3"/>
    <n v="974907.36100000003"/>
  </r>
  <r>
    <x v="26"/>
    <x v="26"/>
    <x v="26"/>
    <x v="26"/>
    <x v="3"/>
    <x v="3"/>
    <n v="3144.7759999999998"/>
  </r>
  <r>
    <x v="27"/>
    <x v="27"/>
    <x v="27"/>
    <x v="27"/>
    <x v="3"/>
    <x v="3"/>
    <n v="0.68553734990125004"/>
  </r>
  <r>
    <x v="28"/>
    <x v="28"/>
    <x v="28"/>
    <x v="28"/>
    <x v="3"/>
    <x v="3"/>
    <s v=""/>
  </r>
  <r>
    <x v="29"/>
    <x v="29"/>
    <x v="29"/>
    <x v="29"/>
    <x v="3"/>
    <x v="3"/>
    <s v=""/>
  </r>
  <r>
    <x v="30"/>
    <x v="30"/>
    <x v="30"/>
    <x v="30"/>
    <x v="3"/>
    <x v="3"/>
    <n v="52300.470999999998"/>
  </r>
  <r>
    <x v="31"/>
    <x v="31"/>
    <x v="31"/>
    <x v="31"/>
    <x v="3"/>
    <x v="3"/>
    <n v="52300.47148"/>
  </r>
  <r>
    <x v="32"/>
    <x v="32"/>
    <x v="32"/>
    <x v="32"/>
    <x v="3"/>
    <x v="3"/>
    <s v=""/>
  </r>
  <r>
    <x v="33"/>
    <x v="33"/>
    <x v="33"/>
    <x v="33"/>
    <x v="3"/>
    <x v="3"/>
    <s v=""/>
  </r>
  <r>
    <x v="34"/>
    <x v="34"/>
    <x v="34"/>
    <x v="34"/>
    <x v="3"/>
    <x v="3"/>
    <n v="0.20363626340843896"/>
  </r>
  <r>
    <x v="35"/>
    <x v="35"/>
    <x v="35"/>
    <x v="35"/>
    <x v="3"/>
    <x v="3"/>
    <n v="0.20363626527735915"/>
  </r>
  <r>
    <x v="36"/>
    <x v="36"/>
    <x v="36"/>
    <x v="36"/>
    <x v="3"/>
    <x v="3"/>
    <n v="0.20363626527735915"/>
  </r>
  <r>
    <x v="37"/>
    <x v="37"/>
    <x v="37"/>
    <x v="37"/>
    <x v="3"/>
    <x v="3"/>
    <n v="256832.7965"/>
  </r>
  <r>
    <x v="38"/>
    <x v="38"/>
    <x v="38"/>
    <x v="38"/>
    <x v="3"/>
    <x v="3"/>
    <n v="174330.78099999999"/>
  </r>
  <r>
    <x v="39"/>
    <x v="39"/>
    <x v="39"/>
    <x v="39"/>
    <x v="3"/>
    <x v="3"/>
    <n v="8819.6309999999994"/>
  </r>
  <r>
    <x v="40"/>
    <x v="40"/>
    <x v="40"/>
    <x v="40"/>
    <x v="3"/>
    <x v="3"/>
    <n v="71341.662500000006"/>
  </r>
  <r>
    <x v="41"/>
    <x v="41"/>
    <x v="41"/>
    <x v="41"/>
    <x v="3"/>
    <x v="3"/>
    <n v="2340.7220000000002"/>
  </r>
  <r>
    <x v="0"/>
    <x v="0"/>
    <x v="0"/>
    <x v="0"/>
    <x v="15"/>
    <x v="3"/>
    <n v="5.8474811079979342E-3"/>
  </r>
  <r>
    <x v="1"/>
    <x v="1"/>
    <x v="1"/>
    <x v="1"/>
    <x v="15"/>
    <x v="3"/>
    <n v="8.450128243201678E-2"/>
  </r>
  <r>
    <x v="2"/>
    <x v="2"/>
    <x v="2"/>
    <x v="2"/>
    <x v="15"/>
    <x v="3"/>
    <n v="38946.661999999997"/>
  </r>
  <r>
    <x v="3"/>
    <x v="3"/>
    <x v="3"/>
    <x v="3"/>
    <x v="15"/>
    <x v="3"/>
    <n v="20800.929"/>
  </r>
  <r>
    <x v="4"/>
    <x v="4"/>
    <x v="4"/>
    <x v="4"/>
    <x v="15"/>
    <x v="3"/>
    <n v="24218.414000000001"/>
  </r>
  <r>
    <x v="5"/>
    <x v="5"/>
    <x v="5"/>
    <x v="5"/>
    <x v="15"/>
    <x v="3"/>
    <n v="3417.4850000000001"/>
  </r>
  <r>
    <x v="6"/>
    <x v="6"/>
    <x v="6"/>
    <x v="6"/>
    <x v="15"/>
    <x v="3"/>
    <n v="10845.828"/>
  </r>
  <r>
    <x v="7"/>
    <x v="7"/>
    <x v="7"/>
    <x v="7"/>
    <x v="15"/>
    <x v="3"/>
    <n v="2529.2359999999999"/>
  </r>
  <r>
    <x v="8"/>
    <x v="8"/>
    <x v="8"/>
    <x v="8"/>
    <x v="15"/>
    <x v="3"/>
    <n v="73122.654999999999"/>
  </r>
  <r>
    <x v="9"/>
    <x v="9"/>
    <x v="9"/>
    <x v="9"/>
    <x v="15"/>
    <x v="3"/>
    <n v="40193.800999999999"/>
  </r>
  <r>
    <x v="10"/>
    <x v="10"/>
    <x v="10"/>
    <x v="10"/>
    <x v="15"/>
    <x v="3"/>
    <n v="2336.6379999999999"/>
  </r>
  <r>
    <x v="11"/>
    <x v="11"/>
    <x v="11"/>
    <x v="11"/>
    <x v="15"/>
    <x v="3"/>
    <n v="30592.216"/>
  </r>
  <r>
    <x v="12"/>
    <x v="12"/>
    <x v="12"/>
    <x v="12"/>
    <x v="15"/>
    <x v="3"/>
    <n v="323617.45500000002"/>
  </r>
  <r>
    <x v="13"/>
    <x v="13"/>
    <x v="13"/>
    <x v="13"/>
    <x v="15"/>
    <x v="3"/>
    <n v="15453.035"/>
  </r>
  <r>
    <x v="14"/>
    <x v="14"/>
    <x v="14"/>
    <x v="14"/>
    <x v="15"/>
    <x v="3"/>
    <n v="2142409.5180000002"/>
  </r>
  <r>
    <x v="15"/>
    <x v="15"/>
    <x v="15"/>
    <x v="15"/>
    <x v="15"/>
    <x v="3"/>
    <n v="154177.81700000001"/>
  </r>
  <r>
    <x v="16"/>
    <x v="16"/>
    <x v="16"/>
    <x v="16"/>
    <x v="15"/>
    <x v="3"/>
    <n v="2607.0210000000002"/>
  </r>
  <r>
    <x v="17"/>
    <x v="17"/>
    <x v="17"/>
    <x v="17"/>
    <x v="15"/>
    <x v="3"/>
    <n v="88059.728000000003"/>
  </r>
  <r>
    <x v="18"/>
    <x v="18"/>
    <x v="18"/>
    <x v="18"/>
    <x v="15"/>
    <x v="3"/>
    <n v="2726324.574"/>
  </r>
  <r>
    <x v="19"/>
    <x v="19"/>
    <x v="19"/>
    <x v="19"/>
    <x v="15"/>
    <x v="3"/>
    <n v="31438.79"/>
  </r>
  <r>
    <x v="20"/>
    <x v="20"/>
    <x v="20"/>
    <x v="20"/>
    <x v="15"/>
    <x v="3"/>
    <n v="1645050.5179999999"/>
  </r>
  <r>
    <x v="21"/>
    <x v="21"/>
    <x v="21"/>
    <x v="21"/>
    <x v="15"/>
    <x v="3"/>
    <n v="765443.34100000001"/>
  </r>
  <r>
    <x v="22"/>
    <x v="22"/>
    <x v="22"/>
    <x v="22"/>
    <x v="15"/>
    <x v="3"/>
    <n v="2222.3629999999998"/>
  </r>
  <r>
    <x v="23"/>
    <x v="23"/>
    <x v="23"/>
    <x v="23"/>
    <x v="15"/>
    <x v="3"/>
    <n v="174497.212"/>
  </r>
  <r>
    <x v="24"/>
    <x v="24"/>
    <x v="24"/>
    <x v="24"/>
    <x v="15"/>
    <x v="3"/>
    <n v="107672.352"/>
  </r>
  <r>
    <x v="25"/>
    <x v="25"/>
    <x v="25"/>
    <x v="25"/>
    <x v="15"/>
    <x v="3"/>
    <n v="2726324.5759999999"/>
  </r>
  <r>
    <x v="26"/>
    <x v="26"/>
    <x v="26"/>
    <x v="26"/>
    <x v="15"/>
    <x v="3"/>
    <n v="205298.291"/>
  </r>
  <r>
    <x v="27"/>
    <x v="27"/>
    <x v="27"/>
    <x v="27"/>
    <x v="15"/>
    <x v="3"/>
    <n v="0.48084331021879778"/>
  </r>
  <r>
    <x v="28"/>
    <x v="28"/>
    <x v="28"/>
    <x v="28"/>
    <x v="15"/>
    <x v="3"/>
    <n v="1.2128191510442992E-2"/>
  </r>
  <r>
    <x v="29"/>
    <x v="29"/>
    <x v="29"/>
    <x v="29"/>
    <x v="15"/>
    <x v="3"/>
    <n v="0.25173444128778139"/>
  </r>
  <r>
    <x v="30"/>
    <x v="30"/>
    <x v="30"/>
    <x v="30"/>
    <x v="15"/>
    <x v="3"/>
    <n v="250255.375"/>
  </r>
  <r>
    <x v="31"/>
    <x v="31"/>
    <x v="31"/>
    <x v="31"/>
    <x v="15"/>
    <x v="3"/>
    <n v="232489.766"/>
  </r>
  <r>
    <x v="32"/>
    <x v="32"/>
    <x v="32"/>
    <x v="32"/>
    <x v="15"/>
    <x v="3"/>
    <n v="0"/>
  </r>
  <r>
    <x v="33"/>
    <x v="33"/>
    <x v="33"/>
    <x v="33"/>
    <x v="15"/>
    <x v="3"/>
    <n v="17765.608"/>
  </r>
  <r>
    <x v="34"/>
    <x v="34"/>
    <x v="34"/>
    <x v="34"/>
    <x v="15"/>
    <x v="3"/>
    <n v="0.191072676473898"/>
  </r>
  <r>
    <x v="35"/>
    <x v="35"/>
    <x v="35"/>
    <x v="35"/>
    <x v="15"/>
    <x v="3"/>
    <n v="0.17750844249563172"/>
  </r>
  <r>
    <x v="36"/>
    <x v="36"/>
    <x v="36"/>
    <x v="36"/>
    <x v="15"/>
    <x v="3"/>
    <n v="0.17750844249563172"/>
  </r>
  <r>
    <x v="37"/>
    <x v="37"/>
    <x v="37"/>
    <x v="37"/>
    <x v="15"/>
    <x v="3"/>
    <n v="1309739.203"/>
  </r>
  <r>
    <x v="38"/>
    <x v="38"/>
    <x v="38"/>
    <x v="38"/>
    <x v="15"/>
    <x v="3"/>
    <n v="1193119.855"/>
  </r>
  <r>
    <x v="39"/>
    <x v="39"/>
    <x v="39"/>
    <x v="39"/>
    <x v="15"/>
    <x v="3"/>
    <n v="0"/>
  </r>
  <r>
    <x v="40"/>
    <x v="40"/>
    <x v="40"/>
    <x v="40"/>
    <x v="15"/>
    <x v="3"/>
    <n v="109515.825"/>
  </r>
  <r>
    <x v="41"/>
    <x v="41"/>
    <x v="41"/>
    <x v="41"/>
    <x v="15"/>
    <x v="3"/>
    <n v="7103.5230000000001"/>
  </r>
  <r>
    <x v="0"/>
    <x v="0"/>
    <x v="0"/>
    <x v="0"/>
    <x v="16"/>
    <x v="3"/>
    <n v="6.6031155194102775E-3"/>
  </r>
  <r>
    <x v="1"/>
    <x v="1"/>
    <x v="1"/>
    <x v="1"/>
    <x v="16"/>
    <x v="3"/>
    <n v="0.15238870459805035"/>
  </r>
  <r>
    <x v="2"/>
    <x v="2"/>
    <x v="2"/>
    <x v="2"/>
    <x v="16"/>
    <x v="3"/>
    <n v="263923.00693000009"/>
  </r>
  <r>
    <x v="3"/>
    <x v="3"/>
    <x v="3"/>
    <x v="3"/>
    <x v="16"/>
    <x v="3"/>
    <n v="35312.452849999994"/>
  </r>
  <r>
    <x v="4"/>
    <x v="4"/>
    <x v="4"/>
    <x v="4"/>
    <x v="16"/>
    <x v="3"/>
    <n v="133444.32272"/>
  </r>
  <r>
    <x v="5"/>
    <x v="5"/>
    <x v="5"/>
    <x v="5"/>
    <x v="16"/>
    <x v="3"/>
    <n v="98131.86987000001"/>
  </r>
  <r>
    <x v="6"/>
    <x v="6"/>
    <x v="6"/>
    <x v="6"/>
    <x v="16"/>
    <x v="3"/>
    <n v="399278.10563999997"/>
  </r>
  <r>
    <x v="7"/>
    <x v="7"/>
    <x v="7"/>
    <x v="7"/>
    <x v="16"/>
    <x v="3"/>
    <n v="35277.778549999995"/>
  </r>
  <r>
    <x v="8"/>
    <x v="8"/>
    <x v="8"/>
    <x v="8"/>
    <x v="16"/>
    <x v="3"/>
    <n v="733791.34397000005"/>
  </r>
  <r>
    <x v="9"/>
    <x v="9"/>
    <x v="9"/>
    <x v="9"/>
    <x v="16"/>
    <x v="3"/>
    <n v="193184.33311999997"/>
  </r>
  <r>
    <x v="10"/>
    <x v="10"/>
    <x v="10"/>
    <x v="10"/>
    <x v="16"/>
    <x v="3"/>
    <n v="11796.85"/>
  </r>
  <r>
    <x v="11"/>
    <x v="11"/>
    <x v="11"/>
    <x v="11"/>
    <x v="16"/>
    <x v="3"/>
    <n v="528810.16084999999"/>
  </r>
  <r>
    <x v="12"/>
    <x v="12"/>
    <x v="12"/>
    <x v="12"/>
    <x v="16"/>
    <x v="3"/>
    <n v="13565283.53131"/>
  </r>
  <r>
    <x v="13"/>
    <x v="13"/>
    <x v="13"/>
    <x v="13"/>
    <x v="16"/>
    <x v="3"/>
    <n v="8559183.6237199996"/>
  </r>
  <r>
    <x v="14"/>
    <x v="14"/>
    <x v="14"/>
    <x v="14"/>
    <x v="16"/>
    <x v="3"/>
    <n v="20157375.617260002"/>
  </r>
  <r>
    <x v="15"/>
    <x v="15"/>
    <x v="15"/>
    <x v="15"/>
    <x v="16"/>
    <x v="3"/>
    <n v="12618576.113389999"/>
  </r>
  <r>
    <x v="16"/>
    <x v="16"/>
    <x v="16"/>
    <x v="16"/>
    <x v="16"/>
    <x v="3"/>
    <n v="3623584.5681599998"/>
  </r>
  <r>
    <x v="17"/>
    <x v="17"/>
    <x v="17"/>
    <x v="17"/>
    <x v="16"/>
    <x v="3"/>
    <n v="1968011.9322700005"/>
  </r>
  <r>
    <x v="18"/>
    <x v="18"/>
    <x v="18"/>
    <x v="18"/>
    <x v="16"/>
    <x v="3"/>
    <n v="60492015.38611"/>
  </r>
  <r>
    <x v="19"/>
    <x v="19"/>
    <x v="19"/>
    <x v="19"/>
    <x v="16"/>
    <x v="3"/>
    <n v="10059986.60077"/>
  </r>
  <r>
    <x v="20"/>
    <x v="20"/>
    <x v="20"/>
    <x v="20"/>
    <x v="16"/>
    <x v="3"/>
    <n v="11513408.300330002"/>
  </r>
  <r>
    <x v="21"/>
    <x v="21"/>
    <x v="21"/>
    <x v="21"/>
    <x v="16"/>
    <x v="3"/>
    <n v="18368505.569340002"/>
  </r>
  <r>
    <x v="22"/>
    <x v="22"/>
    <x v="22"/>
    <x v="22"/>
    <x v="16"/>
    <x v="3"/>
    <n v="3443639.0035999999"/>
  </r>
  <r>
    <x v="23"/>
    <x v="23"/>
    <x v="23"/>
    <x v="23"/>
    <x v="16"/>
    <x v="3"/>
    <n v="2697644.1834299997"/>
  </r>
  <r>
    <x v="24"/>
    <x v="24"/>
    <x v="24"/>
    <x v="24"/>
    <x v="16"/>
    <x v="3"/>
    <n v="14408831.737390004"/>
  </r>
  <r>
    <x v="25"/>
    <x v="25"/>
    <x v="25"/>
    <x v="25"/>
    <x v="16"/>
    <x v="3"/>
    <n v="60492015.394859999"/>
  </r>
  <r>
    <x v="26"/>
    <x v="26"/>
    <x v="26"/>
    <x v="26"/>
    <x v="16"/>
    <x v="3"/>
    <n v="124071916.99998999"/>
  </r>
  <r>
    <x v="27"/>
    <x v="27"/>
    <x v="27"/>
    <x v="27"/>
    <x v="16"/>
    <x v="3"/>
    <n v="0.22998363334695598"/>
  </r>
  <r>
    <x v="28"/>
    <x v="28"/>
    <x v="28"/>
    <x v="28"/>
    <x v="16"/>
    <x v="3"/>
    <n v="8.3154248586580284E-3"/>
  </r>
  <r>
    <x v="29"/>
    <x v="29"/>
    <x v="29"/>
    <x v="29"/>
    <x v="16"/>
    <x v="3"/>
    <n v="0.55519091593036529"/>
  </r>
  <r>
    <x v="30"/>
    <x v="30"/>
    <x v="30"/>
    <x v="30"/>
    <x v="16"/>
    <x v="3"/>
    <n v="4341533.6749"/>
  </r>
  <r>
    <x v="31"/>
    <x v="31"/>
    <x v="31"/>
    <x v="31"/>
    <x v="16"/>
    <x v="3"/>
    <n v="3131821.9379000003"/>
  </r>
  <r>
    <x v="32"/>
    <x v="32"/>
    <x v="32"/>
    <x v="32"/>
    <x v="16"/>
    <x v="3"/>
    <n v="136832.5"/>
  </r>
  <r>
    <x v="33"/>
    <x v="33"/>
    <x v="33"/>
    <x v="33"/>
    <x v="16"/>
    <x v="3"/>
    <n v="1072879.237"/>
  </r>
  <r>
    <x v="34"/>
    <x v="34"/>
    <x v="34"/>
    <x v="34"/>
    <x v="16"/>
    <x v="3"/>
    <n v="0.20261519122210259"/>
  </r>
  <r>
    <x v="35"/>
    <x v="35"/>
    <x v="35"/>
    <x v="35"/>
    <x v="16"/>
    <x v="3"/>
    <n v="0.15254495152322808"/>
  </r>
  <r>
    <x v="36"/>
    <x v="36"/>
    <x v="36"/>
    <x v="36"/>
    <x v="16"/>
    <x v="3"/>
    <n v="0.14615911065939166"/>
  </r>
  <r>
    <x v="37"/>
    <x v="37"/>
    <x v="37"/>
    <x v="37"/>
    <x v="16"/>
    <x v="3"/>
    <n v="21427483.540169999"/>
  </r>
  <r>
    <x v="38"/>
    <x v="38"/>
    <x v="38"/>
    <x v="38"/>
    <x v="16"/>
    <x v="3"/>
    <n v="18769339.988220003"/>
  </r>
  <r>
    <x v="39"/>
    <x v="39"/>
    <x v="39"/>
    <x v="39"/>
    <x v="16"/>
    <x v="3"/>
    <n v="1177742.2141"/>
  </r>
  <r>
    <x v="40"/>
    <x v="40"/>
    <x v="40"/>
    <x v="40"/>
    <x v="16"/>
    <x v="3"/>
    <n v="1274789.0375000001"/>
  </r>
  <r>
    <x v="41"/>
    <x v="41"/>
    <x v="41"/>
    <x v="41"/>
    <x v="16"/>
    <x v="3"/>
    <n v="205612.30067"/>
  </r>
  <r>
    <x v="0"/>
    <x v="0"/>
    <x v="0"/>
    <x v="0"/>
    <x v="9"/>
    <x v="3"/>
    <n v="2.2430868086377023E-5"/>
  </r>
  <r>
    <x v="1"/>
    <x v="1"/>
    <x v="1"/>
    <x v="1"/>
    <x v="9"/>
    <x v="3"/>
    <n v="3.1429593087578978E-4"/>
  </r>
  <r>
    <x v="2"/>
    <x v="2"/>
    <x v="2"/>
    <x v="2"/>
    <x v="9"/>
    <x v="3"/>
    <n v="73323.803459999996"/>
  </r>
  <r>
    <x v="3"/>
    <x v="3"/>
    <x v="3"/>
    <x v="3"/>
    <x v="9"/>
    <x v="3"/>
    <n v="45403.738859999998"/>
  </r>
  <r>
    <x v="4"/>
    <x v="4"/>
    <x v="4"/>
    <x v="4"/>
    <x v="9"/>
    <x v="3"/>
    <n v="54604.552579999996"/>
  </r>
  <r>
    <x v="5"/>
    <x v="5"/>
    <x v="5"/>
    <x v="5"/>
    <x v="9"/>
    <x v="3"/>
    <n v="9200.8137200000001"/>
  </r>
  <r>
    <x v="6"/>
    <x v="6"/>
    <x v="6"/>
    <x v="6"/>
    <x v="9"/>
    <x v="3"/>
    <n v="6105.1592600000004"/>
  </r>
  <r>
    <x v="7"/>
    <x v="7"/>
    <x v="7"/>
    <x v="7"/>
    <x v="9"/>
    <x v="3"/>
    <n v="16373.159689999999"/>
  </r>
  <r>
    <x v="8"/>
    <x v="8"/>
    <x v="8"/>
    <x v="8"/>
    <x v="9"/>
    <x v="3"/>
    <n v="141205.86126999999"/>
  </r>
  <r>
    <x v="9"/>
    <x v="9"/>
    <x v="9"/>
    <x v="9"/>
    <x v="9"/>
    <x v="3"/>
    <n v="120828.79064000001"/>
  </r>
  <r>
    <x v="10"/>
    <x v="10"/>
    <x v="10"/>
    <x v="10"/>
    <x v="9"/>
    <x v="3"/>
    <n v="6563.49575"/>
  </r>
  <r>
    <x v="11"/>
    <x v="11"/>
    <x v="11"/>
    <x v="11"/>
    <x v="9"/>
    <x v="3"/>
    <n v="13813.57488"/>
  </r>
  <r>
    <x v="12"/>
    <x v="12"/>
    <x v="12"/>
    <x v="12"/>
    <x v="9"/>
    <x v="3"/>
    <n v="517870.27331040002"/>
  </r>
  <r>
    <x v="13"/>
    <x v="13"/>
    <x v="13"/>
    <x v="13"/>
    <x v="9"/>
    <x v="3"/>
    <n v="0"/>
  </r>
  <r>
    <x v="14"/>
    <x v="14"/>
    <x v="14"/>
    <x v="14"/>
    <x v="9"/>
    <x v="3"/>
    <n v="3737134.7283747997"/>
  </r>
  <r>
    <x v="15"/>
    <x v="15"/>
    <x v="15"/>
    <x v="15"/>
    <x v="9"/>
    <x v="3"/>
    <n v="1331448.9886091"/>
  </r>
  <r>
    <x v="16"/>
    <x v="16"/>
    <x v="16"/>
    <x v="16"/>
    <x v="9"/>
    <x v="3"/>
    <n v="1139.3007113000001"/>
  </r>
  <r>
    <x v="17"/>
    <x v="17"/>
    <x v="17"/>
    <x v="17"/>
    <x v="9"/>
    <x v="3"/>
    <n v="104445.69953440012"/>
  </r>
  <r>
    <x v="18"/>
    <x v="18"/>
    <x v="18"/>
    <x v="18"/>
    <x v="9"/>
    <x v="3"/>
    <n v="5692038.9905399997"/>
  </r>
  <r>
    <x v="19"/>
    <x v="19"/>
    <x v="19"/>
    <x v="19"/>
    <x v="9"/>
    <x v="3"/>
    <n v="3021.4258900999998"/>
  </r>
  <r>
    <x v="20"/>
    <x v="20"/>
    <x v="20"/>
    <x v="20"/>
    <x v="9"/>
    <x v="3"/>
    <n v="5079136.8372285999"/>
  </r>
  <r>
    <x v="21"/>
    <x v="21"/>
    <x v="21"/>
    <x v="21"/>
    <x v="9"/>
    <x v="3"/>
    <n v="50264.4"/>
  </r>
  <r>
    <x v="22"/>
    <x v="22"/>
    <x v="22"/>
    <x v="22"/>
    <x v="9"/>
    <x v="3"/>
    <n v="6464.5276900000008"/>
  </r>
  <r>
    <x v="23"/>
    <x v="23"/>
    <x v="23"/>
    <x v="23"/>
    <x v="9"/>
    <x v="3"/>
    <n v="389794.02299999999"/>
  </r>
  <r>
    <x v="24"/>
    <x v="24"/>
    <x v="24"/>
    <x v="24"/>
    <x v="9"/>
    <x v="3"/>
    <n v="163357.77461100052"/>
  </r>
  <r>
    <x v="25"/>
    <x v="25"/>
    <x v="25"/>
    <x v="25"/>
    <x v="9"/>
    <x v="3"/>
    <n v="5692038.9884196995"/>
  </r>
  <r>
    <x v="26"/>
    <x v="26"/>
    <x v="26"/>
    <x v="26"/>
    <x v="9"/>
    <x v="3"/>
    <n v="1586624.9941598999"/>
  </r>
  <r>
    <x v="27"/>
    <x v="27"/>
    <x v="27"/>
    <x v="27"/>
    <x v="9"/>
    <x v="3"/>
    <n v="0.8501568243151868"/>
  </r>
  <r>
    <x v="28"/>
    <x v="28"/>
    <x v="28"/>
    <x v="28"/>
    <x v="9"/>
    <x v="3"/>
    <n v="2.554960108666945E-3"/>
  </r>
  <r>
    <x v="29"/>
    <x v="29"/>
    <x v="29"/>
    <x v="29"/>
    <x v="9"/>
    <x v="3"/>
    <n v="3.6388065099320611E-2"/>
  </r>
  <r>
    <x v="30"/>
    <x v="30"/>
    <x v="30"/>
    <x v="30"/>
    <x v="9"/>
    <x v="3"/>
    <n v="428558.61855000001"/>
  </r>
  <r>
    <x v="31"/>
    <x v="31"/>
    <x v="31"/>
    <x v="31"/>
    <x v="9"/>
    <x v="3"/>
    <n v="378558.61855000001"/>
  </r>
  <r>
    <x v="32"/>
    <x v="32"/>
    <x v="32"/>
    <x v="32"/>
    <x v="9"/>
    <x v="3"/>
    <s v=""/>
  </r>
  <r>
    <x v="33"/>
    <x v="33"/>
    <x v="33"/>
    <x v="33"/>
    <x v="9"/>
    <x v="3"/>
    <n v="50000"/>
  </r>
  <r>
    <x v="34"/>
    <x v="34"/>
    <x v="34"/>
    <x v="34"/>
    <x v="9"/>
    <x v="3"/>
    <n v="0.17050303780028933"/>
  </r>
  <r>
    <x v="35"/>
    <x v="35"/>
    <x v="35"/>
    <x v="35"/>
    <x v="9"/>
    <x v="3"/>
    <n v="0.15061042213231196"/>
  </r>
  <r>
    <x v="36"/>
    <x v="36"/>
    <x v="36"/>
    <x v="36"/>
    <x v="9"/>
    <x v="3"/>
    <n v="0.15061042213231196"/>
  </r>
  <r>
    <x v="37"/>
    <x v="37"/>
    <x v="37"/>
    <x v="37"/>
    <x v="9"/>
    <x v="3"/>
    <n v="2513495.5017750002"/>
  </r>
  <r>
    <x v="38"/>
    <x v="38"/>
    <x v="38"/>
    <x v="38"/>
    <x v="9"/>
    <x v="3"/>
    <n v="2277802.5079000001"/>
  </r>
  <r>
    <x v="39"/>
    <x v="39"/>
    <x v="39"/>
    <x v="39"/>
    <x v="9"/>
    <x v="3"/>
    <n v="2.7E-2"/>
  </r>
  <r>
    <x v="40"/>
    <x v="40"/>
    <x v="40"/>
    <x v="40"/>
    <x v="9"/>
    <x v="3"/>
    <n v="232776.98387500001"/>
  </r>
  <r>
    <x v="41"/>
    <x v="41"/>
    <x v="41"/>
    <x v="41"/>
    <x v="9"/>
    <x v="3"/>
    <n v="2915.9830000000002"/>
  </r>
  <r>
    <x v="0"/>
    <x v="0"/>
    <x v="0"/>
    <x v="0"/>
    <x v="10"/>
    <x v="3"/>
    <n v="2.1471003053612544E-3"/>
  </r>
  <r>
    <x v="1"/>
    <x v="1"/>
    <x v="1"/>
    <x v="1"/>
    <x v="10"/>
    <x v="3"/>
    <n v="0.13110911245531195"/>
  </r>
  <r>
    <x v="2"/>
    <x v="2"/>
    <x v="2"/>
    <x v="2"/>
    <x v="10"/>
    <x v="3"/>
    <n v="3915.866"/>
  </r>
  <r>
    <x v="3"/>
    <x v="3"/>
    <x v="3"/>
    <x v="3"/>
    <x v="10"/>
    <x v="3"/>
    <n v="1609.164"/>
  </r>
  <r>
    <x v="4"/>
    <x v="4"/>
    <x v="4"/>
    <x v="4"/>
    <x v="10"/>
    <x v="3"/>
    <n v="1609.175"/>
  </r>
  <r>
    <x v="5"/>
    <x v="5"/>
    <x v="5"/>
    <x v="5"/>
    <x v="10"/>
    <x v="3"/>
    <n v="1.0999999999999999E-2"/>
  </r>
  <r>
    <x v="6"/>
    <x v="6"/>
    <x v="6"/>
    <x v="6"/>
    <x v="10"/>
    <x v="3"/>
    <n v="39.9"/>
  </r>
  <r>
    <x v="7"/>
    <x v="7"/>
    <x v="7"/>
    <x v="7"/>
    <x v="10"/>
    <x v="3"/>
    <n v="114.873"/>
  </r>
  <r>
    <x v="8"/>
    <x v="8"/>
    <x v="8"/>
    <x v="8"/>
    <x v="10"/>
    <x v="3"/>
    <n v="5679.8029999999999"/>
  </r>
  <r>
    <x v="9"/>
    <x v="9"/>
    <x v="9"/>
    <x v="9"/>
    <x v="10"/>
    <x v="3"/>
    <n v="1923.2170000000001"/>
  </r>
  <r>
    <x v="10"/>
    <x v="10"/>
    <x v="10"/>
    <x v="10"/>
    <x v="10"/>
    <x v="3"/>
    <s v=""/>
  </r>
  <r>
    <x v="11"/>
    <x v="11"/>
    <x v="11"/>
    <x v="11"/>
    <x v="10"/>
    <x v="3"/>
    <n v="3756.5859999999998"/>
  </r>
  <r>
    <x v="12"/>
    <x v="12"/>
    <x v="12"/>
    <x v="12"/>
    <x v="10"/>
    <x v="3"/>
    <n v="10224.516"/>
  </r>
  <r>
    <x v="13"/>
    <x v="13"/>
    <x v="13"/>
    <x v="13"/>
    <x v="10"/>
    <x v="3"/>
    <n v="1553185.7749999999"/>
  </r>
  <r>
    <x v="14"/>
    <x v="14"/>
    <x v="14"/>
    <x v="14"/>
    <x v="10"/>
    <x v="3"/>
    <s v=""/>
  </r>
  <r>
    <x v="15"/>
    <x v="15"/>
    <x v="15"/>
    <x v="15"/>
    <x v="10"/>
    <x v="3"/>
    <s v=""/>
  </r>
  <r>
    <x v="16"/>
    <x v="16"/>
    <x v="16"/>
    <x v="16"/>
    <x v="10"/>
    <x v="3"/>
    <s v=""/>
  </r>
  <r>
    <x v="17"/>
    <x v="17"/>
    <x v="17"/>
    <x v="17"/>
    <x v="10"/>
    <x v="3"/>
    <n v="4538.2520000000004"/>
  </r>
  <r>
    <x v="18"/>
    <x v="18"/>
    <x v="18"/>
    <x v="18"/>
    <x v="10"/>
    <x v="3"/>
    <n v="1567948.5430000001"/>
  </r>
  <r>
    <x v="19"/>
    <x v="19"/>
    <x v="19"/>
    <x v="19"/>
    <x v="10"/>
    <x v="3"/>
    <s v=""/>
  </r>
  <r>
    <x v="20"/>
    <x v="20"/>
    <x v="20"/>
    <x v="20"/>
    <x v="10"/>
    <x v="3"/>
    <n v="1541166.452"/>
  </r>
  <r>
    <x v="21"/>
    <x v="21"/>
    <x v="21"/>
    <x v="21"/>
    <x v="10"/>
    <x v="3"/>
    <s v=""/>
  </r>
  <r>
    <x v="22"/>
    <x v="22"/>
    <x v="22"/>
    <x v="22"/>
    <x v="10"/>
    <x v="3"/>
    <s v=""/>
  </r>
  <r>
    <x v="23"/>
    <x v="23"/>
    <x v="23"/>
    <x v="23"/>
    <x v="10"/>
    <x v="3"/>
    <n v="24396.285"/>
  </r>
  <r>
    <x v="24"/>
    <x v="24"/>
    <x v="24"/>
    <x v="24"/>
    <x v="10"/>
    <x v="3"/>
    <n v="2385.8069999999998"/>
  </r>
  <r>
    <x v="25"/>
    <x v="25"/>
    <x v="25"/>
    <x v="25"/>
    <x v="10"/>
    <x v="3"/>
    <n v="1567948.544"/>
  </r>
  <r>
    <x v="26"/>
    <x v="26"/>
    <x v="26"/>
    <x v="26"/>
    <x v="10"/>
    <x v="3"/>
    <s v=""/>
  </r>
  <r>
    <x v="27"/>
    <x v="27"/>
    <x v="27"/>
    <x v="27"/>
    <x v="10"/>
    <x v="3"/>
    <n v="2.5167059419462842E-2"/>
  </r>
  <r>
    <x v="28"/>
    <x v="28"/>
    <x v="28"/>
    <x v="28"/>
    <x v="10"/>
    <x v="3"/>
    <s v=""/>
  </r>
  <r>
    <x v="29"/>
    <x v="29"/>
    <x v="29"/>
    <x v="29"/>
    <x v="10"/>
    <x v="3"/>
    <s v=""/>
  </r>
  <r>
    <x v="30"/>
    <x v="30"/>
    <x v="30"/>
    <x v="30"/>
    <x v="10"/>
    <x v="3"/>
    <n v="24391.059829999998"/>
  </r>
  <r>
    <x v="31"/>
    <x v="31"/>
    <x v="31"/>
    <x v="31"/>
    <x v="10"/>
    <x v="3"/>
    <n v="24391.059829999998"/>
  </r>
  <r>
    <x v="32"/>
    <x v="32"/>
    <x v="32"/>
    <x v="32"/>
    <x v="10"/>
    <x v="3"/>
    <s v=""/>
  </r>
  <r>
    <x v="33"/>
    <x v="33"/>
    <x v="33"/>
    <x v="33"/>
    <x v="10"/>
    <x v="3"/>
    <s v=""/>
  </r>
  <r>
    <x v="34"/>
    <x v="34"/>
    <x v="34"/>
    <x v="34"/>
    <x v="10"/>
    <x v="3"/>
    <n v="1.5356559890557822"/>
  </r>
  <r>
    <x v="35"/>
    <x v="35"/>
    <x v="35"/>
    <x v="35"/>
    <x v="10"/>
    <x v="3"/>
    <n v="1.5356559890557822"/>
  </r>
  <r>
    <x v="36"/>
    <x v="36"/>
    <x v="36"/>
    <x v="36"/>
    <x v="10"/>
    <x v="3"/>
    <n v="1.5356559890557822"/>
  </r>
  <r>
    <x v="37"/>
    <x v="37"/>
    <x v="37"/>
    <x v="37"/>
    <x v="10"/>
    <x v="3"/>
    <n v="15883.15352125"/>
  </r>
  <r>
    <x v="38"/>
    <x v="38"/>
    <x v="38"/>
    <x v="38"/>
    <x v="10"/>
    <x v="3"/>
    <n v="4551.4517400000004"/>
  </r>
  <r>
    <x v="39"/>
    <x v="39"/>
    <x v="39"/>
    <x v="39"/>
    <x v="10"/>
    <x v="3"/>
    <s v=""/>
  </r>
  <r>
    <x v="40"/>
    <x v="40"/>
    <x v="40"/>
    <x v="40"/>
    <x v="10"/>
    <x v="3"/>
    <n v="11331.70178125"/>
  </r>
  <r>
    <x v="41"/>
    <x v="41"/>
    <x v="41"/>
    <x v="41"/>
    <x v="10"/>
    <x v="3"/>
    <s v=""/>
  </r>
  <r>
    <x v="2"/>
    <x v="2"/>
    <x v="2"/>
    <x v="2"/>
    <x v="11"/>
    <x v="3"/>
    <n v="6706.5990000000002"/>
  </r>
  <r>
    <x v="3"/>
    <x v="3"/>
    <x v="3"/>
    <x v="3"/>
    <x v="11"/>
    <x v="3"/>
    <n v="10237.519"/>
  </r>
  <r>
    <x v="4"/>
    <x v="4"/>
    <x v="4"/>
    <x v="4"/>
    <x v="11"/>
    <x v="3"/>
    <n v="18413.09"/>
  </r>
  <r>
    <x v="5"/>
    <x v="5"/>
    <x v="5"/>
    <x v="5"/>
    <x v="11"/>
    <x v="3"/>
    <n v="8175.5709999999999"/>
  </r>
  <r>
    <x v="6"/>
    <x v="6"/>
    <x v="6"/>
    <x v="6"/>
    <x v="11"/>
    <x v="3"/>
    <n v="-774.13400000000001"/>
  </r>
  <r>
    <x v="7"/>
    <x v="7"/>
    <x v="7"/>
    <x v="7"/>
    <x v="11"/>
    <x v="3"/>
    <n v="1454.3309999999999"/>
  </r>
  <r>
    <x v="8"/>
    <x v="8"/>
    <x v="8"/>
    <x v="8"/>
    <x v="11"/>
    <x v="3"/>
    <n v="17624.314999999999"/>
  </r>
  <r>
    <x v="9"/>
    <x v="9"/>
    <x v="9"/>
    <x v="9"/>
    <x v="11"/>
    <x v="3"/>
    <n v="14529.566000000001"/>
  </r>
  <r>
    <x v="10"/>
    <x v="10"/>
    <x v="10"/>
    <x v="10"/>
    <x v="11"/>
    <x v="3"/>
    <n v="1194.624"/>
  </r>
  <r>
    <x v="11"/>
    <x v="11"/>
    <x v="11"/>
    <x v="11"/>
    <x v="11"/>
    <x v="3"/>
    <n v="1900.125"/>
  </r>
  <r>
    <x v="12"/>
    <x v="12"/>
    <x v="12"/>
    <x v="12"/>
    <x v="11"/>
    <x v="3"/>
    <n v="1107276.922"/>
  </r>
  <r>
    <x v="13"/>
    <x v="13"/>
    <x v="13"/>
    <x v="13"/>
    <x v="11"/>
    <x v="3"/>
    <n v="1374197.33"/>
  </r>
  <r>
    <x v="14"/>
    <x v="14"/>
    <x v="14"/>
    <x v="14"/>
    <x v="11"/>
    <x v="3"/>
    <n v="93869.24"/>
  </r>
  <r>
    <x v="15"/>
    <x v="15"/>
    <x v="15"/>
    <x v="15"/>
    <x v="11"/>
    <x v="3"/>
    <n v="34067.999000000003"/>
  </r>
  <r>
    <x v="16"/>
    <x v="16"/>
    <x v="16"/>
    <x v="16"/>
    <x v="11"/>
    <x v="3"/>
    <n v="6140.9080000000004"/>
  </r>
  <r>
    <x v="17"/>
    <x v="17"/>
    <x v="17"/>
    <x v="17"/>
    <x v="11"/>
    <x v="3"/>
    <n v="57969.586000000003"/>
  </r>
  <r>
    <x v="18"/>
    <x v="18"/>
    <x v="18"/>
    <x v="18"/>
    <x v="11"/>
    <x v="3"/>
    <n v="2673521.9849999999"/>
  </r>
  <r>
    <x v="19"/>
    <x v="19"/>
    <x v="19"/>
    <x v="19"/>
    <x v="11"/>
    <x v="3"/>
    <n v="775507.35900000005"/>
  </r>
  <r>
    <x v="20"/>
    <x v="20"/>
    <x v="20"/>
    <x v="20"/>
    <x v="11"/>
    <x v="3"/>
    <n v="263267.946"/>
  </r>
  <r>
    <x v="21"/>
    <x v="21"/>
    <x v="21"/>
    <x v="21"/>
    <x v="11"/>
    <x v="3"/>
    <n v="1535225.723"/>
  </r>
  <r>
    <x v="22"/>
    <x v="22"/>
    <x v="22"/>
    <x v="22"/>
    <x v="11"/>
    <x v="3"/>
    <n v="652.31799999999998"/>
  </r>
  <r>
    <x v="23"/>
    <x v="23"/>
    <x v="23"/>
    <x v="23"/>
    <x v="11"/>
    <x v="3"/>
    <n v="49900.508000000002"/>
  </r>
  <r>
    <x v="24"/>
    <x v="24"/>
    <x v="24"/>
    <x v="24"/>
    <x v="11"/>
    <x v="3"/>
    <n v="48968.131000000001"/>
  </r>
  <r>
    <x v="25"/>
    <x v="25"/>
    <x v="25"/>
    <x v="25"/>
    <x v="11"/>
    <x v="3"/>
    <n v="2673521.9849999999"/>
  </r>
  <r>
    <x v="26"/>
    <x v="26"/>
    <x v="26"/>
    <x v="26"/>
    <x v="11"/>
    <x v="3"/>
    <n v="535210.55900000001"/>
  </r>
  <r>
    <x v="27"/>
    <x v="27"/>
    <x v="27"/>
    <x v="27"/>
    <x v="11"/>
    <x v="3"/>
    <n v="0.81503149112667872"/>
  </r>
  <r>
    <x v="28"/>
    <x v="28"/>
    <x v="28"/>
    <x v="28"/>
    <x v="11"/>
    <x v="3"/>
    <n v="2.7796653337813977E-4"/>
  </r>
  <r>
    <x v="29"/>
    <x v="29"/>
    <x v="29"/>
    <x v="29"/>
    <x v="11"/>
    <x v="3"/>
    <s v=""/>
  </r>
  <r>
    <x v="30"/>
    <x v="30"/>
    <x v="30"/>
    <x v="30"/>
    <x v="11"/>
    <x v="3"/>
    <n v="47004.703000000001"/>
  </r>
  <r>
    <x v="31"/>
    <x v="31"/>
    <x v="31"/>
    <x v="31"/>
    <x v="11"/>
    <x v="3"/>
    <n v="47004.703000000001"/>
  </r>
  <r>
    <x v="32"/>
    <x v="32"/>
    <x v="32"/>
    <x v="32"/>
    <x v="11"/>
    <x v="3"/>
    <n v="0"/>
  </r>
  <r>
    <x v="33"/>
    <x v="33"/>
    <x v="33"/>
    <x v="33"/>
    <x v="11"/>
    <x v="3"/>
    <n v="0"/>
  </r>
  <r>
    <x v="34"/>
    <x v="34"/>
    <x v="34"/>
    <x v="34"/>
    <x v="11"/>
    <x v="3"/>
    <n v="0.31747828669168138"/>
  </r>
  <r>
    <x v="35"/>
    <x v="35"/>
    <x v="35"/>
    <x v="35"/>
    <x v="11"/>
    <x v="3"/>
    <n v="0.31747828669168138"/>
  </r>
  <r>
    <x v="36"/>
    <x v="36"/>
    <x v="36"/>
    <x v="36"/>
    <x v="11"/>
    <x v="3"/>
    <n v="0.31747828669168138"/>
  </r>
  <r>
    <x v="37"/>
    <x v="37"/>
    <x v="37"/>
    <x v="37"/>
    <x v="11"/>
    <x v="3"/>
    <n v="148056.43400000001"/>
  </r>
  <r>
    <x v="38"/>
    <x v="38"/>
    <x v="38"/>
    <x v="38"/>
    <x v="11"/>
    <x v="3"/>
    <n v="118885.599"/>
  </r>
  <r>
    <x v="39"/>
    <x v="39"/>
    <x v="39"/>
    <x v="39"/>
    <x v="11"/>
    <x v="3"/>
    <n v="1250.5650000000001"/>
  </r>
  <r>
    <x v="40"/>
    <x v="40"/>
    <x v="40"/>
    <x v="40"/>
    <x v="11"/>
    <x v="3"/>
    <n v="23726.325000000001"/>
  </r>
  <r>
    <x v="41"/>
    <x v="41"/>
    <x v="41"/>
    <x v="41"/>
    <x v="11"/>
    <x v="3"/>
    <n v="4193.9449999999997"/>
  </r>
  <r>
    <x v="0"/>
    <x v="0"/>
    <x v="0"/>
    <x v="0"/>
    <x v="11"/>
    <x v="3"/>
    <n v="7.8812228001022176E-4"/>
  </r>
  <r>
    <x v="1"/>
    <x v="1"/>
    <x v="1"/>
    <x v="1"/>
    <x v="11"/>
    <x v="3"/>
    <n v="4.0153136208168051E-2"/>
  </r>
  <r>
    <x v="2"/>
    <x v="2"/>
    <x v="2"/>
    <x v="2"/>
    <x v="12"/>
    <x v="3"/>
    <n v="54401.226999999999"/>
  </r>
  <r>
    <x v="3"/>
    <x v="3"/>
    <x v="3"/>
    <x v="3"/>
    <x v="12"/>
    <x v="3"/>
    <n v="39822.368000000002"/>
  </r>
  <r>
    <x v="4"/>
    <x v="4"/>
    <x v="4"/>
    <x v="4"/>
    <x v="12"/>
    <x v="3"/>
    <n v="48205.595000000001"/>
  </r>
  <r>
    <x v="5"/>
    <x v="5"/>
    <x v="5"/>
    <x v="5"/>
    <x v="12"/>
    <x v="3"/>
    <n v="8383.2270000000008"/>
  </r>
  <r>
    <x v="6"/>
    <x v="6"/>
    <x v="6"/>
    <x v="6"/>
    <x v="12"/>
    <x v="3"/>
    <n v="1363.1220000000001"/>
  </r>
  <r>
    <x v="7"/>
    <x v="7"/>
    <x v="7"/>
    <x v="7"/>
    <x v="12"/>
    <x v="3"/>
    <n v="3538.8029999999999"/>
  </r>
  <r>
    <x v="8"/>
    <x v="8"/>
    <x v="8"/>
    <x v="8"/>
    <x v="12"/>
    <x v="3"/>
    <n v="99125.52"/>
  </r>
  <r>
    <x v="9"/>
    <x v="9"/>
    <x v="9"/>
    <x v="9"/>
    <x v="12"/>
    <x v="3"/>
    <n v="79967.581000000006"/>
  </r>
  <r>
    <x v="10"/>
    <x v="10"/>
    <x v="10"/>
    <x v="10"/>
    <x v="12"/>
    <x v="3"/>
    <n v="-2305.1260000000002"/>
  </r>
  <r>
    <x v="11"/>
    <x v="11"/>
    <x v="11"/>
    <x v="11"/>
    <x v="12"/>
    <x v="3"/>
    <n v="21463.064999999999"/>
  </r>
  <r>
    <x v="12"/>
    <x v="12"/>
    <x v="12"/>
    <x v="12"/>
    <x v="12"/>
    <x v="3"/>
    <n v="616610.83299999998"/>
  </r>
  <r>
    <x v="13"/>
    <x v="13"/>
    <x v="13"/>
    <x v="13"/>
    <x v="12"/>
    <x v="3"/>
    <n v="0"/>
  </r>
  <r>
    <x v="14"/>
    <x v="14"/>
    <x v="14"/>
    <x v="14"/>
    <x v="12"/>
    <x v="3"/>
    <n v="3977820.4989999998"/>
  </r>
  <r>
    <x v="15"/>
    <x v="15"/>
    <x v="15"/>
    <x v="15"/>
    <x v="12"/>
    <x v="3"/>
    <n v="636308.78399999999"/>
  </r>
  <r>
    <x v="16"/>
    <x v="16"/>
    <x v="16"/>
    <x v="16"/>
    <x v="12"/>
    <x v="3"/>
    <n v="21500.49"/>
  </r>
  <r>
    <x v="17"/>
    <x v="17"/>
    <x v="17"/>
    <x v="17"/>
    <x v="12"/>
    <x v="3"/>
    <n v="92550.835000000006"/>
  </r>
  <r>
    <x v="18"/>
    <x v="18"/>
    <x v="18"/>
    <x v="18"/>
    <x v="12"/>
    <x v="3"/>
    <n v="5344791.4409999996"/>
  </r>
  <r>
    <x v="19"/>
    <x v="19"/>
    <x v="19"/>
    <x v="19"/>
    <x v="12"/>
    <x v="3"/>
    <n v="122848.083"/>
  </r>
  <r>
    <x v="20"/>
    <x v="20"/>
    <x v="20"/>
    <x v="20"/>
    <x v="12"/>
    <x v="3"/>
    <n v="3096523.0440000002"/>
  </r>
  <r>
    <x v="21"/>
    <x v="21"/>
    <x v="21"/>
    <x v="21"/>
    <x v="12"/>
    <x v="3"/>
    <n v="1637251.885"/>
  </r>
  <r>
    <x v="22"/>
    <x v="22"/>
    <x v="22"/>
    <x v="22"/>
    <x v="12"/>
    <x v="3"/>
    <n v="22671.611000000001"/>
  </r>
  <r>
    <x v="23"/>
    <x v="23"/>
    <x v="23"/>
    <x v="23"/>
    <x v="12"/>
    <x v="3"/>
    <n v="154328.391"/>
  </r>
  <r>
    <x v="24"/>
    <x v="24"/>
    <x v="24"/>
    <x v="24"/>
    <x v="12"/>
    <x v="3"/>
    <n v="311168.42499999999"/>
  </r>
  <r>
    <x v="25"/>
    <x v="25"/>
    <x v="25"/>
    <x v="25"/>
    <x v="12"/>
    <x v="3"/>
    <n v="5344791.4390000002"/>
  </r>
  <r>
    <x v="26"/>
    <x v="26"/>
    <x v="26"/>
    <x v="26"/>
    <x v="12"/>
    <x v="3"/>
    <n v="439286.06599999999"/>
  </r>
  <r>
    <x v="27"/>
    <x v="27"/>
    <x v="27"/>
    <x v="27"/>
    <x v="12"/>
    <x v="3"/>
    <n v="0.78002283583953547"/>
  </r>
  <r>
    <x v="28"/>
    <x v="28"/>
    <x v="28"/>
    <x v="28"/>
    <x v="12"/>
    <x v="3"/>
    <n v="4.8948535103984312E-3"/>
  </r>
  <r>
    <x v="29"/>
    <x v="29"/>
    <x v="29"/>
    <x v="29"/>
    <x v="12"/>
    <x v="3"/>
    <n v="0.42736901747254441"/>
  </r>
  <r>
    <x v="30"/>
    <x v="30"/>
    <x v="30"/>
    <x v="30"/>
    <x v="12"/>
    <x v="3"/>
    <n v="210914.32178999999"/>
  </r>
  <r>
    <x v="31"/>
    <x v="31"/>
    <x v="31"/>
    <x v="31"/>
    <x v="12"/>
    <x v="3"/>
    <n v="189543.083587"/>
  </r>
  <r>
    <x v="32"/>
    <x v="32"/>
    <x v="32"/>
    <x v="32"/>
    <x v="12"/>
    <x v="3"/>
    <n v="0"/>
  </r>
  <r>
    <x v="33"/>
    <x v="33"/>
    <x v="33"/>
    <x v="33"/>
    <x v="12"/>
    <x v="3"/>
    <n v="21371.237974"/>
  </r>
  <r>
    <x v="34"/>
    <x v="34"/>
    <x v="34"/>
    <x v="34"/>
    <x v="12"/>
    <x v="3"/>
    <n v="0.1431892735306704"/>
  </r>
  <r>
    <x v="35"/>
    <x v="35"/>
    <x v="35"/>
    <x v="35"/>
    <x v="12"/>
    <x v="3"/>
    <n v="0.12868038647754113"/>
  </r>
  <r>
    <x v="36"/>
    <x v="36"/>
    <x v="36"/>
    <x v="36"/>
    <x v="12"/>
    <x v="3"/>
    <n v="0.12868038647754113"/>
  </r>
  <r>
    <x v="37"/>
    <x v="37"/>
    <x v="37"/>
    <x v="37"/>
    <x v="12"/>
    <x v="3"/>
    <n v="1472975.7096283"/>
  </r>
  <r>
    <x v="38"/>
    <x v="38"/>
    <x v="38"/>
    <x v="38"/>
    <x v="12"/>
    <x v="3"/>
    <n v="1320172.3858599998"/>
  </r>
  <r>
    <x v="39"/>
    <x v="39"/>
    <x v="39"/>
    <x v="39"/>
    <x v="12"/>
    <x v="3"/>
    <s v=""/>
  </r>
  <r>
    <x v="40"/>
    <x v="40"/>
    <x v="40"/>
    <x v="40"/>
    <x v="12"/>
    <x v="3"/>
    <n v="152641.68106249999"/>
  </r>
  <r>
    <x v="41"/>
    <x v="41"/>
    <x v="41"/>
    <x v="41"/>
    <x v="12"/>
    <x v="3"/>
    <n v="161.64270579999999"/>
  </r>
  <r>
    <x v="0"/>
    <x v="0"/>
    <x v="0"/>
    <x v="0"/>
    <x v="12"/>
    <x v="3"/>
    <n v="4.6669656730791212E-6"/>
  </r>
  <r>
    <x v="1"/>
    <x v="1"/>
    <x v="1"/>
    <x v="1"/>
    <x v="12"/>
    <x v="3"/>
    <n v="1.5448450872555415E-4"/>
  </r>
  <r>
    <x v="2"/>
    <x v="2"/>
    <x v="2"/>
    <x v="2"/>
    <x v="0"/>
    <x v="4"/>
    <n v="85233.959000000003"/>
  </r>
  <r>
    <x v="3"/>
    <x v="3"/>
    <x v="3"/>
    <x v="3"/>
    <x v="0"/>
    <x v="4"/>
    <n v="66615.327999999994"/>
  </r>
  <r>
    <x v="4"/>
    <x v="4"/>
    <x v="4"/>
    <x v="4"/>
    <x v="0"/>
    <x v="4"/>
    <n v="73982.697"/>
  </r>
  <r>
    <x v="5"/>
    <x v="5"/>
    <x v="5"/>
    <x v="5"/>
    <x v="0"/>
    <x v="4"/>
    <n v="7367.3689999999997"/>
  </r>
  <r>
    <x v="6"/>
    <x v="6"/>
    <x v="6"/>
    <x v="6"/>
    <x v="0"/>
    <x v="4"/>
    <n v="16140.47969"/>
  </r>
  <r>
    <x v="7"/>
    <x v="7"/>
    <x v="7"/>
    <x v="7"/>
    <x v="0"/>
    <x v="4"/>
    <n v="3783.8090000000002"/>
  </r>
  <r>
    <x v="8"/>
    <x v="8"/>
    <x v="8"/>
    <x v="8"/>
    <x v="0"/>
    <x v="4"/>
    <n v="171773.57569"/>
  </r>
  <r>
    <x v="9"/>
    <x v="9"/>
    <x v="9"/>
    <x v="9"/>
    <x v="0"/>
    <x v="4"/>
    <n v="122471.439"/>
  </r>
  <r>
    <x v="10"/>
    <x v="10"/>
    <x v="10"/>
    <x v="10"/>
    <x v="0"/>
    <x v="4"/>
    <n v="874.01"/>
  </r>
  <r>
    <x v="11"/>
    <x v="11"/>
    <x v="11"/>
    <x v="11"/>
    <x v="0"/>
    <x v="4"/>
    <n v="48428.127"/>
  </r>
  <r>
    <x v="12"/>
    <x v="12"/>
    <x v="12"/>
    <x v="12"/>
    <x v="0"/>
    <x v="4"/>
    <n v="304037.76799999998"/>
  </r>
  <r>
    <x v="13"/>
    <x v="13"/>
    <x v="13"/>
    <x v="13"/>
    <x v="0"/>
    <x v="4"/>
    <n v="80.356999999999999"/>
  </r>
  <r>
    <x v="14"/>
    <x v="14"/>
    <x v="14"/>
    <x v="14"/>
    <x v="0"/>
    <x v="4"/>
    <n v="6104132.3839999996"/>
  </r>
  <r>
    <x v="15"/>
    <x v="15"/>
    <x v="15"/>
    <x v="15"/>
    <x v="0"/>
    <x v="4"/>
    <n v="1360705.4180000001"/>
  </r>
  <r>
    <x v="16"/>
    <x v="16"/>
    <x v="16"/>
    <x v="16"/>
    <x v="0"/>
    <x v="4"/>
    <n v="69906.214999999997"/>
  </r>
  <r>
    <x v="17"/>
    <x v="17"/>
    <x v="17"/>
    <x v="17"/>
    <x v="0"/>
    <x v="4"/>
    <n v="222884.679"/>
  </r>
  <r>
    <x v="18"/>
    <x v="18"/>
    <x v="18"/>
    <x v="18"/>
    <x v="0"/>
    <x v="4"/>
    <n v="8061746.8210000005"/>
  </r>
  <r>
    <x v="19"/>
    <x v="19"/>
    <x v="19"/>
    <x v="19"/>
    <x v="0"/>
    <x v="4"/>
    <n v="188456.758"/>
  </r>
  <r>
    <x v="20"/>
    <x v="20"/>
    <x v="20"/>
    <x v="20"/>
    <x v="0"/>
    <x v="4"/>
    <n v="4132599.3640000001"/>
  </r>
  <r>
    <x v="21"/>
    <x v="21"/>
    <x v="21"/>
    <x v="21"/>
    <x v="0"/>
    <x v="4"/>
    <n v="2646161.6710000001"/>
  </r>
  <r>
    <x v="22"/>
    <x v="22"/>
    <x v="22"/>
    <x v="22"/>
    <x v="0"/>
    <x v="4"/>
    <n v="16419.954000000002"/>
  </r>
  <r>
    <x v="23"/>
    <x v="23"/>
    <x v="23"/>
    <x v="23"/>
    <x v="0"/>
    <x v="4"/>
    <n v="318664.80099999998"/>
  </r>
  <r>
    <x v="24"/>
    <x v="24"/>
    <x v="24"/>
    <x v="24"/>
    <x v="0"/>
    <x v="4"/>
    <n v="759444.27331999969"/>
  </r>
  <r>
    <x v="25"/>
    <x v="25"/>
    <x v="25"/>
    <x v="25"/>
    <x v="0"/>
    <x v="4"/>
    <n v="8061746.8213200001"/>
  </r>
  <r>
    <x v="26"/>
    <x v="26"/>
    <x v="26"/>
    <x v="26"/>
    <x v="0"/>
    <x v="4"/>
    <n v="503084.88500000001"/>
  </r>
  <r>
    <x v="27"/>
    <x v="27"/>
    <x v="27"/>
    <x v="27"/>
    <x v="0"/>
    <x v="4"/>
    <n v="0.67436173806282818"/>
  </r>
  <r>
    <x v="28"/>
    <x v="28"/>
    <x v="28"/>
    <x v="28"/>
    <x v="0"/>
    <x v="4"/>
    <n v="1.2151142734944106E-2"/>
  </r>
  <r>
    <x v="29"/>
    <x v="29"/>
    <x v="29"/>
    <x v="29"/>
    <x v="0"/>
    <x v="4"/>
    <n v="0.41064246161943135"/>
  </r>
  <r>
    <x v="30"/>
    <x v="30"/>
    <x v="30"/>
    <x v="30"/>
    <x v="0"/>
    <x v="4"/>
    <n v="438573.36847000004"/>
  </r>
  <r>
    <x v="31"/>
    <x v="31"/>
    <x v="31"/>
    <x v="31"/>
    <x v="0"/>
    <x v="4"/>
    <n v="371027.71732"/>
  </r>
  <r>
    <x v="32"/>
    <x v="32"/>
    <x v="32"/>
    <x v="32"/>
    <x v="0"/>
    <x v="4"/>
    <s v=""/>
  </r>
  <r>
    <x v="33"/>
    <x v="33"/>
    <x v="33"/>
    <x v="33"/>
    <x v="0"/>
    <x v="4"/>
    <n v="67545.651150000005"/>
  </r>
  <r>
    <x v="34"/>
    <x v="34"/>
    <x v="34"/>
    <x v="34"/>
    <x v="0"/>
    <x v="4"/>
    <n v="0.20001007183553512"/>
  </r>
  <r>
    <x v="35"/>
    <x v="35"/>
    <x v="35"/>
    <x v="35"/>
    <x v="0"/>
    <x v="4"/>
    <n v="0.16920607982430197"/>
  </r>
  <r>
    <x v="36"/>
    <x v="36"/>
    <x v="36"/>
    <x v="36"/>
    <x v="0"/>
    <x v="4"/>
    <n v="0.16920607982430197"/>
  </r>
  <r>
    <x v="37"/>
    <x v="37"/>
    <x v="37"/>
    <x v="37"/>
    <x v="0"/>
    <x v="4"/>
    <n v="2192756.4169399999"/>
  </r>
  <r>
    <x v="38"/>
    <x v="38"/>
    <x v="38"/>
    <x v="38"/>
    <x v="0"/>
    <x v="4"/>
    <n v="1657215.14659"/>
  </r>
  <r>
    <x v="39"/>
    <x v="39"/>
    <x v="39"/>
    <x v="39"/>
    <x v="0"/>
    <x v="4"/>
    <s v=""/>
  </r>
  <r>
    <x v="40"/>
    <x v="40"/>
    <x v="40"/>
    <x v="40"/>
    <x v="0"/>
    <x v="4"/>
    <n v="296206.25649"/>
  </r>
  <r>
    <x v="41"/>
    <x v="41"/>
    <x v="41"/>
    <x v="41"/>
    <x v="0"/>
    <x v="4"/>
    <n v="239335.01386000001"/>
  </r>
  <r>
    <x v="0"/>
    <x v="0"/>
    <x v="0"/>
    <x v="0"/>
    <x v="0"/>
    <x v="4"/>
    <n v="4.4192855059811261E-3"/>
  </r>
  <r>
    <x v="1"/>
    <x v="1"/>
    <x v="1"/>
    <x v="1"/>
    <x v="0"/>
    <x v="4"/>
    <n v="0.11275175271952891"/>
  </r>
  <r>
    <x v="2"/>
    <x v="2"/>
    <x v="2"/>
    <x v="2"/>
    <x v="13"/>
    <x v="4"/>
    <n v="2309.7150000000001"/>
  </r>
  <r>
    <x v="3"/>
    <x v="3"/>
    <x v="3"/>
    <x v="3"/>
    <x v="13"/>
    <x v="4"/>
    <n v="6235.37"/>
  </r>
  <r>
    <x v="4"/>
    <x v="4"/>
    <x v="4"/>
    <x v="4"/>
    <x v="13"/>
    <x v="4"/>
    <n v="9732.0589999999993"/>
  </r>
  <r>
    <x v="5"/>
    <x v="5"/>
    <x v="5"/>
    <x v="5"/>
    <x v="13"/>
    <x v="4"/>
    <n v="3496.6889999999999"/>
  </r>
  <r>
    <x v="6"/>
    <x v="6"/>
    <x v="6"/>
    <x v="6"/>
    <x v="13"/>
    <x v="4"/>
    <n v="477.90899999999999"/>
  </r>
  <r>
    <x v="7"/>
    <x v="7"/>
    <x v="7"/>
    <x v="7"/>
    <x v="13"/>
    <x v="4"/>
    <n v="661.46500000000003"/>
  </r>
  <r>
    <x v="8"/>
    <x v="8"/>
    <x v="8"/>
    <x v="8"/>
    <x v="13"/>
    <x v="4"/>
    <n v="9684.4590000000007"/>
  </r>
  <r>
    <x v="9"/>
    <x v="9"/>
    <x v="9"/>
    <x v="9"/>
    <x v="13"/>
    <x v="4"/>
    <n v="9141.9740000000002"/>
  </r>
  <r>
    <x v="10"/>
    <x v="10"/>
    <x v="10"/>
    <x v="10"/>
    <x v="13"/>
    <x v="4"/>
    <n v="296.10199999999998"/>
  </r>
  <r>
    <x v="11"/>
    <x v="11"/>
    <x v="11"/>
    <x v="11"/>
    <x v="13"/>
    <x v="4"/>
    <n v="246.38399999999999"/>
  </r>
  <r>
    <x v="12"/>
    <x v="12"/>
    <x v="12"/>
    <x v="12"/>
    <x v="13"/>
    <x v="4"/>
    <n v="72208.680999999997"/>
  </r>
  <r>
    <x v="13"/>
    <x v="13"/>
    <x v="13"/>
    <x v="13"/>
    <x v="13"/>
    <x v="4"/>
    <n v="199039.59299999999"/>
  </r>
  <r>
    <x v="14"/>
    <x v="14"/>
    <x v="14"/>
    <x v="14"/>
    <x v="13"/>
    <x v="4"/>
    <n v="41680.796000000002"/>
  </r>
  <r>
    <x v="15"/>
    <x v="15"/>
    <x v="15"/>
    <x v="15"/>
    <x v="13"/>
    <x v="4"/>
    <n v="254996.98199999999"/>
  </r>
  <r>
    <x v="16"/>
    <x v="16"/>
    <x v="16"/>
    <x v="16"/>
    <x v="13"/>
    <x v="4"/>
    <s v=""/>
  </r>
  <r>
    <x v="17"/>
    <x v="17"/>
    <x v="17"/>
    <x v="17"/>
    <x v="13"/>
    <x v="4"/>
    <n v="38089.154999999999"/>
  </r>
  <r>
    <x v="18"/>
    <x v="18"/>
    <x v="18"/>
    <x v="18"/>
    <x v="13"/>
    <x v="4"/>
    <n v="606015.20700000005"/>
  </r>
  <r>
    <x v="19"/>
    <x v="19"/>
    <x v="19"/>
    <x v="19"/>
    <x v="13"/>
    <x v="4"/>
    <n v="414978.70500000002"/>
  </r>
  <r>
    <x v="20"/>
    <x v="20"/>
    <x v="20"/>
    <x v="20"/>
    <x v="13"/>
    <x v="4"/>
    <n v="9982.8649999999998"/>
  </r>
  <r>
    <x v="21"/>
    <x v="21"/>
    <x v="21"/>
    <x v="21"/>
    <x v="13"/>
    <x v="4"/>
    <n v="142442.606"/>
  </r>
  <r>
    <x v="22"/>
    <x v="22"/>
    <x v="22"/>
    <x v="22"/>
    <x v="13"/>
    <x v="4"/>
    <s v=""/>
  </r>
  <r>
    <x v="23"/>
    <x v="23"/>
    <x v="23"/>
    <x v="23"/>
    <x v="13"/>
    <x v="4"/>
    <n v="31712.993999999999"/>
  </r>
  <r>
    <x v="24"/>
    <x v="24"/>
    <x v="24"/>
    <x v="24"/>
    <x v="13"/>
    <x v="4"/>
    <n v="6898.0360000000001"/>
  </r>
  <r>
    <x v="25"/>
    <x v="25"/>
    <x v="25"/>
    <x v="25"/>
    <x v="13"/>
    <x v="4"/>
    <n v="606015.20600000001"/>
  </r>
  <r>
    <x v="26"/>
    <x v="26"/>
    <x v="26"/>
    <x v="26"/>
    <x v="13"/>
    <x v="4"/>
    <n v="108616.359"/>
  </r>
  <r>
    <x v="27"/>
    <x v="27"/>
    <x v="27"/>
    <x v="27"/>
    <x v="13"/>
    <x v="4"/>
    <n v="0.9463194956587434"/>
  </r>
  <r>
    <x v="28"/>
    <x v="28"/>
    <x v="28"/>
    <x v="28"/>
    <x v="13"/>
    <x v="4"/>
    <n v="1.6731060029599595E-3"/>
  </r>
  <r>
    <x v="29"/>
    <x v="29"/>
    <x v="29"/>
    <x v="29"/>
    <x v="13"/>
    <x v="4"/>
    <n v="3.6046845190366913E-4"/>
  </r>
  <r>
    <x v="30"/>
    <x v="30"/>
    <x v="30"/>
    <x v="30"/>
    <x v="13"/>
    <x v="4"/>
    <n v="28844.577812"/>
  </r>
  <r>
    <x v="31"/>
    <x v="31"/>
    <x v="31"/>
    <x v="31"/>
    <x v="13"/>
    <x v="4"/>
    <n v="28844.577812"/>
  </r>
  <r>
    <x v="32"/>
    <x v="32"/>
    <x v="32"/>
    <x v="32"/>
    <x v="13"/>
    <x v="4"/>
    <n v="0"/>
  </r>
  <r>
    <x v="33"/>
    <x v="33"/>
    <x v="33"/>
    <x v="33"/>
    <x v="13"/>
    <x v="4"/>
    <n v="0"/>
  </r>
  <r>
    <x v="34"/>
    <x v="34"/>
    <x v="34"/>
    <x v="34"/>
    <x v="13"/>
    <x v="4"/>
    <n v="0.4373362542475645"/>
  </r>
  <r>
    <x v="35"/>
    <x v="35"/>
    <x v="35"/>
    <x v="35"/>
    <x v="13"/>
    <x v="4"/>
    <n v="0.4373362542475645"/>
  </r>
  <r>
    <x v="36"/>
    <x v="36"/>
    <x v="36"/>
    <x v="36"/>
    <x v="13"/>
    <x v="4"/>
    <n v="0.4373362542475645"/>
  </r>
  <r>
    <x v="37"/>
    <x v="37"/>
    <x v="37"/>
    <x v="37"/>
    <x v="13"/>
    <x v="4"/>
    <n v="65955.149000000005"/>
  </r>
  <r>
    <x v="38"/>
    <x v="38"/>
    <x v="38"/>
    <x v="38"/>
    <x v="13"/>
    <x v="4"/>
    <n v="48624.472999999998"/>
  </r>
  <r>
    <x v="39"/>
    <x v="39"/>
    <x v="39"/>
    <x v="39"/>
    <x v="13"/>
    <x v="4"/>
    <n v="1266.3050000000001"/>
  </r>
  <r>
    <x v="40"/>
    <x v="40"/>
    <x v="40"/>
    <x v="40"/>
    <x v="13"/>
    <x v="4"/>
    <n v="16064.370999999999"/>
  </r>
  <r>
    <x v="41"/>
    <x v="41"/>
    <x v="41"/>
    <x v="41"/>
    <x v="13"/>
    <x v="4"/>
    <n v="0"/>
  </r>
  <r>
    <x v="0"/>
    <x v="0"/>
    <x v="0"/>
    <x v="0"/>
    <x v="13"/>
    <x v="4"/>
    <n v="3.3107609277395689E-4"/>
  </r>
  <r>
    <x v="1"/>
    <x v="1"/>
    <x v="1"/>
    <x v="1"/>
    <x v="13"/>
    <x v="4"/>
    <n v="6.0427436277710874E-3"/>
  </r>
  <r>
    <x v="2"/>
    <x v="2"/>
    <x v="2"/>
    <x v="2"/>
    <x v="3"/>
    <x v="4"/>
    <n v="708.59799999999996"/>
  </r>
  <r>
    <x v="3"/>
    <x v="3"/>
    <x v="3"/>
    <x v="3"/>
    <x v="3"/>
    <x v="4"/>
    <n v="31008.795999999998"/>
  </r>
  <r>
    <x v="4"/>
    <x v="4"/>
    <x v="4"/>
    <x v="4"/>
    <x v="3"/>
    <x v="4"/>
    <n v="36078.68"/>
  </r>
  <r>
    <x v="5"/>
    <x v="5"/>
    <x v="5"/>
    <x v="5"/>
    <x v="3"/>
    <x v="4"/>
    <n v="5069.884"/>
  </r>
  <r>
    <x v="6"/>
    <x v="6"/>
    <x v="6"/>
    <x v="6"/>
    <x v="3"/>
    <x v="4"/>
    <n v="13966.758"/>
  </r>
  <r>
    <x v="7"/>
    <x v="7"/>
    <x v="7"/>
    <x v="7"/>
    <x v="3"/>
    <x v="4"/>
    <n v="5019.2730000000001"/>
  </r>
  <r>
    <x v="8"/>
    <x v="8"/>
    <x v="8"/>
    <x v="8"/>
    <x v="3"/>
    <x v="4"/>
    <n v="50703.425000000003"/>
  </r>
  <r>
    <x v="9"/>
    <x v="9"/>
    <x v="9"/>
    <x v="9"/>
    <x v="3"/>
    <x v="4"/>
    <n v="33653.792000000001"/>
  </r>
  <r>
    <x v="10"/>
    <x v="10"/>
    <x v="10"/>
    <x v="10"/>
    <x v="3"/>
    <x v="4"/>
    <n v="34.256999999999998"/>
  </r>
  <r>
    <x v="11"/>
    <x v="11"/>
    <x v="11"/>
    <x v="11"/>
    <x v="3"/>
    <x v="4"/>
    <n v="17015.378000000001"/>
  </r>
  <r>
    <x v="12"/>
    <x v="12"/>
    <x v="12"/>
    <x v="12"/>
    <x v="3"/>
    <x v="4"/>
    <n v="246049.83600000001"/>
  </r>
  <r>
    <x v="13"/>
    <x v="13"/>
    <x v="13"/>
    <x v="13"/>
    <x v="3"/>
    <x v="4"/>
    <n v="69065.831000000006"/>
  </r>
  <r>
    <x v="14"/>
    <x v="14"/>
    <x v="14"/>
    <x v="14"/>
    <x v="3"/>
    <x v="4"/>
    <n v="115466.408"/>
  </r>
  <r>
    <x v="15"/>
    <x v="15"/>
    <x v="15"/>
    <x v="15"/>
    <x v="3"/>
    <x v="4"/>
    <n v="254278.57399999999"/>
  </r>
  <r>
    <x v="16"/>
    <x v="16"/>
    <x v="16"/>
    <x v="16"/>
    <x v="3"/>
    <x v="4"/>
    <n v="24182.876"/>
  </r>
  <r>
    <x v="17"/>
    <x v="17"/>
    <x v="17"/>
    <x v="17"/>
    <x v="3"/>
    <x v="4"/>
    <n v="117369.607"/>
  </r>
  <r>
    <x v="18"/>
    <x v="18"/>
    <x v="18"/>
    <x v="18"/>
    <x v="3"/>
    <x v="4"/>
    <n v="826413.13199999998"/>
  </r>
  <r>
    <x v="19"/>
    <x v="19"/>
    <x v="19"/>
    <x v="19"/>
    <x v="3"/>
    <x v="4"/>
    <n v="7267.366"/>
  </r>
  <r>
    <x v="20"/>
    <x v="20"/>
    <x v="20"/>
    <x v="20"/>
    <x v="3"/>
    <x v="4"/>
    <n v="494878.20699999999"/>
  </r>
  <r>
    <x v="21"/>
    <x v="21"/>
    <x v="21"/>
    <x v="21"/>
    <x v="3"/>
    <x v="4"/>
    <n v="160944.035"/>
  </r>
  <r>
    <x v="22"/>
    <x v="22"/>
    <x v="22"/>
    <x v="22"/>
    <x v="3"/>
    <x v="4"/>
    <n v="23772.641"/>
  </r>
  <r>
    <x v="23"/>
    <x v="23"/>
    <x v="23"/>
    <x v="23"/>
    <x v="3"/>
    <x v="4"/>
    <n v="75033.729000000007"/>
  </r>
  <r>
    <x v="24"/>
    <x v="24"/>
    <x v="24"/>
    <x v="24"/>
    <x v="3"/>
    <x v="4"/>
    <n v="64517.154000000002"/>
  </r>
  <r>
    <x v="25"/>
    <x v="25"/>
    <x v="25"/>
    <x v="25"/>
    <x v="3"/>
    <x v="4"/>
    <n v="826413.13199999998"/>
  </r>
  <r>
    <x v="26"/>
    <x v="26"/>
    <x v="26"/>
    <x v="26"/>
    <x v="3"/>
    <x v="4"/>
    <n v="3335.9639999999999"/>
  </r>
  <r>
    <x v="27"/>
    <x v="27"/>
    <x v="27"/>
    <x v="27"/>
    <x v="3"/>
    <x v="4"/>
    <n v="0.631727125947116"/>
  </r>
  <r>
    <x v="28"/>
    <x v="28"/>
    <x v="28"/>
    <x v="28"/>
    <x v="3"/>
    <x v="4"/>
    <s v=""/>
  </r>
  <r>
    <x v="29"/>
    <x v="29"/>
    <x v="29"/>
    <x v="29"/>
    <x v="3"/>
    <x v="4"/>
    <s v=""/>
  </r>
  <r>
    <x v="30"/>
    <x v="30"/>
    <x v="30"/>
    <x v="30"/>
    <x v="3"/>
    <x v="4"/>
    <n v="48623.99"/>
  </r>
  <r>
    <x v="31"/>
    <x v="31"/>
    <x v="31"/>
    <x v="31"/>
    <x v="3"/>
    <x v="4"/>
    <n v="48623.99"/>
  </r>
  <r>
    <x v="32"/>
    <x v="32"/>
    <x v="32"/>
    <x v="32"/>
    <x v="3"/>
    <x v="4"/>
    <s v=""/>
  </r>
  <r>
    <x v="33"/>
    <x v="33"/>
    <x v="33"/>
    <x v="33"/>
    <x v="3"/>
    <x v="4"/>
    <s v=""/>
  </r>
  <r>
    <x v="34"/>
    <x v="34"/>
    <x v="34"/>
    <x v="34"/>
    <x v="3"/>
    <x v="4"/>
    <n v="0.18778017925629148"/>
  </r>
  <r>
    <x v="35"/>
    <x v="35"/>
    <x v="35"/>
    <x v="35"/>
    <x v="3"/>
    <x v="4"/>
    <n v="0.18778017925629148"/>
  </r>
  <r>
    <x v="36"/>
    <x v="36"/>
    <x v="36"/>
    <x v="36"/>
    <x v="3"/>
    <x v="4"/>
    <n v="0.18778017925629148"/>
  </r>
  <r>
    <x v="37"/>
    <x v="37"/>
    <x v="37"/>
    <x v="37"/>
    <x v="3"/>
    <x v="4"/>
    <n v="258941.013863"/>
  </r>
  <r>
    <x v="38"/>
    <x v="38"/>
    <x v="38"/>
    <x v="38"/>
    <x v="3"/>
    <x v="4"/>
    <n v="184257.42300000001"/>
  </r>
  <r>
    <x v="39"/>
    <x v="39"/>
    <x v="39"/>
    <x v="39"/>
    <x v="3"/>
    <x v="4"/>
    <n v="2250.3998630000001"/>
  </r>
  <r>
    <x v="40"/>
    <x v="40"/>
    <x v="40"/>
    <x v="40"/>
    <x v="3"/>
    <x v="4"/>
    <n v="71225.03"/>
  </r>
  <r>
    <x v="41"/>
    <x v="41"/>
    <x v="41"/>
    <x v="41"/>
    <x v="3"/>
    <x v="4"/>
    <n v="1208.1610000000001"/>
  </r>
  <r>
    <x v="0"/>
    <x v="0"/>
    <x v="0"/>
    <x v="0"/>
    <x v="3"/>
    <x v="4"/>
    <n v="1.7874955692296118E-2"/>
  </r>
  <r>
    <x v="1"/>
    <x v="1"/>
    <x v="1"/>
    <x v="1"/>
    <x v="3"/>
    <x v="4"/>
    <n v="0.2207827078347924"/>
  </r>
  <r>
    <x v="2"/>
    <x v="2"/>
    <x v="2"/>
    <x v="2"/>
    <x v="17"/>
    <x v="4"/>
    <n v="549423.91"/>
  </r>
  <r>
    <x v="3"/>
    <x v="3"/>
    <x v="3"/>
    <x v="3"/>
    <x v="17"/>
    <x v="4"/>
    <n v="427139.01400000002"/>
  </r>
  <r>
    <x v="4"/>
    <x v="4"/>
    <x v="4"/>
    <x v="4"/>
    <x v="17"/>
    <x v="4"/>
    <n v="583951.745"/>
  </r>
  <r>
    <x v="5"/>
    <x v="5"/>
    <x v="5"/>
    <x v="5"/>
    <x v="17"/>
    <x v="4"/>
    <n v="156812.731"/>
  </r>
  <r>
    <x v="6"/>
    <x v="6"/>
    <x v="6"/>
    <x v="6"/>
    <x v="17"/>
    <x v="4"/>
    <n v="218807.03400000001"/>
  </r>
  <r>
    <x v="7"/>
    <x v="7"/>
    <x v="7"/>
    <x v="7"/>
    <x v="17"/>
    <x v="4"/>
    <n v="1283528.6839999999"/>
  </r>
  <r>
    <x v="8"/>
    <x v="8"/>
    <x v="8"/>
    <x v="8"/>
    <x v="17"/>
    <x v="4"/>
    <n v="2478898.642"/>
  </r>
  <r>
    <x v="9"/>
    <x v="9"/>
    <x v="9"/>
    <x v="9"/>
    <x v="17"/>
    <x v="4"/>
    <n v="1104912.2080000001"/>
  </r>
  <r>
    <x v="10"/>
    <x v="10"/>
    <x v="10"/>
    <x v="10"/>
    <x v="17"/>
    <x v="4"/>
    <n v="29813.698"/>
  </r>
  <r>
    <x v="11"/>
    <x v="11"/>
    <x v="11"/>
    <x v="11"/>
    <x v="17"/>
    <x v="4"/>
    <n v="1344172.422"/>
  </r>
  <r>
    <x v="12"/>
    <x v="12"/>
    <x v="12"/>
    <x v="12"/>
    <x v="17"/>
    <x v="4"/>
    <n v="43749118.810000002"/>
  </r>
  <r>
    <x v="13"/>
    <x v="13"/>
    <x v="13"/>
    <x v="13"/>
    <x v="17"/>
    <x v="4"/>
    <n v="50983223.842"/>
  </r>
  <r>
    <x v="14"/>
    <x v="14"/>
    <x v="14"/>
    <x v="14"/>
    <x v="17"/>
    <x v="4"/>
    <n v="135960765.31"/>
  </r>
  <r>
    <x v="15"/>
    <x v="15"/>
    <x v="15"/>
    <x v="15"/>
    <x v="17"/>
    <x v="4"/>
    <n v="73060360.980000004"/>
  </r>
  <r>
    <x v="16"/>
    <x v="16"/>
    <x v="16"/>
    <x v="16"/>
    <x v="17"/>
    <x v="4"/>
    <n v="37220925.376000002"/>
  </r>
  <r>
    <x v="17"/>
    <x v="17"/>
    <x v="17"/>
    <x v="17"/>
    <x v="17"/>
    <x v="4"/>
    <n v="67747547.344999999"/>
  </r>
  <r>
    <x v="18"/>
    <x v="18"/>
    <x v="18"/>
    <x v="18"/>
    <x v="17"/>
    <x v="4"/>
    <n v="408721941.66299999"/>
  </r>
  <r>
    <x v="19"/>
    <x v="19"/>
    <x v="19"/>
    <x v="19"/>
    <x v="17"/>
    <x v="4"/>
    <n v="36277641.912"/>
  </r>
  <r>
    <x v="20"/>
    <x v="20"/>
    <x v="20"/>
    <x v="20"/>
    <x v="17"/>
    <x v="4"/>
    <n v="165838598.09"/>
  </r>
  <r>
    <x v="21"/>
    <x v="21"/>
    <x v="21"/>
    <x v="21"/>
    <x v="17"/>
    <x v="4"/>
    <n v="91824048.372999996"/>
  </r>
  <r>
    <x v="22"/>
    <x v="22"/>
    <x v="22"/>
    <x v="22"/>
    <x v="17"/>
    <x v="4"/>
    <n v="40590978.468000002"/>
  </r>
  <r>
    <x v="23"/>
    <x v="23"/>
    <x v="23"/>
    <x v="23"/>
    <x v="17"/>
    <x v="4"/>
    <n v="29482014.873"/>
  </r>
  <r>
    <x v="24"/>
    <x v="24"/>
    <x v="24"/>
    <x v="24"/>
    <x v="17"/>
    <x v="4"/>
    <n v="44708659.947999999"/>
  </r>
  <r>
    <x v="25"/>
    <x v="25"/>
    <x v="25"/>
    <x v="25"/>
    <x v="17"/>
    <x v="4"/>
    <n v="408721941.66399997"/>
  </r>
  <r>
    <x v="26"/>
    <x v="26"/>
    <x v="26"/>
    <x v="26"/>
    <x v="17"/>
    <x v="4"/>
    <n v="133820245.59900001"/>
  </r>
  <r>
    <x v="27"/>
    <x v="27"/>
    <x v="27"/>
    <x v="27"/>
    <x v="17"/>
    <x v="4"/>
    <n v="0.78836366914795819"/>
  </r>
  <r>
    <x v="28"/>
    <x v="28"/>
    <x v="28"/>
    <x v="28"/>
    <x v="17"/>
    <x v="4"/>
    <n v="1.6757982659912633E-2"/>
  </r>
  <r>
    <x v="29"/>
    <x v="29"/>
    <x v="29"/>
    <x v="29"/>
    <x v="17"/>
    <x v="4"/>
    <n v="0.35693885018997623"/>
  </r>
  <r>
    <x v="30"/>
    <x v="30"/>
    <x v="30"/>
    <x v="30"/>
    <x v="17"/>
    <x v="4"/>
    <n v="30927970.542329602"/>
  </r>
  <r>
    <x v="31"/>
    <x v="31"/>
    <x v="31"/>
    <x v="31"/>
    <x v="17"/>
    <x v="4"/>
    <n v="24058762.977632098"/>
  </r>
  <r>
    <x v="32"/>
    <x v="32"/>
    <x v="32"/>
    <x v="32"/>
    <x v="17"/>
    <x v="4"/>
    <n v="2849176.2162600001"/>
  </r>
  <r>
    <x v="33"/>
    <x v="33"/>
    <x v="33"/>
    <x v="33"/>
    <x v="17"/>
    <x v="4"/>
    <n v="4020031.3484374802"/>
  </r>
  <r>
    <x v="34"/>
    <x v="34"/>
    <x v="34"/>
    <x v="34"/>
    <x v="17"/>
    <x v="4"/>
    <n v="0.20582123797132987"/>
  </r>
  <r>
    <x v="35"/>
    <x v="35"/>
    <x v="35"/>
    <x v="35"/>
    <x v="17"/>
    <x v="4"/>
    <n v="0.17906850203973909"/>
  </r>
  <r>
    <x v="36"/>
    <x v="36"/>
    <x v="36"/>
    <x v="36"/>
    <x v="17"/>
    <x v="4"/>
    <n v="0.16010764021317675"/>
  </r>
  <r>
    <x v="37"/>
    <x v="37"/>
    <x v="37"/>
    <x v="37"/>
    <x v="17"/>
    <x v="4"/>
    <n v="150266176.839524"/>
  </r>
  <r>
    <x v="38"/>
    <x v="38"/>
    <x v="38"/>
    <x v="38"/>
    <x v="17"/>
    <x v="4"/>
    <n v="123740413.04200999"/>
  </r>
  <r>
    <x v="39"/>
    <x v="39"/>
    <x v="39"/>
    <x v="39"/>
    <x v="17"/>
    <x v="4"/>
    <n v="12417669.175514098"/>
  </r>
  <r>
    <x v="40"/>
    <x v="40"/>
    <x v="40"/>
    <x v="40"/>
    <x v="17"/>
    <x v="4"/>
    <n v="12986107.625"/>
  </r>
  <r>
    <x v="41"/>
    <x v="41"/>
    <x v="41"/>
    <x v="41"/>
    <x v="17"/>
    <x v="4"/>
    <n v="1121986.997"/>
  </r>
  <r>
    <x v="0"/>
    <x v="0"/>
    <x v="0"/>
    <x v="0"/>
    <x v="17"/>
    <x v="4"/>
    <n v="2.7731023257237691E-3"/>
  </r>
  <r>
    <x v="1"/>
    <x v="1"/>
    <x v="1"/>
    <x v="1"/>
    <x v="17"/>
    <x v="4"/>
    <n v="3.8444718649063819E-2"/>
  </r>
  <r>
    <x v="2"/>
    <x v="2"/>
    <x v="2"/>
    <x v="2"/>
    <x v="15"/>
    <x v="4"/>
    <n v="48742.209000000003"/>
  </r>
  <r>
    <x v="3"/>
    <x v="3"/>
    <x v="3"/>
    <x v="3"/>
    <x v="15"/>
    <x v="4"/>
    <n v="23011.251"/>
  </r>
  <r>
    <x v="4"/>
    <x v="4"/>
    <x v="4"/>
    <x v="4"/>
    <x v="15"/>
    <x v="4"/>
    <n v="28472.48"/>
  </r>
  <r>
    <x v="5"/>
    <x v="5"/>
    <x v="5"/>
    <x v="5"/>
    <x v="15"/>
    <x v="4"/>
    <n v="5461.2290000000003"/>
  </r>
  <r>
    <x v="6"/>
    <x v="6"/>
    <x v="6"/>
    <x v="6"/>
    <x v="15"/>
    <x v="4"/>
    <n v="960.41300000000001"/>
  </r>
  <r>
    <x v="7"/>
    <x v="7"/>
    <x v="7"/>
    <x v="7"/>
    <x v="15"/>
    <x v="4"/>
    <n v="2150.0920000000001"/>
  </r>
  <r>
    <x v="8"/>
    <x v="8"/>
    <x v="8"/>
    <x v="8"/>
    <x v="15"/>
    <x v="4"/>
    <n v="74863.964999999997"/>
  </r>
  <r>
    <x v="9"/>
    <x v="9"/>
    <x v="9"/>
    <x v="9"/>
    <x v="15"/>
    <x v="4"/>
    <n v="46518.7"/>
  </r>
  <r>
    <x v="10"/>
    <x v="10"/>
    <x v="10"/>
    <x v="10"/>
    <x v="15"/>
    <x v="4"/>
    <n v="3307.4459999999999"/>
  </r>
  <r>
    <x v="11"/>
    <x v="11"/>
    <x v="11"/>
    <x v="11"/>
    <x v="15"/>
    <x v="4"/>
    <n v="25037.819"/>
  </r>
  <r>
    <x v="12"/>
    <x v="12"/>
    <x v="12"/>
    <x v="12"/>
    <x v="15"/>
    <x v="4"/>
    <n v="59355.095000000001"/>
  </r>
  <r>
    <x v="13"/>
    <x v="13"/>
    <x v="13"/>
    <x v="13"/>
    <x v="15"/>
    <x v="4"/>
    <n v="0"/>
  </r>
  <r>
    <x v="14"/>
    <x v="14"/>
    <x v="14"/>
    <x v="14"/>
    <x v="15"/>
    <x v="4"/>
    <n v="2528558.8390000002"/>
  </r>
  <r>
    <x v="15"/>
    <x v="15"/>
    <x v="15"/>
    <x v="15"/>
    <x v="15"/>
    <x v="4"/>
    <n v="245538.133"/>
  </r>
  <r>
    <x v="16"/>
    <x v="16"/>
    <x v="16"/>
    <x v="16"/>
    <x v="15"/>
    <x v="4"/>
    <n v="2013.8340000000001"/>
  </r>
  <r>
    <x v="17"/>
    <x v="17"/>
    <x v="17"/>
    <x v="17"/>
    <x v="15"/>
    <x v="4"/>
    <n v="77675.539999999994"/>
  </r>
  <r>
    <x v="18"/>
    <x v="18"/>
    <x v="18"/>
    <x v="18"/>
    <x v="15"/>
    <x v="4"/>
    <n v="2913141.4410000001"/>
  </r>
  <r>
    <x v="19"/>
    <x v="19"/>
    <x v="19"/>
    <x v="19"/>
    <x v="15"/>
    <x v="4"/>
    <n v="84803.642999999996"/>
  </r>
  <r>
    <x v="20"/>
    <x v="20"/>
    <x v="20"/>
    <x v="20"/>
    <x v="15"/>
    <x v="4"/>
    <n v="1761711.14"/>
  </r>
  <r>
    <x v="21"/>
    <x v="21"/>
    <x v="21"/>
    <x v="21"/>
    <x v="15"/>
    <x v="4"/>
    <n v="738591.23600000003"/>
  </r>
  <r>
    <x v="22"/>
    <x v="22"/>
    <x v="22"/>
    <x v="22"/>
    <x v="15"/>
    <x v="4"/>
    <s v=""/>
  </r>
  <r>
    <x v="23"/>
    <x v="23"/>
    <x v="23"/>
    <x v="23"/>
    <x v="15"/>
    <x v="4"/>
    <n v="214015.08300000001"/>
  </r>
  <r>
    <x v="24"/>
    <x v="24"/>
    <x v="24"/>
    <x v="24"/>
    <x v="15"/>
    <x v="4"/>
    <n v="114020.338"/>
  </r>
  <r>
    <x v="25"/>
    <x v="25"/>
    <x v="25"/>
    <x v="25"/>
    <x v="15"/>
    <x v="4"/>
    <n v="2913141.44"/>
  </r>
  <r>
    <x v="26"/>
    <x v="26"/>
    <x v="26"/>
    <x v="26"/>
    <x v="15"/>
    <x v="4"/>
    <n v="208222.51699999999"/>
  </r>
  <r>
    <x v="27"/>
    <x v="27"/>
    <x v="27"/>
    <x v="27"/>
    <x v="15"/>
    <x v="4"/>
    <n v="0.57276920839768064"/>
  </r>
  <r>
    <x v="28"/>
    <x v="28"/>
    <x v="28"/>
    <x v="28"/>
    <x v="15"/>
    <x v="4"/>
    <n v="1.3793754941985819E-2"/>
  </r>
  <r>
    <x v="29"/>
    <x v="29"/>
    <x v="29"/>
    <x v="29"/>
    <x v="15"/>
    <x v="4"/>
    <n v="0.20850092316169899"/>
  </r>
  <r>
    <x v="30"/>
    <x v="30"/>
    <x v="30"/>
    <x v="30"/>
    <x v="15"/>
    <x v="4"/>
    <n v="289955.61011400004"/>
  </r>
  <r>
    <x v="31"/>
    <x v="31"/>
    <x v="31"/>
    <x v="31"/>
    <x v="15"/>
    <x v="4"/>
    <n v="276924.39411400002"/>
  </r>
  <r>
    <x v="32"/>
    <x v="32"/>
    <x v="32"/>
    <x v="32"/>
    <x v="15"/>
    <x v="4"/>
    <n v="0"/>
  </r>
  <r>
    <x v="33"/>
    <x v="33"/>
    <x v="33"/>
    <x v="33"/>
    <x v="15"/>
    <x v="4"/>
    <n v="13031.216"/>
  </r>
  <r>
    <x v="34"/>
    <x v="34"/>
    <x v="34"/>
    <x v="34"/>
    <x v="15"/>
    <x v="4"/>
    <n v="0.19329013335263262"/>
  </r>
  <r>
    <x v="35"/>
    <x v="35"/>
    <x v="35"/>
    <x v="35"/>
    <x v="15"/>
    <x v="4"/>
    <n v="0.18460326753411418"/>
  </r>
  <r>
    <x v="36"/>
    <x v="36"/>
    <x v="36"/>
    <x v="36"/>
    <x v="15"/>
    <x v="4"/>
    <n v="0.18460326753411418"/>
  </r>
  <r>
    <x v="37"/>
    <x v="37"/>
    <x v="37"/>
    <x v="37"/>
    <x v="15"/>
    <x v="4"/>
    <n v="1500105.5930000001"/>
  </r>
  <r>
    <x v="38"/>
    <x v="38"/>
    <x v="38"/>
    <x v="38"/>
    <x v="15"/>
    <x v="4"/>
    <n v="1370809.7339999999"/>
  </r>
  <r>
    <x v="39"/>
    <x v="39"/>
    <x v="39"/>
    <x v="39"/>
    <x v="15"/>
    <x v="4"/>
    <n v="0"/>
  </r>
  <r>
    <x v="40"/>
    <x v="40"/>
    <x v="40"/>
    <x v="40"/>
    <x v="15"/>
    <x v="4"/>
    <n v="123894.486"/>
  </r>
  <r>
    <x v="41"/>
    <x v="41"/>
    <x v="41"/>
    <x v="41"/>
    <x v="15"/>
    <x v="4"/>
    <n v="5401.3729999999996"/>
  </r>
  <r>
    <x v="0"/>
    <x v="0"/>
    <x v="0"/>
    <x v="0"/>
    <x v="15"/>
    <x v="4"/>
    <n v="3.8158414188085147E-3"/>
  </r>
  <r>
    <x v="1"/>
    <x v="1"/>
    <x v="1"/>
    <x v="1"/>
    <x v="15"/>
    <x v="4"/>
    <n v="5.5389001266999797E-2"/>
  </r>
  <r>
    <x v="2"/>
    <x v="2"/>
    <x v="2"/>
    <x v="2"/>
    <x v="16"/>
    <x v="4"/>
    <n v="270785.37661000004"/>
  </r>
  <r>
    <x v="3"/>
    <x v="3"/>
    <x v="3"/>
    <x v="3"/>
    <x v="16"/>
    <x v="4"/>
    <n v="18645.069390000001"/>
  </r>
  <r>
    <x v="4"/>
    <x v="4"/>
    <x v="4"/>
    <x v="4"/>
    <x v="16"/>
    <x v="4"/>
    <n v="130138.93985"/>
  </r>
  <r>
    <x v="5"/>
    <x v="5"/>
    <x v="5"/>
    <x v="5"/>
    <x v="16"/>
    <x v="4"/>
    <n v="111493.87045999999"/>
  </r>
  <r>
    <x v="6"/>
    <x v="6"/>
    <x v="6"/>
    <x v="6"/>
    <x v="16"/>
    <x v="4"/>
    <n v="390134.33061999996"/>
  </r>
  <r>
    <x v="7"/>
    <x v="7"/>
    <x v="7"/>
    <x v="7"/>
    <x v="16"/>
    <x v="4"/>
    <n v="26354.153620000001"/>
  </r>
  <r>
    <x v="8"/>
    <x v="8"/>
    <x v="8"/>
    <x v="8"/>
    <x v="16"/>
    <x v="4"/>
    <n v="705918.93024000002"/>
  </r>
  <r>
    <x v="9"/>
    <x v="9"/>
    <x v="9"/>
    <x v="9"/>
    <x v="16"/>
    <x v="4"/>
    <n v="216900.36394000001"/>
  </r>
  <r>
    <x v="10"/>
    <x v="10"/>
    <x v="10"/>
    <x v="10"/>
    <x v="16"/>
    <x v="4"/>
    <n v="23246.934260000002"/>
  </r>
  <r>
    <x v="11"/>
    <x v="11"/>
    <x v="11"/>
    <x v="11"/>
    <x v="16"/>
    <x v="4"/>
    <n v="465774.78638999996"/>
  </r>
  <r>
    <x v="12"/>
    <x v="12"/>
    <x v="12"/>
    <x v="12"/>
    <x v="16"/>
    <x v="4"/>
    <n v="13329339.86743"/>
  </r>
  <r>
    <x v="13"/>
    <x v="13"/>
    <x v="13"/>
    <x v="13"/>
    <x v="16"/>
    <x v="4"/>
    <n v="8627768.0870900005"/>
  </r>
  <r>
    <x v="14"/>
    <x v="14"/>
    <x v="14"/>
    <x v="14"/>
    <x v="16"/>
    <x v="4"/>
    <n v="22397720.792349998"/>
  </r>
  <r>
    <x v="15"/>
    <x v="15"/>
    <x v="15"/>
    <x v="15"/>
    <x v="16"/>
    <x v="4"/>
    <n v="12846759.77911"/>
  </r>
  <r>
    <x v="16"/>
    <x v="16"/>
    <x v="16"/>
    <x v="16"/>
    <x v="16"/>
    <x v="4"/>
    <n v="3628744.2423399999"/>
  </r>
  <r>
    <x v="17"/>
    <x v="17"/>
    <x v="17"/>
    <x v="17"/>
    <x v="16"/>
    <x v="4"/>
    <n v="1912835.4966100068"/>
  </r>
  <r>
    <x v="18"/>
    <x v="18"/>
    <x v="18"/>
    <x v="18"/>
    <x v="16"/>
    <x v="4"/>
    <n v="62743168.264930002"/>
  </r>
  <r>
    <x v="19"/>
    <x v="19"/>
    <x v="19"/>
    <x v="19"/>
    <x v="16"/>
    <x v="4"/>
    <n v="11684782.21989"/>
  </r>
  <r>
    <x v="20"/>
    <x v="20"/>
    <x v="20"/>
    <x v="20"/>
    <x v="16"/>
    <x v="4"/>
    <n v="11686932.222930001"/>
  </r>
  <r>
    <x v="21"/>
    <x v="21"/>
    <x v="21"/>
    <x v="21"/>
    <x v="16"/>
    <x v="4"/>
    <n v="21849417.63301"/>
  </r>
  <r>
    <x v="22"/>
    <x v="22"/>
    <x v="22"/>
    <x v="22"/>
    <x v="16"/>
    <x v="4"/>
    <n v="3256987.6635800004"/>
  </r>
  <r>
    <x v="23"/>
    <x v="23"/>
    <x v="23"/>
    <x v="23"/>
    <x v="16"/>
    <x v="4"/>
    <n v="2648884.6797399996"/>
  </r>
  <r>
    <x v="24"/>
    <x v="24"/>
    <x v="24"/>
    <x v="24"/>
    <x v="16"/>
    <x v="4"/>
    <n v="11616163.845780006"/>
  </r>
  <r>
    <x v="25"/>
    <x v="25"/>
    <x v="25"/>
    <x v="25"/>
    <x v="16"/>
    <x v="4"/>
    <n v="62743168.264930002"/>
  </r>
  <r>
    <x v="26"/>
    <x v="26"/>
    <x v="26"/>
    <x v="26"/>
    <x v="16"/>
    <x v="4"/>
    <n v="125494997.06586002"/>
  </r>
  <r>
    <x v="27"/>
    <x v="27"/>
    <x v="27"/>
    <x v="27"/>
    <x v="16"/>
    <x v="4"/>
    <n v="0.25803407960050256"/>
  </r>
  <r>
    <x v="28"/>
    <x v="28"/>
    <x v="28"/>
    <x v="28"/>
    <x v="16"/>
    <x v="4"/>
    <n v="7.0783789931679218E-3"/>
  </r>
  <r>
    <x v="29"/>
    <x v="29"/>
    <x v="29"/>
    <x v="29"/>
    <x v="16"/>
    <x v="4"/>
    <n v="0.66031050048664708"/>
  </r>
  <r>
    <x v="30"/>
    <x v="30"/>
    <x v="30"/>
    <x v="30"/>
    <x v="16"/>
    <x v="4"/>
    <n v="4445520.9958599992"/>
  </r>
  <r>
    <x v="31"/>
    <x v="31"/>
    <x v="31"/>
    <x v="31"/>
    <x v="16"/>
    <x v="4"/>
    <n v="3365052.0758000002"/>
  </r>
  <r>
    <x v="32"/>
    <x v="32"/>
    <x v="32"/>
    <x v="32"/>
    <x v="16"/>
    <x v="4"/>
    <n v="90000"/>
  </r>
  <r>
    <x v="33"/>
    <x v="33"/>
    <x v="33"/>
    <x v="33"/>
    <x v="16"/>
    <x v="4"/>
    <n v="990468.92007000011"/>
  </r>
  <r>
    <x v="34"/>
    <x v="34"/>
    <x v="34"/>
    <x v="34"/>
    <x v="16"/>
    <x v="4"/>
    <n v="0.18461525322892816"/>
  </r>
  <r>
    <x v="35"/>
    <x v="35"/>
    <x v="35"/>
    <x v="35"/>
    <x v="16"/>
    <x v="4"/>
    <n v="0.14348269066482183"/>
  </r>
  <r>
    <x v="36"/>
    <x v="36"/>
    <x v="36"/>
    <x v="36"/>
    <x v="16"/>
    <x v="4"/>
    <n v="0.13974513711236375"/>
  </r>
  <r>
    <x v="37"/>
    <x v="37"/>
    <x v="37"/>
    <x v="37"/>
    <x v="16"/>
    <x v="4"/>
    <n v="24079922.53136"/>
  </r>
  <r>
    <x v="38"/>
    <x v="38"/>
    <x v="38"/>
    <x v="38"/>
    <x v="16"/>
    <x v="4"/>
    <n v="21312247.688340001"/>
  </r>
  <r>
    <x v="39"/>
    <x v="39"/>
    <x v="39"/>
    <x v="39"/>
    <x v="16"/>
    <x v="4"/>
    <n v="1319389.24752"/>
  </r>
  <r>
    <x v="40"/>
    <x v="40"/>
    <x v="40"/>
    <x v="40"/>
    <x v="16"/>
    <x v="4"/>
    <n v="1272884.80357"/>
  </r>
  <r>
    <x v="41"/>
    <x v="41"/>
    <x v="41"/>
    <x v="41"/>
    <x v="16"/>
    <x v="4"/>
    <n v="175400.79194"/>
  </r>
  <r>
    <x v="0"/>
    <x v="0"/>
    <x v="0"/>
    <x v="0"/>
    <x v="16"/>
    <x v="4"/>
    <n v="4.5061221598245542E-3"/>
  </r>
  <r>
    <x v="1"/>
    <x v="1"/>
    <x v="1"/>
    <x v="1"/>
    <x v="16"/>
    <x v="4"/>
    <n v="0.10386417171434674"/>
  </r>
  <r>
    <x v="2"/>
    <x v="2"/>
    <x v="2"/>
    <x v="2"/>
    <x v="9"/>
    <x v="4"/>
    <n v="74038.136329999994"/>
  </r>
  <r>
    <x v="3"/>
    <x v="3"/>
    <x v="3"/>
    <x v="3"/>
    <x v="9"/>
    <x v="4"/>
    <n v="47783.35972"/>
  </r>
  <r>
    <x v="4"/>
    <x v="4"/>
    <x v="4"/>
    <x v="4"/>
    <x v="9"/>
    <x v="4"/>
    <n v="56819.005429999997"/>
  </r>
  <r>
    <x v="5"/>
    <x v="5"/>
    <x v="5"/>
    <x v="5"/>
    <x v="9"/>
    <x v="4"/>
    <n v="9035.6457100000007"/>
  </r>
  <r>
    <x v="6"/>
    <x v="6"/>
    <x v="6"/>
    <x v="6"/>
    <x v="9"/>
    <x v="4"/>
    <n v="3865.8366300000007"/>
  </r>
  <r>
    <x v="7"/>
    <x v="7"/>
    <x v="7"/>
    <x v="7"/>
    <x v="9"/>
    <x v="4"/>
    <n v="15985.167609999999"/>
  </r>
  <r>
    <x v="8"/>
    <x v="8"/>
    <x v="8"/>
    <x v="8"/>
    <x v="9"/>
    <x v="4"/>
    <n v="141672.50028999997"/>
  </r>
  <r>
    <x v="9"/>
    <x v="9"/>
    <x v="9"/>
    <x v="9"/>
    <x v="9"/>
    <x v="4"/>
    <n v="122200.32388999999"/>
  </r>
  <r>
    <x v="10"/>
    <x v="10"/>
    <x v="10"/>
    <x v="10"/>
    <x v="9"/>
    <x v="4"/>
    <n v="8948.3389999999999"/>
  </r>
  <r>
    <x v="11"/>
    <x v="11"/>
    <x v="11"/>
    <x v="11"/>
    <x v="9"/>
    <x v="4"/>
    <n v="10523.8374"/>
  </r>
  <r>
    <x v="12"/>
    <x v="12"/>
    <x v="12"/>
    <x v="12"/>
    <x v="9"/>
    <x v="4"/>
    <n v="495051.43806999997"/>
  </r>
  <r>
    <x v="13"/>
    <x v="13"/>
    <x v="13"/>
    <x v="13"/>
    <x v="9"/>
    <x v="4"/>
    <n v="0"/>
  </r>
  <r>
    <x v="14"/>
    <x v="14"/>
    <x v="14"/>
    <x v="14"/>
    <x v="9"/>
    <x v="4"/>
    <n v="4191819.5078400001"/>
  </r>
  <r>
    <x v="15"/>
    <x v="15"/>
    <x v="15"/>
    <x v="15"/>
    <x v="9"/>
    <x v="4"/>
    <n v="1698838.23536"/>
  </r>
  <r>
    <x v="16"/>
    <x v="16"/>
    <x v="16"/>
    <x v="16"/>
    <x v="9"/>
    <x v="4"/>
    <n v="699.44677000000001"/>
  </r>
  <r>
    <x v="17"/>
    <x v="17"/>
    <x v="17"/>
    <x v="17"/>
    <x v="9"/>
    <x v="4"/>
    <n v="82067.680399999605"/>
  </r>
  <r>
    <x v="18"/>
    <x v="18"/>
    <x v="18"/>
    <x v="18"/>
    <x v="9"/>
    <x v="4"/>
    <n v="6468476.3084399998"/>
  </r>
  <r>
    <x v="19"/>
    <x v="19"/>
    <x v="19"/>
    <x v="19"/>
    <x v="9"/>
    <x v="4"/>
    <n v="1298.2199900000001"/>
  </r>
  <r>
    <x v="20"/>
    <x v="20"/>
    <x v="20"/>
    <x v="20"/>
    <x v="9"/>
    <x v="4"/>
    <n v="5905752.1100500003"/>
  </r>
  <r>
    <x v="21"/>
    <x v="21"/>
    <x v="21"/>
    <x v="21"/>
    <x v="9"/>
    <x v="4"/>
    <n v="50236.827149999997"/>
  </r>
  <r>
    <x v="22"/>
    <x v="22"/>
    <x v="22"/>
    <x v="22"/>
    <x v="9"/>
    <x v="4"/>
    <n v="13272.921970000001"/>
  </r>
  <r>
    <x v="23"/>
    <x v="23"/>
    <x v="23"/>
    <x v="23"/>
    <x v="9"/>
    <x v="4"/>
    <n v="415313.62800000003"/>
  </r>
  <r>
    <x v="24"/>
    <x v="24"/>
    <x v="24"/>
    <x v="24"/>
    <x v="9"/>
    <x v="4"/>
    <n v="82602.601239999552"/>
  </r>
  <r>
    <x v="25"/>
    <x v="25"/>
    <x v="25"/>
    <x v="25"/>
    <x v="9"/>
    <x v="4"/>
    <n v="6468476.3083999995"/>
  </r>
  <r>
    <x v="26"/>
    <x v="26"/>
    <x v="26"/>
    <x v="26"/>
    <x v="9"/>
    <x v="4"/>
    <n v="2028546.3592999999"/>
  </r>
  <r>
    <x v="27"/>
    <x v="27"/>
    <x v="27"/>
    <x v="27"/>
    <x v="9"/>
    <x v="4"/>
    <n v="0.85736958254732076"/>
  </r>
  <r>
    <x v="28"/>
    <x v="28"/>
    <x v="28"/>
    <x v="28"/>
    <x v="9"/>
    <x v="4"/>
    <n v="4.486966610170509E-3"/>
  </r>
  <r>
    <x v="29"/>
    <x v="29"/>
    <x v="29"/>
    <x v="29"/>
    <x v="9"/>
    <x v="4"/>
    <n v="0.12890194715314129"/>
  </r>
  <r>
    <x v="30"/>
    <x v="30"/>
    <x v="30"/>
    <x v="30"/>
    <x v="9"/>
    <x v="4"/>
    <n v="456718.68103295204"/>
  </r>
  <r>
    <x v="31"/>
    <x v="31"/>
    <x v="31"/>
    <x v="31"/>
    <x v="9"/>
    <x v="4"/>
    <n v="406718.68103295204"/>
  </r>
  <r>
    <x v="32"/>
    <x v="32"/>
    <x v="32"/>
    <x v="32"/>
    <x v="9"/>
    <x v="4"/>
    <s v=""/>
  </r>
  <r>
    <x v="33"/>
    <x v="33"/>
    <x v="33"/>
    <x v="33"/>
    <x v="9"/>
    <x v="4"/>
    <n v="50000"/>
  </r>
  <r>
    <x v="34"/>
    <x v="34"/>
    <x v="34"/>
    <x v="34"/>
    <x v="9"/>
    <x v="4"/>
    <n v="0.16976591291273535"/>
  </r>
  <r>
    <x v="35"/>
    <x v="35"/>
    <x v="35"/>
    <x v="35"/>
    <x v="9"/>
    <x v="4"/>
    <n v="0.15118052107713331"/>
  </r>
  <r>
    <x v="36"/>
    <x v="36"/>
    <x v="36"/>
    <x v="36"/>
    <x v="9"/>
    <x v="4"/>
    <n v="0.15118052107713331"/>
  </r>
  <r>
    <x v="37"/>
    <x v="37"/>
    <x v="37"/>
    <x v="37"/>
    <x v="9"/>
    <x v="4"/>
    <n v="2690284.9529499998"/>
  </r>
  <r>
    <x v="38"/>
    <x v="38"/>
    <x v="38"/>
    <x v="38"/>
    <x v="9"/>
    <x v="4"/>
    <n v="2439274.446"/>
  </r>
  <r>
    <x v="39"/>
    <x v="39"/>
    <x v="39"/>
    <x v="39"/>
    <x v="9"/>
    <x v="4"/>
    <s v=""/>
  </r>
  <r>
    <x v="40"/>
    <x v="40"/>
    <x v="40"/>
    <x v="40"/>
    <x v="9"/>
    <x v="4"/>
    <n v="247865.56584"/>
  </r>
  <r>
    <x v="41"/>
    <x v="41"/>
    <x v="41"/>
    <x v="41"/>
    <x v="9"/>
    <x v="4"/>
    <n v="3144.9411099999998"/>
  </r>
  <r>
    <x v="0"/>
    <x v="0"/>
    <x v="0"/>
    <x v="0"/>
    <x v="9"/>
    <x v="4"/>
    <n v="1.1714997654083731E-3"/>
  </r>
  <r>
    <x v="1"/>
    <x v="1"/>
    <x v="1"/>
    <x v="1"/>
    <x v="9"/>
    <x v="4"/>
    <n v="1.7694578858250102E-2"/>
  </r>
  <r>
    <x v="2"/>
    <x v="2"/>
    <x v="2"/>
    <x v="2"/>
    <x v="10"/>
    <x v="4"/>
    <n v="83.897999999999996"/>
  </r>
  <r>
    <x v="3"/>
    <x v="3"/>
    <x v="3"/>
    <x v="3"/>
    <x v="10"/>
    <x v="4"/>
    <n v="2069.2919999999999"/>
  </r>
  <r>
    <x v="4"/>
    <x v="4"/>
    <x v="4"/>
    <x v="4"/>
    <x v="10"/>
    <x v="4"/>
    <n v="2069.4780000000001"/>
  </r>
  <r>
    <x v="5"/>
    <x v="5"/>
    <x v="5"/>
    <x v="5"/>
    <x v="10"/>
    <x v="4"/>
    <n v="0.186"/>
  </r>
  <r>
    <x v="6"/>
    <x v="6"/>
    <x v="6"/>
    <x v="6"/>
    <x v="10"/>
    <x v="4"/>
    <n v="0"/>
  </r>
  <r>
    <x v="7"/>
    <x v="7"/>
    <x v="7"/>
    <x v="7"/>
    <x v="10"/>
    <x v="4"/>
    <n v="120.08499999999999"/>
  </r>
  <r>
    <x v="8"/>
    <x v="8"/>
    <x v="8"/>
    <x v="8"/>
    <x v="10"/>
    <x v="4"/>
    <n v="2273.2750000000001"/>
  </r>
  <r>
    <x v="9"/>
    <x v="9"/>
    <x v="9"/>
    <x v="9"/>
    <x v="10"/>
    <x v="4"/>
    <n v="1958.4870000000001"/>
  </r>
  <r>
    <x v="10"/>
    <x v="10"/>
    <x v="10"/>
    <x v="10"/>
    <x v="10"/>
    <x v="4"/>
    <s v=""/>
  </r>
  <r>
    <x v="11"/>
    <x v="11"/>
    <x v="11"/>
    <x v="11"/>
    <x v="10"/>
    <x v="4"/>
    <n v="314.78699999999998"/>
  </r>
  <r>
    <x v="12"/>
    <x v="12"/>
    <x v="12"/>
    <x v="12"/>
    <x v="10"/>
    <x v="4"/>
    <n v="1967.9459999999999"/>
  </r>
  <r>
    <x v="13"/>
    <x v="13"/>
    <x v="13"/>
    <x v="13"/>
    <x v="10"/>
    <x v="4"/>
    <n v="1743348.0930000001"/>
  </r>
  <r>
    <x v="14"/>
    <x v="14"/>
    <x v="14"/>
    <x v="14"/>
    <x v="10"/>
    <x v="4"/>
    <s v=""/>
  </r>
  <r>
    <x v="15"/>
    <x v="15"/>
    <x v="15"/>
    <x v="15"/>
    <x v="10"/>
    <x v="4"/>
    <s v=""/>
  </r>
  <r>
    <x v="16"/>
    <x v="16"/>
    <x v="16"/>
    <x v="16"/>
    <x v="10"/>
    <x v="4"/>
    <s v=""/>
  </r>
  <r>
    <x v="17"/>
    <x v="17"/>
    <x v="17"/>
    <x v="17"/>
    <x v="10"/>
    <x v="4"/>
    <n v="4003.9279999999999"/>
  </r>
  <r>
    <x v="18"/>
    <x v="18"/>
    <x v="18"/>
    <x v="18"/>
    <x v="10"/>
    <x v="4"/>
    <n v="1749319.9669999999"/>
  </r>
  <r>
    <x v="19"/>
    <x v="19"/>
    <x v="19"/>
    <x v="19"/>
    <x v="10"/>
    <x v="4"/>
    <s v=""/>
  </r>
  <r>
    <x v="20"/>
    <x v="20"/>
    <x v="20"/>
    <x v="20"/>
    <x v="10"/>
    <x v="4"/>
    <n v="1718978.638"/>
  </r>
  <r>
    <x v="21"/>
    <x v="21"/>
    <x v="21"/>
    <x v="21"/>
    <x v="10"/>
    <x v="4"/>
    <s v=""/>
  </r>
  <r>
    <x v="22"/>
    <x v="22"/>
    <x v="22"/>
    <x v="22"/>
    <x v="10"/>
    <x v="4"/>
    <s v=""/>
  </r>
  <r>
    <x v="23"/>
    <x v="23"/>
    <x v="23"/>
    <x v="23"/>
    <x v="10"/>
    <x v="4"/>
    <n v="24647.862000000001"/>
  </r>
  <r>
    <x v="24"/>
    <x v="24"/>
    <x v="24"/>
    <x v="24"/>
    <x v="10"/>
    <x v="4"/>
    <n v="5693.4669999999996"/>
  </r>
  <r>
    <x v="25"/>
    <x v="25"/>
    <x v="25"/>
    <x v="25"/>
    <x v="10"/>
    <x v="4"/>
    <n v="1749319.9669999999"/>
  </r>
  <r>
    <x v="26"/>
    <x v="26"/>
    <x v="26"/>
    <x v="26"/>
    <x v="10"/>
    <x v="4"/>
    <n v="94257.525999999998"/>
  </r>
  <r>
    <x v="27"/>
    <x v="27"/>
    <x v="27"/>
    <x v="27"/>
    <x v="10"/>
    <x v="4"/>
    <n v="0.21835114874112427"/>
  </r>
  <r>
    <x v="28"/>
    <x v="28"/>
    <x v="28"/>
    <x v="28"/>
    <x v="10"/>
    <x v="4"/>
    <n v="0"/>
  </r>
  <r>
    <x v="29"/>
    <x v="29"/>
    <x v="29"/>
    <x v="29"/>
    <x v="10"/>
    <x v="4"/>
    <s v=""/>
  </r>
  <r>
    <x v="30"/>
    <x v="30"/>
    <x v="30"/>
    <x v="30"/>
    <x v="10"/>
    <x v="4"/>
    <n v="24643.439409999999"/>
  </r>
  <r>
    <x v="31"/>
    <x v="31"/>
    <x v="31"/>
    <x v="31"/>
    <x v="10"/>
    <x v="4"/>
    <n v="24643.439409999999"/>
  </r>
  <r>
    <x v="32"/>
    <x v="32"/>
    <x v="32"/>
    <x v="32"/>
    <x v="10"/>
    <x v="4"/>
    <s v=""/>
  </r>
  <r>
    <x v="33"/>
    <x v="33"/>
    <x v="33"/>
    <x v="33"/>
    <x v="10"/>
    <x v="4"/>
    <s v=""/>
  </r>
  <r>
    <x v="34"/>
    <x v="34"/>
    <x v="34"/>
    <x v="34"/>
    <x v="10"/>
    <x v="4"/>
    <n v="0.64263022848131346"/>
  </r>
  <r>
    <x v="35"/>
    <x v="35"/>
    <x v="35"/>
    <x v="35"/>
    <x v="10"/>
    <x v="4"/>
    <n v="0.64263022848131346"/>
  </r>
  <r>
    <x v="36"/>
    <x v="36"/>
    <x v="36"/>
    <x v="36"/>
    <x v="10"/>
    <x v="4"/>
    <n v="0.64263022848131346"/>
  </r>
  <r>
    <x v="37"/>
    <x v="37"/>
    <x v="37"/>
    <x v="37"/>
    <x v="10"/>
    <x v="4"/>
    <n v="38347.775000000001"/>
  </r>
  <r>
    <x v="38"/>
    <x v="38"/>
    <x v="38"/>
    <x v="38"/>
    <x v="10"/>
    <x v="4"/>
    <n v="29098.763999999999"/>
  </r>
  <r>
    <x v="39"/>
    <x v="39"/>
    <x v="39"/>
    <x v="39"/>
    <x v="10"/>
    <x v="4"/>
    <s v=""/>
  </r>
  <r>
    <x v="40"/>
    <x v="40"/>
    <x v="40"/>
    <x v="40"/>
    <x v="10"/>
    <x v="4"/>
    <n v="9249.0110000000004"/>
  </r>
  <r>
    <x v="41"/>
    <x v="41"/>
    <x v="41"/>
    <x v="41"/>
    <x v="10"/>
    <x v="4"/>
    <s v=""/>
  </r>
  <r>
    <x v="0"/>
    <x v="0"/>
    <x v="0"/>
    <x v="0"/>
    <x v="10"/>
    <x v="4"/>
    <n v="1.5167720022760532E-4"/>
  </r>
  <r>
    <x v="1"/>
    <x v="1"/>
    <x v="1"/>
    <x v="1"/>
    <x v="10"/>
    <x v="4"/>
    <n v="1.0259205853860604E-2"/>
  </r>
  <r>
    <x v="2"/>
    <x v="2"/>
    <x v="2"/>
    <x v="2"/>
    <x v="12"/>
    <x v="4"/>
    <n v="53304.620999999999"/>
  </r>
  <r>
    <x v="3"/>
    <x v="3"/>
    <x v="3"/>
    <x v="3"/>
    <x v="12"/>
    <x v="4"/>
    <n v="29427.608"/>
  </r>
  <r>
    <x v="4"/>
    <x v="4"/>
    <x v="4"/>
    <x v="4"/>
    <x v="12"/>
    <x v="4"/>
    <n v="35763.696000000004"/>
  </r>
  <r>
    <x v="5"/>
    <x v="5"/>
    <x v="5"/>
    <x v="5"/>
    <x v="12"/>
    <x v="4"/>
    <n v="6336.0879999999997"/>
  </r>
  <r>
    <x v="6"/>
    <x v="6"/>
    <x v="6"/>
    <x v="6"/>
    <x v="12"/>
    <x v="4"/>
    <n v="6369.9059999999999"/>
  </r>
  <r>
    <x v="7"/>
    <x v="7"/>
    <x v="7"/>
    <x v="7"/>
    <x v="12"/>
    <x v="4"/>
    <n v="12223.125"/>
  </r>
  <r>
    <x v="8"/>
    <x v="8"/>
    <x v="8"/>
    <x v="8"/>
    <x v="12"/>
    <x v="4"/>
    <n v="101325.26"/>
  </r>
  <r>
    <x v="9"/>
    <x v="9"/>
    <x v="9"/>
    <x v="9"/>
    <x v="12"/>
    <x v="4"/>
    <n v="80439.236999999994"/>
  </r>
  <r>
    <x v="10"/>
    <x v="10"/>
    <x v="10"/>
    <x v="10"/>
    <x v="12"/>
    <x v="4"/>
    <n v="-1333.299"/>
  </r>
  <r>
    <x v="11"/>
    <x v="11"/>
    <x v="11"/>
    <x v="11"/>
    <x v="12"/>
    <x v="4"/>
    <n v="22172.673999999999"/>
  </r>
  <r>
    <x v="12"/>
    <x v="12"/>
    <x v="12"/>
    <x v="12"/>
    <x v="12"/>
    <x v="4"/>
    <n v="585474.83400000003"/>
  </r>
  <r>
    <x v="13"/>
    <x v="13"/>
    <x v="13"/>
    <x v="13"/>
    <x v="12"/>
    <x v="4"/>
    <n v="0"/>
  </r>
  <r>
    <x v="14"/>
    <x v="14"/>
    <x v="14"/>
    <x v="14"/>
    <x v="12"/>
    <x v="4"/>
    <n v="4024790.6570000001"/>
  </r>
  <r>
    <x v="15"/>
    <x v="15"/>
    <x v="15"/>
    <x v="15"/>
    <x v="12"/>
    <x v="4"/>
    <n v="817576.14899999998"/>
  </r>
  <r>
    <x v="16"/>
    <x v="16"/>
    <x v="16"/>
    <x v="16"/>
    <x v="12"/>
    <x v="4"/>
    <n v="15380.89"/>
  </r>
  <r>
    <x v="17"/>
    <x v="17"/>
    <x v="17"/>
    <x v="17"/>
    <x v="12"/>
    <x v="4"/>
    <n v="122327.41800000001"/>
  </r>
  <r>
    <x v="18"/>
    <x v="18"/>
    <x v="18"/>
    <x v="18"/>
    <x v="12"/>
    <x v="4"/>
    <n v="5565549.9479999999"/>
  </r>
  <r>
    <x v="19"/>
    <x v="19"/>
    <x v="19"/>
    <x v="19"/>
    <x v="12"/>
    <x v="4"/>
    <n v="149315.35699999999"/>
  </r>
  <r>
    <x v="20"/>
    <x v="20"/>
    <x v="20"/>
    <x v="20"/>
    <x v="12"/>
    <x v="4"/>
    <n v="3284199.6418599999"/>
  </r>
  <r>
    <x v="21"/>
    <x v="21"/>
    <x v="21"/>
    <x v="21"/>
    <x v="12"/>
    <x v="4"/>
    <n v="1639686.5109999999"/>
  </r>
  <r>
    <x v="22"/>
    <x v="22"/>
    <x v="22"/>
    <x v="22"/>
    <x v="12"/>
    <x v="4"/>
    <n v="8142.1"/>
  </r>
  <r>
    <x v="23"/>
    <x v="23"/>
    <x v="23"/>
    <x v="23"/>
    <x v="12"/>
    <x v="4"/>
    <n v="143684.27499999999"/>
  </r>
  <r>
    <x v="24"/>
    <x v="24"/>
    <x v="24"/>
    <x v="24"/>
    <x v="12"/>
    <x v="4"/>
    <n v="340522.06100024033"/>
  </r>
  <r>
    <x v="25"/>
    <x v="25"/>
    <x v="25"/>
    <x v="25"/>
    <x v="12"/>
    <x v="4"/>
    <n v="5565549.9458602397"/>
  </r>
  <r>
    <x v="26"/>
    <x v="26"/>
    <x v="26"/>
    <x v="26"/>
    <x v="12"/>
    <x v="4"/>
    <n v="440307.88799999998"/>
  </r>
  <r>
    <x v="27"/>
    <x v="27"/>
    <x v="27"/>
    <x v="27"/>
    <x v="12"/>
    <x v="4"/>
    <n v="0.78156523972367686"/>
  </r>
  <r>
    <x v="28"/>
    <x v="28"/>
    <x v="28"/>
    <x v="28"/>
    <x v="12"/>
    <x v="4"/>
    <n v="3.9265121634168296E-3"/>
  </r>
  <r>
    <x v="29"/>
    <x v="29"/>
    <x v="29"/>
    <x v="29"/>
    <x v="12"/>
    <x v="4"/>
    <n v="0.46383009890949839"/>
  </r>
  <r>
    <x v="30"/>
    <x v="30"/>
    <x v="30"/>
    <x v="30"/>
    <x v="12"/>
    <x v="4"/>
    <n v="232594.75113781"/>
  </r>
  <r>
    <x v="31"/>
    <x v="31"/>
    <x v="31"/>
    <x v="31"/>
    <x v="12"/>
    <x v="4"/>
    <n v="194654.01534180998"/>
  </r>
  <r>
    <x v="32"/>
    <x v="32"/>
    <x v="32"/>
    <x v="32"/>
    <x v="12"/>
    <x v="4"/>
    <n v="0"/>
  </r>
  <r>
    <x v="33"/>
    <x v="33"/>
    <x v="33"/>
    <x v="33"/>
    <x v="12"/>
    <x v="4"/>
    <n v="37940.735795999994"/>
  </r>
  <r>
    <x v="34"/>
    <x v="34"/>
    <x v="34"/>
    <x v="34"/>
    <x v="12"/>
    <x v="4"/>
    <n v="0.15378280122746271"/>
  </r>
  <r>
    <x v="35"/>
    <x v="35"/>
    <x v="35"/>
    <x v="35"/>
    <x v="12"/>
    <x v="4"/>
    <n v="0.1286978300370209"/>
  </r>
  <r>
    <x v="36"/>
    <x v="36"/>
    <x v="36"/>
    <x v="36"/>
    <x v="12"/>
    <x v="4"/>
    <n v="0.1286978300370209"/>
  </r>
  <r>
    <x v="37"/>
    <x v="37"/>
    <x v="37"/>
    <x v="37"/>
    <x v="12"/>
    <x v="4"/>
    <n v="1512488.71318045"/>
  </r>
  <r>
    <x v="38"/>
    <x v="38"/>
    <x v="38"/>
    <x v="38"/>
    <x v="12"/>
    <x v="4"/>
    <n v="1262688.73306"/>
  </r>
  <r>
    <x v="39"/>
    <x v="39"/>
    <x v="39"/>
    <x v="39"/>
    <x v="12"/>
    <x v="4"/>
    <n v="0"/>
  </r>
  <r>
    <x v="40"/>
    <x v="40"/>
    <x v="40"/>
    <x v="40"/>
    <x v="12"/>
    <x v="4"/>
    <n v="156316.853"/>
  </r>
  <r>
    <x v="41"/>
    <x v="41"/>
    <x v="41"/>
    <x v="41"/>
    <x v="12"/>
    <x v="4"/>
    <n v="93483.127120446996"/>
  </r>
  <r>
    <x v="0"/>
    <x v="0"/>
    <x v="0"/>
    <x v="0"/>
    <x v="12"/>
    <x v="4"/>
    <n v="7.696233967954346E-4"/>
  </r>
  <r>
    <x v="1"/>
    <x v="1"/>
    <x v="1"/>
    <x v="1"/>
    <x v="12"/>
    <x v="4"/>
    <n v="2.8176164834551026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D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18">
        <item x="0"/>
        <item x="1"/>
        <item x="13"/>
        <item x="2"/>
        <item x="3"/>
        <item x="4"/>
        <item x="14"/>
        <item x="5"/>
        <item x="17"/>
        <item x="6"/>
        <item x="7"/>
        <item x="15"/>
        <item x="16"/>
        <item x="8"/>
        <item x="9"/>
        <item x="10"/>
        <item x="11"/>
        <item x="12"/>
      </items>
    </pivotField>
    <pivotField name="Ajankohta" axis="axisCol" compact="0" numFmtId="14" outline="0" showAll="0" defaultSubtotal="0">
      <items count="5">
        <item x="0"/>
        <item x="1"/>
        <item x="2"/>
        <item x="3"/>
        <item x="4"/>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202">
    <format dxfId="495">
      <pivotArea outline="0" collapsedLevelsAreSubtotals="1" fieldPosition="0"/>
    </format>
    <format dxfId="494">
      <pivotArea outline="0" collapsedLevelsAreSubtotals="1" fieldPosition="0"/>
    </format>
    <format dxfId="493">
      <pivotArea dataOnly="0" labelOnly="1" outline="0" fieldPosition="0">
        <references count="1">
          <reference field="4" count="0"/>
        </references>
      </pivotArea>
    </format>
    <format dxfId="492">
      <pivotArea dataOnly="0" labelOnly="1" outline="0" fieldPosition="0">
        <references count="1">
          <reference field="4" count="0" defaultSubtotal="1"/>
        </references>
      </pivotArea>
    </format>
    <format dxfId="491">
      <pivotArea dataOnly="0" labelOnly="1" outline="0" fieldPosition="0">
        <references count="2">
          <reference field="4" count="1" selected="0">
            <x v="0"/>
          </reference>
          <reference field="5" count="0"/>
        </references>
      </pivotArea>
    </format>
    <format dxfId="490">
      <pivotArea dataOnly="0" labelOnly="1" outline="0" fieldPosition="0">
        <references count="2">
          <reference field="4" count="1" selected="0">
            <x v="1"/>
          </reference>
          <reference field="5" count="1">
            <x v="0"/>
          </reference>
        </references>
      </pivotArea>
    </format>
    <format dxfId="489">
      <pivotArea dataOnly="0" labelOnly="1" outline="0" fieldPosition="0">
        <references count="2">
          <reference field="4" count="1" selected="0">
            <x v="3"/>
          </reference>
          <reference field="5" count="0"/>
        </references>
      </pivotArea>
    </format>
    <format dxfId="488">
      <pivotArea dataOnly="0" labelOnly="1" outline="0" fieldPosition="0">
        <references count="2">
          <reference field="4" count="1" selected="0">
            <x v="4"/>
          </reference>
          <reference field="5" count="0"/>
        </references>
      </pivotArea>
    </format>
    <format dxfId="487">
      <pivotArea dataOnly="0" labelOnly="1" outline="0" fieldPosition="0">
        <references count="2">
          <reference field="4" count="1" selected="0">
            <x v="5"/>
          </reference>
          <reference field="5" count="1">
            <x v="0"/>
          </reference>
        </references>
      </pivotArea>
    </format>
    <format dxfId="486">
      <pivotArea dataOnly="0" labelOnly="1" outline="0" fieldPosition="0">
        <references count="2">
          <reference field="4" count="1" selected="0">
            <x v="6"/>
          </reference>
          <reference field="5" count="1">
            <x v="1"/>
          </reference>
        </references>
      </pivotArea>
    </format>
    <format dxfId="485">
      <pivotArea dataOnly="0" labelOnly="1" outline="0" fieldPosition="0">
        <references count="2">
          <reference field="4" count="1" selected="0">
            <x v="7"/>
          </reference>
          <reference field="5" count="1">
            <x v="0"/>
          </reference>
        </references>
      </pivotArea>
    </format>
    <format dxfId="484">
      <pivotArea dataOnly="0" labelOnly="1" outline="0" fieldPosition="0">
        <references count="2">
          <reference field="4" count="1" selected="0">
            <x v="9"/>
          </reference>
          <reference field="5" count="0"/>
        </references>
      </pivotArea>
    </format>
    <format dxfId="483">
      <pivotArea dataOnly="0" labelOnly="1" outline="0" fieldPosition="0">
        <references count="2">
          <reference field="4" count="1" selected="0">
            <x v="10"/>
          </reference>
          <reference field="5" count="1">
            <x v="0"/>
          </reference>
        </references>
      </pivotArea>
    </format>
    <format dxfId="482">
      <pivotArea dataOnly="0" labelOnly="1" outline="0" fieldPosition="0">
        <references count="2">
          <reference field="4" count="1" selected="0">
            <x v="11"/>
          </reference>
          <reference field="5" count="2">
            <x v="1"/>
            <x v="2"/>
          </reference>
        </references>
      </pivotArea>
    </format>
    <format dxfId="481">
      <pivotArea dataOnly="0" labelOnly="1" outline="0" fieldPosition="0">
        <references count="2">
          <reference field="4" count="1" selected="0">
            <x v="12"/>
          </reference>
          <reference field="5" count="1">
            <x v="2"/>
          </reference>
        </references>
      </pivotArea>
    </format>
    <format dxfId="480">
      <pivotArea dataOnly="0" labelOnly="1" outline="0" fieldPosition="0">
        <references count="2">
          <reference field="4" count="1" selected="0">
            <x v="13"/>
          </reference>
          <reference field="5" count="2">
            <x v="0"/>
            <x v="1"/>
          </reference>
        </references>
      </pivotArea>
    </format>
    <format dxfId="479">
      <pivotArea dataOnly="0" labelOnly="1" outline="0" fieldPosition="0">
        <references count="2">
          <reference field="4" count="1" selected="0">
            <x v="14"/>
          </reference>
          <reference field="5" count="0"/>
        </references>
      </pivotArea>
    </format>
    <format dxfId="478">
      <pivotArea dataOnly="0" labelOnly="1" outline="0" fieldPosition="0">
        <references count="2">
          <reference field="4" count="1" selected="0">
            <x v="15"/>
          </reference>
          <reference field="5" count="0"/>
        </references>
      </pivotArea>
    </format>
    <format dxfId="477">
      <pivotArea dataOnly="0" labelOnly="1" outline="0" fieldPosition="0">
        <references count="2">
          <reference field="4" count="1" selected="0">
            <x v="17"/>
          </reference>
          <reference field="5" count="0"/>
        </references>
      </pivotArea>
    </format>
    <format dxfId="476">
      <pivotArea dataOnly="0" labelOnly="1" outline="0" fieldPosition="0">
        <references count="1">
          <reference field="4" count="0"/>
        </references>
      </pivotArea>
    </format>
    <format dxfId="475">
      <pivotArea dataOnly="0" labelOnly="1" outline="0" fieldPosition="0">
        <references count="2">
          <reference field="4" count="1" selected="0">
            <x v="0"/>
          </reference>
          <reference field="5" count="0"/>
        </references>
      </pivotArea>
    </format>
    <format dxfId="474">
      <pivotArea dataOnly="0" labelOnly="1" outline="0" fieldPosition="0">
        <references count="2">
          <reference field="4" count="1" selected="0">
            <x v="1"/>
          </reference>
          <reference field="5" count="1">
            <x v="0"/>
          </reference>
        </references>
      </pivotArea>
    </format>
    <format dxfId="473">
      <pivotArea dataOnly="0" labelOnly="1" outline="0" fieldPosition="0">
        <references count="2">
          <reference field="4" count="1" selected="0">
            <x v="3"/>
          </reference>
          <reference field="5" count="0"/>
        </references>
      </pivotArea>
    </format>
    <format dxfId="472">
      <pivotArea dataOnly="0" labelOnly="1" outline="0" fieldPosition="0">
        <references count="2">
          <reference field="4" count="1" selected="0">
            <x v="4"/>
          </reference>
          <reference field="5" count="0"/>
        </references>
      </pivotArea>
    </format>
    <format dxfId="471">
      <pivotArea dataOnly="0" labelOnly="1" outline="0" fieldPosition="0">
        <references count="2">
          <reference field="4" count="1" selected="0">
            <x v="5"/>
          </reference>
          <reference field="5" count="1">
            <x v="0"/>
          </reference>
        </references>
      </pivotArea>
    </format>
    <format dxfId="470">
      <pivotArea dataOnly="0" labelOnly="1" outline="0" fieldPosition="0">
        <references count="2">
          <reference field="4" count="1" selected="0">
            <x v="6"/>
          </reference>
          <reference field="5" count="1">
            <x v="1"/>
          </reference>
        </references>
      </pivotArea>
    </format>
    <format dxfId="469">
      <pivotArea dataOnly="0" labelOnly="1" outline="0" fieldPosition="0">
        <references count="2">
          <reference field="4" count="1" selected="0">
            <x v="7"/>
          </reference>
          <reference field="5" count="1">
            <x v="0"/>
          </reference>
        </references>
      </pivotArea>
    </format>
    <format dxfId="468">
      <pivotArea dataOnly="0" labelOnly="1" outline="0" fieldPosition="0">
        <references count="2">
          <reference field="4" count="1" selected="0">
            <x v="9"/>
          </reference>
          <reference field="5" count="0"/>
        </references>
      </pivotArea>
    </format>
    <format dxfId="467">
      <pivotArea dataOnly="0" labelOnly="1" outline="0" fieldPosition="0">
        <references count="2">
          <reference field="4" count="1" selected="0">
            <x v="10"/>
          </reference>
          <reference field="5" count="1">
            <x v="0"/>
          </reference>
        </references>
      </pivotArea>
    </format>
    <format dxfId="466">
      <pivotArea dataOnly="0" labelOnly="1" outline="0" fieldPosition="0">
        <references count="2">
          <reference field="4" count="1" selected="0">
            <x v="11"/>
          </reference>
          <reference field="5" count="2">
            <x v="1"/>
            <x v="2"/>
          </reference>
        </references>
      </pivotArea>
    </format>
    <format dxfId="465">
      <pivotArea dataOnly="0" labelOnly="1" outline="0" fieldPosition="0">
        <references count="2">
          <reference field="4" count="1" selected="0">
            <x v="12"/>
          </reference>
          <reference field="5" count="1">
            <x v="2"/>
          </reference>
        </references>
      </pivotArea>
    </format>
    <format dxfId="464">
      <pivotArea dataOnly="0" labelOnly="1" outline="0" fieldPosition="0">
        <references count="2">
          <reference field="4" count="1" selected="0">
            <x v="13"/>
          </reference>
          <reference field="5" count="2">
            <x v="0"/>
            <x v="1"/>
          </reference>
        </references>
      </pivotArea>
    </format>
    <format dxfId="463">
      <pivotArea dataOnly="0" labelOnly="1" outline="0" fieldPosition="0">
        <references count="2">
          <reference field="4" count="1" selected="0">
            <x v="14"/>
          </reference>
          <reference field="5" count="0"/>
        </references>
      </pivotArea>
    </format>
    <format dxfId="462">
      <pivotArea dataOnly="0" labelOnly="1" outline="0" fieldPosition="0">
        <references count="2">
          <reference field="4" count="1" selected="0">
            <x v="15"/>
          </reference>
          <reference field="5" count="0"/>
        </references>
      </pivotArea>
    </format>
    <format dxfId="461">
      <pivotArea dataOnly="0" labelOnly="1" outline="0" fieldPosition="0">
        <references count="2">
          <reference field="4" count="1" selected="0">
            <x v="17"/>
          </reference>
          <reference field="5" count="0"/>
        </references>
      </pivotArea>
    </format>
    <format dxfId="460">
      <pivotArea field="4" type="button" dataOnly="0" labelOnly="1" outline="0" axis="axisCol" fieldPosition="0"/>
    </format>
    <format dxfId="459">
      <pivotArea dataOnly="0" labelOnly="1" outline="0" fieldPosition="0">
        <references count="1">
          <reference field="4" count="0"/>
        </references>
      </pivotArea>
    </format>
    <format dxfId="458">
      <pivotArea dataOnly="0" labelOnly="1" outline="0" fieldPosition="0">
        <references count="1">
          <reference field="4" count="0"/>
        </references>
      </pivotArea>
    </format>
    <format dxfId="457">
      <pivotArea field="5" type="button" dataOnly="0" labelOnly="1" outline="0" axis="axisCol" fieldPosition="1"/>
    </format>
    <format dxfId="456">
      <pivotArea dataOnly="0" labelOnly="1" outline="0" fieldPosition="0">
        <references count="2">
          <reference field="4" count="1" selected="0">
            <x v="0"/>
          </reference>
          <reference field="5" count="0"/>
        </references>
      </pivotArea>
    </format>
    <format dxfId="455">
      <pivotArea dataOnly="0" labelOnly="1" outline="0" fieldPosition="0">
        <references count="2">
          <reference field="4" count="1" selected="0">
            <x v="1"/>
          </reference>
          <reference field="5" count="1">
            <x v="0"/>
          </reference>
        </references>
      </pivotArea>
    </format>
    <format dxfId="454">
      <pivotArea dataOnly="0" labelOnly="1" outline="0" fieldPosition="0">
        <references count="2">
          <reference field="4" count="1" selected="0">
            <x v="3"/>
          </reference>
          <reference field="5" count="0"/>
        </references>
      </pivotArea>
    </format>
    <format dxfId="453">
      <pivotArea dataOnly="0" labelOnly="1" outline="0" fieldPosition="0">
        <references count="2">
          <reference field="4" count="1" selected="0">
            <x v="4"/>
          </reference>
          <reference field="5" count="0"/>
        </references>
      </pivotArea>
    </format>
    <format dxfId="452">
      <pivotArea dataOnly="0" labelOnly="1" outline="0" fieldPosition="0">
        <references count="2">
          <reference field="4" count="1" selected="0">
            <x v="5"/>
          </reference>
          <reference field="5" count="1">
            <x v="0"/>
          </reference>
        </references>
      </pivotArea>
    </format>
    <format dxfId="451">
      <pivotArea dataOnly="0" labelOnly="1" outline="0" fieldPosition="0">
        <references count="2">
          <reference field="4" count="1" selected="0">
            <x v="6"/>
          </reference>
          <reference field="5" count="1">
            <x v="1"/>
          </reference>
        </references>
      </pivotArea>
    </format>
    <format dxfId="450">
      <pivotArea dataOnly="0" labelOnly="1" outline="0" fieldPosition="0">
        <references count="2">
          <reference field="4" count="1" selected="0">
            <x v="7"/>
          </reference>
          <reference field="5" count="1">
            <x v="0"/>
          </reference>
        </references>
      </pivotArea>
    </format>
    <format dxfId="449">
      <pivotArea dataOnly="0" labelOnly="1" outline="0" fieldPosition="0">
        <references count="2">
          <reference field="4" count="1" selected="0">
            <x v="9"/>
          </reference>
          <reference field="5" count="0"/>
        </references>
      </pivotArea>
    </format>
    <format dxfId="448">
      <pivotArea dataOnly="0" labelOnly="1" outline="0" fieldPosition="0">
        <references count="2">
          <reference field="4" count="1" selected="0">
            <x v="10"/>
          </reference>
          <reference field="5" count="1">
            <x v="0"/>
          </reference>
        </references>
      </pivotArea>
    </format>
    <format dxfId="447">
      <pivotArea dataOnly="0" labelOnly="1" outline="0" fieldPosition="0">
        <references count="2">
          <reference field="4" count="1" selected="0">
            <x v="11"/>
          </reference>
          <reference field="5" count="2">
            <x v="1"/>
            <x v="2"/>
          </reference>
        </references>
      </pivotArea>
    </format>
    <format dxfId="446">
      <pivotArea dataOnly="0" labelOnly="1" outline="0" fieldPosition="0">
        <references count="2">
          <reference field="4" count="1" selected="0">
            <x v="12"/>
          </reference>
          <reference field="5" count="1">
            <x v="2"/>
          </reference>
        </references>
      </pivotArea>
    </format>
    <format dxfId="445">
      <pivotArea dataOnly="0" labelOnly="1" outline="0" fieldPosition="0">
        <references count="2">
          <reference field="4" count="1" selected="0">
            <x v="13"/>
          </reference>
          <reference field="5" count="2">
            <x v="0"/>
            <x v="1"/>
          </reference>
        </references>
      </pivotArea>
    </format>
    <format dxfId="444">
      <pivotArea dataOnly="0" labelOnly="1" outline="0" fieldPosition="0">
        <references count="2">
          <reference field="4" count="1" selected="0">
            <x v="14"/>
          </reference>
          <reference field="5" count="0"/>
        </references>
      </pivotArea>
    </format>
    <format dxfId="443">
      <pivotArea dataOnly="0" labelOnly="1" outline="0" fieldPosition="0">
        <references count="2">
          <reference field="4" count="1" selected="0">
            <x v="15"/>
          </reference>
          <reference field="5" count="0"/>
        </references>
      </pivotArea>
    </format>
    <format dxfId="442">
      <pivotArea dataOnly="0" labelOnly="1" outline="0" fieldPosition="0">
        <references count="2">
          <reference field="4" count="1" selected="0">
            <x v="17"/>
          </reference>
          <reference field="5" count="0"/>
        </references>
      </pivotArea>
    </format>
    <format dxfId="441">
      <pivotArea dataOnly="0" labelOnly="1" outline="0" fieldPosition="0">
        <references count="1">
          <reference field="1" count="1">
            <x v="0"/>
          </reference>
        </references>
      </pivotArea>
    </format>
    <format dxfId="440">
      <pivotArea dataOnly="0" labelOnly="1" outline="0" fieldPosition="0">
        <references count="1">
          <reference field="1" count="1">
            <x v="0"/>
          </reference>
        </references>
      </pivotArea>
    </format>
    <format dxfId="439">
      <pivotArea dataOnly="0" labelOnly="1" outline="0" fieldPosition="0">
        <references count="1">
          <reference field="1" count="1">
            <x v="1"/>
          </reference>
        </references>
      </pivotArea>
    </format>
    <format dxfId="438">
      <pivotArea dataOnly="0" labelOnly="1" outline="0" fieldPosition="0">
        <references count="1">
          <reference field="1" count="1">
            <x v="1"/>
          </reference>
        </references>
      </pivotArea>
    </format>
    <format dxfId="437">
      <pivotArea dataOnly="0" labelOnly="1" outline="0" fieldPosition="0">
        <references count="1">
          <reference field="1" count="1">
            <x v="2"/>
          </reference>
        </references>
      </pivotArea>
    </format>
    <format dxfId="436">
      <pivotArea dataOnly="0" labelOnly="1" outline="0" fieldPosition="0">
        <references count="1">
          <reference field="1" count="1">
            <x v="2"/>
          </reference>
        </references>
      </pivotArea>
    </format>
    <format dxfId="435">
      <pivotArea dataOnly="0" labelOnly="1" outline="0" fieldPosition="0">
        <references count="1">
          <reference field="1" count="1">
            <x v="3"/>
          </reference>
        </references>
      </pivotArea>
    </format>
    <format dxfId="434">
      <pivotArea dataOnly="0" labelOnly="1" outline="0" fieldPosition="0">
        <references count="1">
          <reference field="1" count="1">
            <x v="3"/>
          </reference>
        </references>
      </pivotArea>
    </format>
    <format dxfId="433">
      <pivotArea dataOnly="0" labelOnly="1" outline="0" fieldPosition="0">
        <references count="1">
          <reference field="1" count="1">
            <x v="4"/>
          </reference>
        </references>
      </pivotArea>
    </format>
    <format dxfId="432">
      <pivotArea dataOnly="0" labelOnly="1" outline="0" fieldPosition="0">
        <references count="1">
          <reference field="1" count="1">
            <x v="4"/>
          </reference>
        </references>
      </pivotArea>
    </format>
    <format dxfId="431">
      <pivotArea dataOnly="0" labelOnly="1" outline="0" fieldPosition="0">
        <references count="1">
          <reference field="1" count="1">
            <x v="5"/>
          </reference>
        </references>
      </pivotArea>
    </format>
    <format dxfId="430">
      <pivotArea dataOnly="0" labelOnly="1" outline="0" fieldPosition="0">
        <references count="1">
          <reference field="1" count="1">
            <x v="5"/>
          </reference>
        </references>
      </pivotArea>
    </format>
    <format dxfId="429">
      <pivotArea dataOnly="0" labelOnly="1" outline="0" fieldPosition="0">
        <references count="1">
          <reference field="1" count="1">
            <x v="6"/>
          </reference>
        </references>
      </pivotArea>
    </format>
    <format dxfId="428">
      <pivotArea dataOnly="0" labelOnly="1" outline="0" fieldPosition="0">
        <references count="1">
          <reference field="1" count="1">
            <x v="6"/>
          </reference>
        </references>
      </pivotArea>
    </format>
    <format dxfId="427">
      <pivotArea dataOnly="0" labelOnly="1" outline="0" fieldPosition="0">
        <references count="1">
          <reference field="1" count="1">
            <x v="7"/>
          </reference>
        </references>
      </pivotArea>
    </format>
    <format dxfId="426">
      <pivotArea dataOnly="0" labelOnly="1" outline="0" fieldPosition="0">
        <references count="1">
          <reference field="1" count="1">
            <x v="7"/>
          </reference>
        </references>
      </pivotArea>
    </format>
    <format dxfId="425">
      <pivotArea dataOnly="0" labelOnly="1" outline="0" fieldPosition="0">
        <references count="1">
          <reference field="1" count="1">
            <x v="8"/>
          </reference>
        </references>
      </pivotArea>
    </format>
    <format dxfId="424">
      <pivotArea dataOnly="0" labelOnly="1" outline="0" fieldPosition="0">
        <references count="1">
          <reference field="1" count="1">
            <x v="8"/>
          </reference>
        </references>
      </pivotArea>
    </format>
    <format dxfId="423">
      <pivotArea dataOnly="0" labelOnly="1" outline="0" fieldPosition="0">
        <references count="1">
          <reference field="1" count="1">
            <x v="9"/>
          </reference>
        </references>
      </pivotArea>
    </format>
    <format dxfId="422">
      <pivotArea dataOnly="0" labelOnly="1" outline="0" fieldPosition="0">
        <references count="1">
          <reference field="1" count="1">
            <x v="9"/>
          </reference>
        </references>
      </pivotArea>
    </format>
    <format dxfId="421">
      <pivotArea dataOnly="0" labelOnly="1" outline="0" fieldPosition="0">
        <references count="1">
          <reference field="1" count="1">
            <x v="10"/>
          </reference>
        </references>
      </pivotArea>
    </format>
    <format dxfId="420">
      <pivotArea dataOnly="0" labelOnly="1" outline="0" fieldPosition="0">
        <references count="1">
          <reference field="1" count="1">
            <x v="10"/>
          </reference>
        </references>
      </pivotArea>
    </format>
    <format dxfId="419">
      <pivotArea dataOnly="0" labelOnly="1" outline="0" fieldPosition="0">
        <references count="1">
          <reference field="1" count="1">
            <x v="11"/>
          </reference>
        </references>
      </pivotArea>
    </format>
    <format dxfId="418">
      <pivotArea dataOnly="0" labelOnly="1" outline="0" fieldPosition="0">
        <references count="1">
          <reference field="1" count="1">
            <x v="11"/>
          </reference>
        </references>
      </pivotArea>
    </format>
    <format dxfId="417">
      <pivotArea dataOnly="0" labelOnly="1" outline="0" fieldPosition="0">
        <references count="1">
          <reference field="1" count="1">
            <x v="12"/>
          </reference>
        </references>
      </pivotArea>
    </format>
    <format dxfId="416">
      <pivotArea dataOnly="0" labelOnly="1" outline="0" fieldPosition="0">
        <references count="1">
          <reference field="1" count="1">
            <x v="12"/>
          </reference>
        </references>
      </pivotArea>
    </format>
    <format dxfId="415">
      <pivotArea dataOnly="0" labelOnly="1" outline="0" fieldPosition="0">
        <references count="1">
          <reference field="1" count="1">
            <x v="13"/>
          </reference>
        </references>
      </pivotArea>
    </format>
    <format dxfId="414">
      <pivotArea dataOnly="0" labelOnly="1" outline="0" fieldPosition="0">
        <references count="1">
          <reference field="1" count="1">
            <x v="13"/>
          </reference>
        </references>
      </pivotArea>
    </format>
    <format dxfId="413">
      <pivotArea dataOnly="0" labelOnly="1" outline="0" fieldPosition="0">
        <references count="1">
          <reference field="1" count="1">
            <x v="14"/>
          </reference>
        </references>
      </pivotArea>
    </format>
    <format dxfId="412">
      <pivotArea dataOnly="0" labelOnly="1" outline="0" fieldPosition="0">
        <references count="1">
          <reference field="1" count="1">
            <x v="14"/>
          </reference>
        </references>
      </pivotArea>
    </format>
    <format dxfId="411">
      <pivotArea dataOnly="0" labelOnly="1" outline="0" fieldPosition="0">
        <references count="1">
          <reference field="1" count="1">
            <x v="15"/>
          </reference>
        </references>
      </pivotArea>
    </format>
    <format dxfId="410">
      <pivotArea dataOnly="0" labelOnly="1" outline="0" fieldPosition="0">
        <references count="1">
          <reference field="1" count="1">
            <x v="15"/>
          </reference>
        </references>
      </pivotArea>
    </format>
    <format dxfId="409">
      <pivotArea dataOnly="0" labelOnly="1" outline="0" fieldPosition="0">
        <references count="1">
          <reference field="1" count="1">
            <x v="16"/>
          </reference>
        </references>
      </pivotArea>
    </format>
    <format dxfId="408">
      <pivotArea dataOnly="0" labelOnly="1" outline="0" fieldPosition="0">
        <references count="1">
          <reference field="1" count="1">
            <x v="16"/>
          </reference>
        </references>
      </pivotArea>
    </format>
    <format dxfId="407">
      <pivotArea dataOnly="0" labelOnly="1" outline="0" fieldPosition="0">
        <references count="1">
          <reference field="1" count="1">
            <x v="17"/>
          </reference>
        </references>
      </pivotArea>
    </format>
    <format dxfId="406">
      <pivotArea dataOnly="0" labelOnly="1" outline="0" fieldPosition="0">
        <references count="1">
          <reference field="1" count="1">
            <x v="17"/>
          </reference>
        </references>
      </pivotArea>
    </format>
    <format dxfId="405">
      <pivotArea dataOnly="0" labelOnly="1" outline="0" fieldPosition="0">
        <references count="1">
          <reference field="1" count="1">
            <x v="18"/>
          </reference>
        </references>
      </pivotArea>
    </format>
    <format dxfId="404">
      <pivotArea dataOnly="0" labelOnly="1" outline="0" fieldPosition="0">
        <references count="1">
          <reference field="1" count="1">
            <x v="18"/>
          </reference>
        </references>
      </pivotArea>
    </format>
    <format dxfId="403">
      <pivotArea dataOnly="0" labelOnly="1" outline="0" fieldPosition="0">
        <references count="1">
          <reference field="1" count="1">
            <x v="19"/>
          </reference>
        </references>
      </pivotArea>
    </format>
    <format dxfId="402">
      <pivotArea dataOnly="0" labelOnly="1" outline="0" fieldPosition="0">
        <references count="1">
          <reference field="1" count="1">
            <x v="19"/>
          </reference>
        </references>
      </pivotArea>
    </format>
    <format dxfId="401">
      <pivotArea dataOnly="0" labelOnly="1" outline="0" fieldPosition="0">
        <references count="1">
          <reference field="1" count="1">
            <x v="20"/>
          </reference>
        </references>
      </pivotArea>
    </format>
    <format dxfId="400">
      <pivotArea dataOnly="0" labelOnly="1" outline="0" fieldPosition="0">
        <references count="1">
          <reference field="1" count="1">
            <x v="20"/>
          </reference>
        </references>
      </pivotArea>
    </format>
    <format dxfId="399">
      <pivotArea dataOnly="0" labelOnly="1" outline="0" fieldPosition="0">
        <references count="1">
          <reference field="1" count="1">
            <x v="21"/>
          </reference>
        </references>
      </pivotArea>
    </format>
    <format dxfId="398">
      <pivotArea dataOnly="0" labelOnly="1" outline="0" fieldPosition="0">
        <references count="1">
          <reference field="1" count="1">
            <x v="21"/>
          </reference>
        </references>
      </pivotArea>
    </format>
    <format dxfId="397">
      <pivotArea dataOnly="0" labelOnly="1" outline="0" fieldPosition="0">
        <references count="1">
          <reference field="1" count="1">
            <x v="22"/>
          </reference>
        </references>
      </pivotArea>
    </format>
    <format dxfId="396">
      <pivotArea dataOnly="0" labelOnly="1" outline="0" fieldPosition="0">
        <references count="1">
          <reference field="1" count="1">
            <x v="22"/>
          </reference>
        </references>
      </pivotArea>
    </format>
    <format dxfId="395">
      <pivotArea dataOnly="0" labelOnly="1" outline="0" fieldPosition="0">
        <references count="1">
          <reference field="1" count="1">
            <x v="23"/>
          </reference>
        </references>
      </pivotArea>
    </format>
    <format dxfId="394">
      <pivotArea dataOnly="0" labelOnly="1" outline="0" fieldPosition="0">
        <references count="1">
          <reference field="1" count="1">
            <x v="23"/>
          </reference>
        </references>
      </pivotArea>
    </format>
    <format dxfId="393">
      <pivotArea dataOnly="0" labelOnly="1" outline="0" fieldPosition="0">
        <references count="1">
          <reference field="1" count="1">
            <x v="24"/>
          </reference>
        </references>
      </pivotArea>
    </format>
    <format dxfId="392">
      <pivotArea dataOnly="0" labelOnly="1" outline="0" fieldPosition="0">
        <references count="1">
          <reference field="1" count="1">
            <x v="24"/>
          </reference>
        </references>
      </pivotArea>
    </format>
    <format dxfId="391">
      <pivotArea dataOnly="0" labelOnly="1" outline="0" fieldPosition="0">
        <references count="1">
          <reference field="1" count="1">
            <x v="25"/>
          </reference>
        </references>
      </pivotArea>
    </format>
    <format dxfId="390">
      <pivotArea dataOnly="0" labelOnly="1" outline="0" fieldPosition="0">
        <references count="1">
          <reference field="1" count="1">
            <x v="25"/>
          </reference>
        </references>
      </pivotArea>
    </format>
    <format dxfId="389">
      <pivotArea dataOnly="0" labelOnly="1" outline="0" fieldPosition="0">
        <references count="1">
          <reference field="1" count="1">
            <x v="26"/>
          </reference>
        </references>
      </pivotArea>
    </format>
    <format dxfId="388">
      <pivotArea dataOnly="0" labelOnly="1" outline="0" fieldPosition="0">
        <references count="1">
          <reference field="1" count="1">
            <x v="26"/>
          </reference>
        </references>
      </pivotArea>
    </format>
    <format dxfId="387">
      <pivotArea dataOnly="0" labelOnly="1" outline="0" fieldPosition="0">
        <references count="1">
          <reference field="1" count="1">
            <x v="27"/>
          </reference>
        </references>
      </pivotArea>
    </format>
    <format dxfId="386">
      <pivotArea dataOnly="0" labelOnly="1" outline="0" fieldPosition="0">
        <references count="1">
          <reference field="1" count="1">
            <x v="27"/>
          </reference>
        </references>
      </pivotArea>
    </format>
    <format dxfId="385">
      <pivotArea dataOnly="0" labelOnly="1" outline="0" fieldPosition="0">
        <references count="1">
          <reference field="1" count="1">
            <x v="28"/>
          </reference>
        </references>
      </pivotArea>
    </format>
    <format dxfId="384">
      <pivotArea dataOnly="0" labelOnly="1" outline="0" fieldPosition="0">
        <references count="1">
          <reference field="1" count="1">
            <x v="28"/>
          </reference>
        </references>
      </pivotArea>
    </format>
    <format dxfId="383">
      <pivotArea dataOnly="0" labelOnly="1" outline="0" fieldPosition="0">
        <references count="1">
          <reference field="1" count="1">
            <x v="29"/>
          </reference>
        </references>
      </pivotArea>
    </format>
    <format dxfId="382">
      <pivotArea dataOnly="0" labelOnly="1" outline="0" fieldPosition="0">
        <references count="1">
          <reference field="1" count="1">
            <x v="29"/>
          </reference>
        </references>
      </pivotArea>
    </format>
    <format dxfId="381">
      <pivotArea dataOnly="0" labelOnly="1" outline="0" fieldPosition="0">
        <references count="1">
          <reference field="1" count="1">
            <x v="30"/>
          </reference>
        </references>
      </pivotArea>
    </format>
    <format dxfId="380">
      <pivotArea dataOnly="0" labelOnly="1" outline="0" fieldPosition="0">
        <references count="1">
          <reference field="1" count="1">
            <x v="30"/>
          </reference>
        </references>
      </pivotArea>
    </format>
    <format dxfId="379">
      <pivotArea dataOnly="0" labelOnly="1" outline="0" fieldPosition="0">
        <references count="1">
          <reference field="1" count="1">
            <x v="31"/>
          </reference>
        </references>
      </pivotArea>
    </format>
    <format dxfId="378">
      <pivotArea dataOnly="0" labelOnly="1" outline="0" fieldPosition="0">
        <references count="1">
          <reference field="1" count="1">
            <x v="31"/>
          </reference>
        </references>
      </pivotArea>
    </format>
    <format dxfId="377">
      <pivotArea dataOnly="0" labelOnly="1" outline="0" fieldPosition="0">
        <references count="1">
          <reference field="1" count="1">
            <x v="32"/>
          </reference>
        </references>
      </pivotArea>
    </format>
    <format dxfId="376">
      <pivotArea dataOnly="0" labelOnly="1" outline="0" fieldPosition="0">
        <references count="1">
          <reference field="1" count="1">
            <x v="32"/>
          </reference>
        </references>
      </pivotArea>
    </format>
    <format dxfId="375">
      <pivotArea dataOnly="0" labelOnly="1" outline="0" fieldPosition="0">
        <references count="1">
          <reference field="1" count="1">
            <x v="33"/>
          </reference>
        </references>
      </pivotArea>
    </format>
    <format dxfId="374">
      <pivotArea dataOnly="0" labelOnly="1" outline="0" fieldPosition="0">
        <references count="1">
          <reference field="1" count="1">
            <x v="33"/>
          </reference>
        </references>
      </pivotArea>
    </format>
    <format dxfId="373">
      <pivotArea dataOnly="0" labelOnly="1" outline="0" fieldPosition="0">
        <references count="1">
          <reference field="1" count="1">
            <x v="34"/>
          </reference>
        </references>
      </pivotArea>
    </format>
    <format dxfId="372">
      <pivotArea dataOnly="0" labelOnly="1" outline="0" fieldPosition="0">
        <references count="1">
          <reference field="1" count="1">
            <x v="34"/>
          </reference>
        </references>
      </pivotArea>
    </format>
    <format dxfId="371">
      <pivotArea dataOnly="0" labelOnly="1" outline="0" fieldPosition="0">
        <references count="1">
          <reference field="1" count="1">
            <x v="35"/>
          </reference>
        </references>
      </pivotArea>
    </format>
    <format dxfId="370">
      <pivotArea dataOnly="0" labelOnly="1" outline="0" fieldPosition="0">
        <references count="1">
          <reference field="1" count="1">
            <x v="35"/>
          </reference>
        </references>
      </pivotArea>
    </format>
    <format dxfId="369">
      <pivotArea dataOnly="0" labelOnly="1" outline="0" fieldPosition="0">
        <references count="1">
          <reference field="1" count="1">
            <x v="36"/>
          </reference>
        </references>
      </pivotArea>
    </format>
    <format dxfId="368">
      <pivotArea dataOnly="0" labelOnly="1" outline="0" fieldPosition="0">
        <references count="1">
          <reference field="1" count="1">
            <x v="36"/>
          </reference>
        </references>
      </pivotArea>
    </format>
    <format dxfId="367">
      <pivotArea dataOnly="0" labelOnly="1" outline="0" fieldPosition="0">
        <references count="1">
          <reference field="1" count="1">
            <x v="37"/>
          </reference>
        </references>
      </pivotArea>
    </format>
    <format dxfId="366">
      <pivotArea dataOnly="0" labelOnly="1" outline="0" fieldPosition="0">
        <references count="1">
          <reference field="1" count="1">
            <x v="37"/>
          </reference>
        </references>
      </pivotArea>
    </format>
    <format dxfId="365">
      <pivotArea dataOnly="0" labelOnly="1" outline="0" fieldPosition="0">
        <references count="1">
          <reference field="1" count="1">
            <x v="38"/>
          </reference>
        </references>
      </pivotArea>
    </format>
    <format dxfId="364">
      <pivotArea dataOnly="0" labelOnly="1" outline="0" fieldPosition="0">
        <references count="1">
          <reference field="1" count="1">
            <x v="38"/>
          </reference>
        </references>
      </pivotArea>
    </format>
    <format dxfId="363">
      <pivotArea dataOnly="0" labelOnly="1" outline="0" fieldPosition="0">
        <references count="1">
          <reference field="1" count="1">
            <x v="39"/>
          </reference>
        </references>
      </pivotArea>
    </format>
    <format dxfId="362">
      <pivotArea dataOnly="0" labelOnly="1" outline="0" fieldPosition="0">
        <references count="1">
          <reference field="1" count="1">
            <x v="39"/>
          </reference>
        </references>
      </pivotArea>
    </format>
    <format dxfId="361">
      <pivotArea dataOnly="0" labelOnly="1" outline="0" fieldPosition="0">
        <references count="1">
          <reference field="1" count="1">
            <x v="40"/>
          </reference>
        </references>
      </pivotArea>
    </format>
    <format dxfId="360">
      <pivotArea dataOnly="0" labelOnly="1" outline="0" fieldPosition="0">
        <references count="1">
          <reference field="1" count="1">
            <x v="40"/>
          </reference>
        </references>
      </pivotArea>
    </format>
    <format dxfId="359">
      <pivotArea dataOnly="0" labelOnly="1" outline="0" fieldPosition="0">
        <references count="1">
          <reference field="1" count="1">
            <x v="41"/>
          </reference>
        </references>
      </pivotArea>
    </format>
    <format dxfId="358">
      <pivotArea dataOnly="0" labelOnly="1" outline="0" fieldPosition="0">
        <references count="1">
          <reference field="1" count="1">
            <x v="41"/>
          </reference>
        </references>
      </pivotArea>
    </format>
    <format dxfId="357">
      <pivotArea outline="0" collapsedLevelsAreSubtotals="1" fieldPosition="0"/>
    </format>
    <format dxfId="356">
      <pivotArea dataOnly="0" labelOnly="1" outline="0" fieldPosition="0">
        <references count="1">
          <reference field="1" count="0"/>
        </references>
      </pivotArea>
    </format>
    <format dxfId="355">
      <pivotArea outline="0" collapsedLevelsAreSubtotals="1" fieldPosition="0"/>
    </format>
    <format dxfId="354">
      <pivotArea dataOnly="0" labelOnly="1" outline="0" fieldPosition="0">
        <references count="1">
          <reference field="1" count="0"/>
        </references>
      </pivotArea>
    </format>
    <format dxfId="353">
      <pivotArea type="all" dataOnly="0" outline="0" fieldPosition="0"/>
    </format>
    <format dxfId="352">
      <pivotArea outline="0" collapsedLevelsAreSubtotals="1" fieldPosition="0"/>
    </format>
    <format dxfId="351">
      <pivotArea dataOnly="0" labelOnly="1" outline="0" fieldPosition="0">
        <references count="1">
          <reference field="1" count="0"/>
        </references>
      </pivotArea>
    </format>
    <format dxfId="350">
      <pivotArea dataOnly="0" labelOnly="1" outline="0" fieldPosition="0">
        <references count="1">
          <reference field="4" count="0"/>
        </references>
      </pivotArea>
    </format>
    <format dxfId="349">
      <pivotArea dataOnly="0" labelOnly="1" outline="0" fieldPosition="0">
        <references count="2">
          <reference field="4" count="1" selected="0">
            <x v="0"/>
          </reference>
          <reference field="5" count="0"/>
        </references>
      </pivotArea>
    </format>
    <format dxfId="348">
      <pivotArea dataOnly="0" labelOnly="1" outline="0" fieldPosition="0">
        <references count="2">
          <reference field="4" count="1" selected="0">
            <x v="1"/>
          </reference>
          <reference field="5" count="1">
            <x v="0"/>
          </reference>
        </references>
      </pivotArea>
    </format>
    <format dxfId="347">
      <pivotArea dataOnly="0" labelOnly="1" outline="0" fieldPosition="0">
        <references count="2">
          <reference field="4" count="1" selected="0">
            <x v="3"/>
          </reference>
          <reference field="5" count="0"/>
        </references>
      </pivotArea>
    </format>
    <format dxfId="346">
      <pivotArea dataOnly="0" labelOnly="1" outline="0" fieldPosition="0">
        <references count="2">
          <reference field="4" count="1" selected="0">
            <x v="4"/>
          </reference>
          <reference field="5" count="0"/>
        </references>
      </pivotArea>
    </format>
    <format dxfId="345">
      <pivotArea dataOnly="0" labelOnly="1" outline="0" fieldPosition="0">
        <references count="2">
          <reference field="4" count="1" selected="0">
            <x v="5"/>
          </reference>
          <reference field="5" count="1">
            <x v="0"/>
          </reference>
        </references>
      </pivotArea>
    </format>
    <format dxfId="344">
      <pivotArea type="all" dataOnly="0" outline="0" fieldPosition="0"/>
    </format>
    <format dxfId="343">
      <pivotArea outline="0" collapsedLevelsAreSubtotals="1" fieldPosition="0"/>
    </format>
    <format dxfId="342">
      <pivotArea dataOnly="0" labelOnly="1" outline="0" fieldPosition="0">
        <references count="1">
          <reference field="1" count="0"/>
        </references>
      </pivotArea>
    </format>
    <format dxfId="341">
      <pivotArea dataOnly="0" labelOnly="1" outline="0" fieldPosition="0">
        <references count="1">
          <reference field="4" count="0"/>
        </references>
      </pivotArea>
    </format>
    <format dxfId="340">
      <pivotArea dataOnly="0" labelOnly="1" outline="0" fieldPosition="0">
        <references count="2">
          <reference field="4" count="1" selected="0">
            <x v="0"/>
          </reference>
          <reference field="5" count="0"/>
        </references>
      </pivotArea>
    </format>
    <format dxfId="339">
      <pivotArea dataOnly="0" labelOnly="1" outline="0" fieldPosition="0">
        <references count="2">
          <reference field="4" count="1" selected="0">
            <x v="1"/>
          </reference>
          <reference field="5" count="1">
            <x v="0"/>
          </reference>
        </references>
      </pivotArea>
    </format>
    <format dxfId="338">
      <pivotArea dataOnly="0" labelOnly="1" outline="0" fieldPosition="0">
        <references count="2">
          <reference field="4" count="1" selected="0">
            <x v="3"/>
          </reference>
          <reference field="5" count="0"/>
        </references>
      </pivotArea>
    </format>
    <format dxfId="337">
      <pivotArea dataOnly="0" labelOnly="1" outline="0" fieldPosition="0">
        <references count="2">
          <reference field="4" count="1" selected="0">
            <x v="4"/>
          </reference>
          <reference field="5" count="0"/>
        </references>
      </pivotArea>
    </format>
    <format dxfId="336">
      <pivotArea dataOnly="0" labelOnly="1" outline="0" fieldPosition="0">
        <references count="2">
          <reference field="4" count="1" selected="0">
            <x v="5"/>
          </reference>
          <reference field="5" count="1">
            <x v="0"/>
          </reference>
        </references>
      </pivotArea>
    </format>
    <format dxfId="335">
      <pivotArea type="all" dataOnly="0" outline="0" fieldPosition="0"/>
    </format>
    <format dxfId="334">
      <pivotArea outline="0" collapsedLevelsAreSubtotals="1" fieldPosition="0"/>
    </format>
    <format dxfId="333">
      <pivotArea dataOnly="0" labelOnly="1" outline="0" fieldPosition="0">
        <references count="1">
          <reference field="1" count="0"/>
        </references>
      </pivotArea>
    </format>
    <format dxfId="332">
      <pivotArea dataOnly="0" labelOnly="1" outline="0" fieldPosition="0">
        <references count="1">
          <reference field="4" count="0"/>
        </references>
      </pivotArea>
    </format>
    <format dxfId="331">
      <pivotArea dataOnly="0" labelOnly="1" outline="0" fieldPosition="0">
        <references count="2">
          <reference field="4" count="1" selected="0">
            <x v="0"/>
          </reference>
          <reference field="5" count="0"/>
        </references>
      </pivotArea>
    </format>
    <format dxfId="330">
      <pivotArea dataOnly="0" labelOnly="1" outline="0" fieldPosition="0">
        <references count="2">
          <reference field="4" count="1" selected="0">
            <x v="1"/>
          </reference>
          <reference field="5" count="1">
            <x v="0"/>
          </reference>
        </references>
      </pivotArea>
    </format>
    <format dxfId="329">
      <pivotArea dataOnly="0" labelOnly="1" outline="0" fieldPosition="0">
        <references count="2">
          <reference field="4" count="1" selected="0">
            <x v="3"/>
          </reference>
          <reference field="5" count="0"/>
        </references>
      </pivotArea>
    </format>
    <format dxfId="328">
      <pivotArea dataOnly="0" labelOnly="1" outline="0" fieldPosition="0">
        <references count="2">
          <reference field="4" count="1" selected="0">
            <x v="4"/>
          </reference>
          <reference field="5" count="0"/>
        </references>
      </pivotArea>
    </format>
    <format dxfId="327">
      <pivotArea dataOnly="0" labelOnly="1" outline="0" fieldPosition="0">
        <references count="2">
          <reference field="4" count="1" selected="0">
            <x v="5"/>
          </reference>
          <reference field="5" count="1">
            <x v="0"/>
          </reference>
        </references>
      </pivotArea>
    </format>
    <format dxfId="326">
      <pivotArea type="all" dataOnly="0" outline="0" fieldPosition="0"/>
    </format>
    <format dxfId="325">
      <pivotArea outline="0" collapsedLevelsAreSubtotals="1" fieldPosition="0"/>
    </format>
    <format dxfId="324">
      <pivotArea dataOnly="0" labelOnly="1" outline="0" fieldPosition="0">
        <references count="1">
          <reference field="1" count="0"/>
        </references>
      </pivotArea>
    </format>
    <format dxfId="323">
      <pivotArea dataOnly="0" labelOnly="1" outline="0" fieldPosition="0">
        <references count="1">
          <reference field="4" count="0"/>
        </references>
      </pivotArea>
    </format>
    <format dxfId="322">
      <pivotArea dataOnly="0" labelOnly="1" outline="0" fieldPosition="0">
        <references count="2">
          <reference field="4" count="1" selected="0">
            <x v="0"/>
          </reference>
          <reference field="5" count="0"/>
        </references>
      </pivotArea>
    </format>
    <format dxfId="321">
      <pivotArea dataOnly="0" labelOnly="1" outline="0" fieldPosition="0">
        <references count="2">
          <reference field="4" count="1" selected="0">
            <x v="1"/>
          </reference>
          <reference field="5" count="1">
            <x v="0"/>
          </reference>
        </references>
      </pivotArea>
    </format>
    <format dxfId="320">
      <pivotArea dataOnly="0" labelOnly="1" outline="0" fieldPosition="0">
        <references count="2">
          <reference field="4" count="1" selected="0">
            <x v="3"/>
          </reference>
          <reference field="5" count="0"/>
        </references>
      </pivotArea>
    </format>
    <format dxfId="319">
      <pivotArea dataOnly="0" labelOnly="1" outline="0" fieldPosition="0">
        <references count="2">
          <reference field="4" count="1" selected="0">
            <x v="4"/>
          </reference>
          <reference field="5" count="0"/>
        </references>
      </pivotArea>
    </format>
    <format dxfId="318">
      <pivotArea dataOnly="0" labelOnly="1" outline="0" fieldPosition="0">
        <references count="2">
          <reference field="4" count="1" selected="0">
            <x v="5"/>
          </reference>
          <reference field="5" count="1">
            <x v="0"/>
          </reference>
        </references>
      </pivotArea>
    </format>
    <format dxfId="317">
      <pivotArea outline="0" collapsedLevelsAreSubtotals="1" fieldPosition="0">
        <references count="1">
          <reference field="1" count="5" selected="0">
            <x v="25"/>
            <x v="26"/>
            <x v="27"/>
            <x v="28"/>
            <x v="29"/>
          </reference>
        </references>
      </pivotArea>
    </format>
    <format dxfId="316">
      <pivotArea outline="0" collapsedLevelsAreSubtotals="1" fieldPosition="0">
        <references count="1">
          <reference field="1" count="3" selected="0">
            <x v="34"/>
            <x v="35"/>
            <x v="36"/>
          </reference>
        </references>
      </pivotArea>
    </format>
    <format dxfId="315">
      <pivotArea dataOnly="0" labelOnly="1" outline="0" fieldPosition="0">
        <references count="2">
          <reference field="4" count="1" selected="0">
            <x v="11"/>
          </reference>
          <reference field="5" count="0"/>
        </references>
      </pivotArea>
    </format>
    <format dxfId="314">
      <pivotArea dataOnly="0" labelOnly="1" outline="0" fieldPosition="0">
        <references count="2">
          <reference field="4" count="1" selected="0">
            <x v="12"/>
          </reference>
          <reference field="5" count="0"/>
        </references>
      </pivotArea>
    </format>
    <format dxfId="313">
      <pivotArea dataOnly="0" labelOnly="1" outline="0" fieldPosition="0">
        <references count="2">
          <reference field="4" count="1" selected="0">
            <x v="16"/>
          </reference>
          <reference field="5" count="0"/>
        </references>
      </pivotArea>
    </format>
    <format dxfId="312">
      <pivotArea dataOnly="0" labelOnly="1" outline="0" fieldPosition="0">
        <references count="1">
          <reference field="4" count="0"/>
        </references>
      </pivotArea>
    </format>
    <format dxfId="311">
      <pivotArea dataOnly="0" labelOnly="1" outline="0" fieldPosition="0">
        <references count="2">
          <reference field="4" count="1" selected="0">
            <x v="0"/>
          </reference>
          <reference field="5" count="0"/>
        </references>
      </pivotArea>
    </format>
    <format dxfId="310">
      <pivotArea dataOnly="0" labelOnly="1" outline="0" fieldPosition="0">
        <references count="2">
          <reference field="4" count="1" selected="0">
            <x v="1"/>
          </reference>
          <reference field="5" count="1">
            <x v="0"/>
          </reference>
        </references>
      </pivotArea>
    </format>
    <format dxfId="309">
      <pivotArea dataOnly="0" labelOnly="1" outline="0" fieldPosition="0">
        <references count="2">
          <reference field="4" count="1" selected="0">
            <x v="3"/>
          </reference>
          <reference field="5" count="4">
            <x v="0"/>
            <x v="1"/>
            <x v="2"/>
            <x v="3"/>
          </reference>
        </references>
      </pivotArea>
    </format>
    <format dxfId="308">
      <pivotArea dataOnly="0" labelOnly="1" outline="0" fieldPosition="0">
        <references count="2">
          <reference field="4" count="1" selected="0">
            <x v="4"/>
          </reference>
          <reference field="5" count="0"/>
        </references>
      </pivotArea>
    </format>
    <format dxfId="307">
      <pivotArea dataOnly="0" labelOnly="1" outline="0" fieldPosition="0">
        <references count="2">
          <reference field="4" count="1" selected="0">
            <x v="5"/>
          </reference>
          <reference field="5" count="1">
            <x v="0"/>
          </reference>
        </references>
      </pivotArea>
    </format>
    <format dxfId="306">
      <pivotArea dataOnly="0" labelOnly="1" outline="0" fieldPosition="0">
        <references count="2">
          <reference field="4" count="1" selected="0">
            <x v="6"/>
          </reference>
          <reference field="5" count="1">
            <x v="1"/>
          </reference>
        </references>
      </pivotArea>
    </format>
    <format dxfId="305">
      <pivotArea dataOnly="0" labelOnly="1" outline="0" fieldPosition="0">
        <references count="2">
          <reference field="4" count="1" selected="0">
            <x v="7"/>
          </reference>
          <reference field="5" count="1">
            <x v="0"/>
          </reference>
        </references>
      </pivotArea>
    </format>
    <format dxfId="304">
      <pivotArea dataOnly="0" labelOnly="1" outline="0" fieldPosition="0">
        <references count="2">
          <reference field="4" count="1" selected="0">
            <x v="9"/>
          </reference>
          <reference field="5" count="3">
            <x v="0"/>
            <x v="1"/>
            <x v="2"/>
          </reference>
        </references>
      </pivotArea>
    </format>
    <format dxfId="303">
      <pivotArea dataOnly="0" labelOnly="1" outline="0" fieldPosition="0">
        <references count="2">
          <reference field="4" count="1" selected="0">
            <x v="10"/>
          </reference>
          <reference field="5" count="1">
            <x v="0"/>
          </reference>
        </references>
      </pivotArea>
    </format>
    <format dxfId="302">
      <pivotArea dataOnly="0" labelOnly="1" outline="0" fieldPosition="0">
        <references count="2">
          <reference field="4" count="1" selected="0">
            <x v="11"/>
          </reference>
          <reference field="5" count="4">
            <x v="1"/>
            <x v="2"/>
            <x v="3"/>
            <x v="4"/>
          </reference>
        </references>
      </pivotArea>
    </format>
    <format dxfId="301">
      <pivotArea dataOnly="0" labelOnly="1" outline="0" fieldPosition="0">
        <references count="2">
          <reference field="4" count="1" selected="0">
            <x v="12"/>
          </reference>
          <reference field="5" count="3">
            <x v="2"/>
            <x v="3"/>
            <x v="4"/>
          </reference>
        </references>
      </pivotArea>
    </format>
    <format dxfId="300">
      <pivotArea dataOnly="0" labelOnly="1" outline="0" fieldPosition="0">
        <references count="2">
          <reference field="4" count="1" selected="0">
            <x v="13"/>
          </reference>
          <reference field="5" count="2">
            <x v="0"/>
            <x v="1"/>
          </reference>
        </references>
      </pivotArea>
    </format>
    <format dxfId="299">
      <pivotArea dataOnly="0" labelOnly="1" outline="0" fieldPosition="0">
        <references count="2">
          <reference field="4" count="1" selected="0">
            <x v="14"/>
          </reference>
          <reference field="5" count="0"/>
        </references>
      </pivotArea>
    </format>
    <format dxfId="298">
      <pivotArea dataOnly="0" labelOnly="1" outline="0" fieldPosition="0">
        <references count="2">
          <reference field="4" count="1" selected="0">
            <x v="15"/>
          </reference>
          <reference field="5" count="0"/>
        </references>
      </pivotArea>
    </format>
    <format dxfId="297">
      <pivotArea dataOnly="0" labelOnly="1" outline="0" fieldPosition="0">
        <references count="2">
          <reference field="4" count="1" selected="0">
            <x v="17"/>
          </reference>
          <reference field="5" count="0"/>
        </references>
      </pivotArea>
    </format>
    <format dxfId="296">
      <pivotArea dataOnly="0" labelOnly="1" outline="0" fieldPosition="0">
        <references count="2">
          <reference field="4" count="1" selected="0">
            <x v="16"/>
          </reference>
          <reference field="5" count="4">
            <x v="0"/>
            <x v="1"/>
            <x v="2"/>
            <x v="3"/>
          </reference>
        </references>
      </pivotArea>
    </format>
    <format dxfId="295">
      <pivotArea dataOnly="0" labelOnly="1" outline="0" fieldPosition="0">
        <references count="2">
          <reference field="4" count="1" selected="0">
            <x v="2"/>
          </reference>
          <reference field="5" count="4">
            <x v="1"/>
            <x v="2"/>
            <x v="3"/>
            <x v="4"/>
          </reference>
        </references>
      </pivotArea>
    </format>
    <format dxfId="294">
      <pivotArea dataOnly="0" labelOnly="1" outline="0" fieldPosition="0">
        <references count="2">
          <reference field="4" count="1" selected="0">
            <x v="8"/>
          </reference>
          <reference field="5" count="1">
            <x v="4"/>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E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18">
        <item x="0"/>
        <item x="1"/>
        <item x="13"/>
        <item x="2"/>
        <item x="3"/>
        <item x="4"/>
        <item x="14"/>
        <item x="5"/>
        <item x="17"/>
        <item x="6"/>
        <item x="7"/>
        <item x="15"/>
        <item x="16"/>
        <item x="8"/>
        <item x="9"/>
        <item x="10"/>
        <item x="11"/>
        <item x="12"/>
      </items>
    </pivotField>
    <pivotField name="Tid" axis="axisCol" compact="0" numFmtId="14" outline="0" showAll="0" sortType="ascending" defaultSubtotal="0">
      <items count="5">
        <item x="0"/>
        <item x="1"/>
        <item x="2"/>
        <item x="3"/>
        <item x="4"/>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115">
    <format dxfId="293">
      <pivotArea outline="0" collapsedLevelsAreSubtotals="1" fieldPosition="0"/>
    </format>
    <format dxfId="292">
      <pivotArea outline="0" collapsedLevelsAreSubtotals="1" fieldPosition="0"/>
    </format>
    <format dxfId="291">
      <pivotArea dataOnly="0" labelOnly="1" outline="0" fieldPosition="0">
        <references count="1">
          <reference field="4" count="0"/>
        </references>
      </pivotArea>
    </format>
    <format dxfId="290">
      <pivotArea dataOnly="0" labelOnly="1" outline="0" fieldPosition="0">
        <references count="1">
          <reference field="4" count="0" defaultSubtotal="1"/>
        </references>
      </pivotArea>
    </format>
    <format dxfId="289">
      <pivotArea dataOnly="0" labelOnly="1" outline="0" fieldPosition="0">
        <references count="2">
          <reference field="4" count="1" selected="0">
            <x v="0"/>
          </reference>
          <reference field="5" count="0"/>
        </references>
      </pivotArea>
    </format>
    <format dxfId="288">
      <pivotArea dataOnly="0" labelOnly="1" outline="0" fieldPosition="0">
        <references count="2">
          <reference field="4" count="1" selected="0">
            <x v="1"/>
          </reference>
          <reference field="5" count="1">
            <x v="0"/>
          </reference>
        </references>
      </pivotArea>
    </format>
    <format dxfId="287">
      <pivotArea dataOnly="0" labelOnly="1" outline="0" fieldPosition="0">
        <references count="2">
          <reference field="4" count="1" selected="0">
            <x v="3"/>
          </reference>
          <reference field="5" count="0"/>
        </references>
      </pivotArea>
    </format>
    <format dxfId="286">
      <pivotArea dataOnly="0" labelOnly="1" outline="0" fieldPosition="0">
        <references count="2">
          <reference field="4" count="1" selected="0">
            <x v="4"/>
          </reference>
          <reference field="5" count="0"/>
        </references>
      </pivotArea>
    </format>
    <format dxfId="285">
      <pivotArea dataOnly="0" labelOnly="1" outline="0" fieldPosition="0">
        <references count="2">
          <reference field="4" count="1" selected="0">
            <x v="5"/>
          </reference>
          <reference field="5" count="1">
            <x v="0"/>
          </reference>
        </references>
      </pivotArea>
    </format>
    <format dxfId="284">
      <pivotArea dataOnly="0" labelOnly="1" outline="0" fieldPosition="0">
        <references count="2">
          <reference field="4" count="1" selected="0">
            <x v="6"/>
          </reference>
          <reference field="5" count="1">
            <x v="1"/>
          </reference>
        </references>
      </pivotArea>
    </format>
    <format dxfId="283">
      <pivotArea dataOnly="0" labelOnly="1" outline="0" fieldPosition="0">
        <references count="2">
          <reference field="4" count="1" selected="0">
            <x v="7"/>
          </reference>
          <reference field="5" count="1">
            <x v="0"/>
          </reference>
        </references>
      </pivotArea>
    </format>
    <format dxfId="282">
      <pivotArea dataOnly="0" labelOnly="1" outline="0" fieldPosition="0">
        <references count="2">
          <reference field="4" count="1" selected="0">
            <x v="9"/>
          </reference>
          <reference field="5" count="0"/>
        </references>
      </pivotArea>
    </format>
    <format dxfId="281">
      <pivotArea dataOnly="0" labelOnly="1" outline="0" fieldPosition="0">
        <references count="2">
          <reference field="4" count="1" selected="0">
            <x v="10"/>
          </reference>
          <reference field="5" count="1">
            <x v="0"/>
          </reference>
        </references>
      </pivotArea>
    </format>
    <format dxfId="280">
      <pivotArea dataOnly="0" labelOnly="1" outline="0" fieldPosition="0">
        <references count="2">
          <reference field="4" count="1" selected="0">
            <x v="11"/>
          </reference>
          <reference field="5" count="2">
            <x v="1"/>
            <x v="2"/>
          </reference>
        </references>
      </pivotArea>
    </format>
    <format dxfId="279">
      <pivotArea dataOnly="0" labelOnly="1" outline="0" fieldPosition="0">
        <references count="2">
          <reference field="4" count="1" selected="0">
            <x v="12"/>
          </reference>
          <reference field="5" count="1">
            <x v="2"/>
          </reference>
        </references>
      </pivotArea>
    </format>
    <format dxfId="278">
      <pivotArea dataOnly="0" labelOnly="1" outline="0" fieldPosition="0">
        <references count="2">
          <reference field="4" count="1" selected="0">
            <x v="13"/>
          </reference>
          <reference field="5" count="2">
            <x v="0"/>
            <x v="1"/>
          </reference>
        </references>
      </pivotArea>
    </format>
    <format dxfId="277">
      <pivotArea dataOnly="0" labelOnly="1" outline="0" fieldPosition="0">
        <references count="2">
          <reference field="4" count="1" selected="0">
            <x v="14"/>
          </reference>
          <reference field="5" count="0"/>
        </references>
      </pivotArea>
    </format>
    <format dxfId="276">
      <pivotArea dataOnly="0" labelOnly="1" outline="0" fieldPosition="0">
        <references count="2">
          <reference field="4" count="1" selected="0">
            <x v="15"/>
          </reference>
          <reference field="5" count="0"/>
        </references>
      </pivotArea>
    </format>
    <format dxfId="275">
      <pivotArea dataOnly="0" labelOnly="1" outline="0" fieldPosition="0">
        <references count="2">
          <reference field="4" count="1" selected="0">
            <x v="17"/>
          </reference>
          <reference field="5" count="0"/>
        </references>
      </pivotArea>
    </format>
    <format dxfId="274">
      <pivotArea dataOnly="0" labelOnly="1" outline="0" fieldPosition="0">
        <references count="1">
          <reference field="4" count="0"/>
        </references>
      </pivotArea>
    </format>
    <format dxfId="273">
      <pivotArea dataOnly="0" labelOnly="1" outline="0" fieldPosition="0">
        <references count="2">
          <reference field="4" count="1" selected="0">
            <x v="0"/>
          </reference>
          <reference field="5" count="0"/>
        </references>
      </pivotArea>
    </format>
    <format dxfId="272">
      <pivotArea dataOnly="0" labelOnly="1" outline="0" fieldPosition="0">
        <references count="2">
          <reference field="4" count="1" selected="0">
            <x v="1"/>
          </reference>
          <reference field="5" count="1">
            <x v="0"/>
          </reference>
        </references>
      </pivotArea>
    </format>
    <format dxfId="271">
      <pivotArea dataOnly="0" labelOnly="1" outline="0" fieldPosition="0">
        <references count="2">
          <reference field="4" count="1" selected="0">
            <x v="3"/>
          </reference>
          <reference field="5" count="0"/>
        </references>
      </pivotArea>
    </format>
    <format dxfId="270">
      <pivotArea dataOnly="0" labelOnly="1" outline="0" fieldPosition="0">
        <references count="2">
          <reference field="4" count="1" selected="0">
            <x v="4"/>
          </reference>
          <reference field="5" count="0"/>
        </references>
      </pivotArea>
    </format>
    <format dxfId="269">
      <pivotArea dataOnly="0" labelOnly="1" outline="0" fieldPosition="0">
        <references count="2">
          <reference field="4" count="1" selected="0">
            <x v="5"/>
          </reference>
          <reference field="5" count="1">
            <x v="0"/>
          </reference>
        </references>
      </pivotArea>
    </format>
    <format dxfId="268">
      <pivotArea dataOnly="0" labelOnly="1" outline="0" fieldPosition="0">
        <references count="2">
          <reference field="4" count="1" selected="0">
            <x v="6"/>
          </reference>
          <reference field="5" count="1">
            <x v="1"/>
          </reference>
        </references>
      </pivotArea>
    </format>
    <format dxfId="267">
      <pivotArea dataOnly="0" labelOnly="1" outline="0" fieldPosition="0">
        <references count="2">
          <reference field="4" count="1" selected="0">
            <x v="7"/>
          </reference>
          <reference field="5" count="1">
            <x v="0"/>
          </reference>
        </references>
      </pivotArea>
    </format>
    <format dxfId="266">
      <pivotArea dataOnly="0" labelOnly="1" outline="0" fieldPosition="0">
        <references count="2">
          <reference field="4" count="1" selected="0">
            <x v="9"/>
          </reference>
          <reference field="5" count="0"/>
        </references>
      </pivotArea>
    </format>
    <format dxfId="265">
      <pivotArea dataOnly="0" labelOnly="1" outline="0" fieldPosition="0">
        <references count="2">
          <reference field="4" count="1" selected="0">
            <x v="10"/>
          </reference>
          <reference field="5" count="1">
            <x v="0"/>
          </reference>
        </references>
      </pivotArea>
    </format>
    <format dxfId="264">
      <pivotArea dataOnly="0" labelOnly="1" outline="0" fieldPosition="0">
        <references count="2">
          <reference field="4" count="1" selected="0">
            <x v="11"/>
          </reference>
          <reference field="5" count="2">
            <x v="1"/>
            <x v="2"/>
          </reference>
        </references>
      </pivotArea>
    </format>
    <format dxfId="263">
      <pivotArea dataOnly="0" labelOnly="1" outline="0" fieldPosition="0">
        <references count="2">
          <reference field="4" count="1" selected="0">
            <x v="12"/>
          </reference>
          <reference field="5" count="1">
            <x v="2"/>
          </reference>
        </references>
      </pivotArea>
    </format>
    <format dxfId="262">
      <pivotArea dataOnly="0" labelOnly="1" outline="0" fieldPosition="0">
        <references count="2">
          <reference field="4" count="1" selected="0">
            <x v="13"/>
          </reference>
          <reference field="5" count="2">
            <x v="0"/>
            <x v="1"/>
          </reference>
        </references>
      </pivotArea>
    </format>
    <format dxfId="261">
      <pivotArea dataOnly="0" labelOnly="1" outline="0" fieldPosition="0">
        <references count="2">
          <reference field="4" count="1" selected="0">
            <x v="14"/>
          </reference>
          <reference field="5" count="0"/>
        </references>
      </pivotArea>
    </format>
    <format dxfId="260">
      <pivotArea dataOnly="0" labelOnly="1" outline="0" fieldPosition="0">
        <references count="2">
          <reference field="4" count="1" selected="0">
            <x v="15"/>
          </reference>
          <reference field="5" count="0"/>
        </references>
      </pivotArea>
    </format>
    <format dxfId="259">
      <pivotArea dataOnly="0" labelOnly="1" outline="0" fieldPosition="0">
        <references count="2">
          <reference field="4" count="1" selected="0">
            <x v="17"/>
          </reference>
          <reference field="5" count="0"/>
        </references>
      </pivotArea>
    </format>
    <format dxfId="258">
      <pivotArea field="4" type="button" dataOnly="0" labelOnly="1" outline="0" axis="axisCol" fieldPosition="0"/>
    </format>
    <format dxfId="257">
      <pivotArea dataOnly="0" labelOnly="1" outline="0" fieldPosition="0">
        <references count="1">
          <reference field="4" count="0"/>
        </references>
      </pivotArea>
    </format>
    <format dxfId="256">
      <pivotArea dataOnly="0" labelOnly="1" outline="0" fieldPosition="0">
        <references count="1">
          <reference field="4" count="0"/>
        </references>
      </pivotArea>
    </format>
    <format dxfId="255">
      <pivotArea field="5" type="button" dataOnly="0" labelOnly="1" outline="0" axis="axisCol" fieldPosition="1"/>
    </format>
    <format dxfId="254">
      <pivotArea dataOnly="0" labelOnly="1" outline="0" fieldPosition="0">
        <references count="2">
          <reference field="4" count="1" selected="0">
            <x v="0"/>
          </reference>
          <reference field="5" count="0"/>
        </references>
      </pivotArea>
    </format>
    <format dxfId="253">
      <pivotArea dataOnly="0" labelOnly="1" outline="0" fieldPosition="0">
        <references count="2">
          <reference field="4" count="1" selected="0">
            <x v="1"/>
          </reference>
          <reference field="5" count="1">
            <x v="0"/>
          </reference>
        </references>
      </pivotArea>
    </format>
    <format dxfId="252">
      <pivotArea dataOnly="0" labelOnly="1" outline="0" fieldPosition="0">
        <references count="2">
          <reference field="4" count="1" selected="0">
            <x v="3"/>
          </reference>
          <reference field="5" count="0"/>
        </references>
      </pivotArea>
    </format>
    <format dxfId="251">
      <pivotArea dataOnly="0" labelOnly="1" outline="0" fieldPosition="0">
        <references count="2">
          <reference field="4" count="1" selected="0">
            <x v="4"/>
          </reference>
          <reference field="5" count="0"/>
        </references>
      </pivotArea>
    </format>
    <format dxfId="250">
      <pivotArea dataOnly="0" labelOnly="1" outline="0" fieldPosition="0">
        <references count="2">
          <reference field="4" count="1" selected="0">
            <x v="5"/>
          </reference>
          <reference field="5" count="1">
            <x v="0"/>
          </reference>
        </references>
      </pivotArea>
    </format>
    <format dxfId="249">
      <pivotArea dataOnly="0" labelOnly="1" outline="0" fieldPosition="0">
        <references count="2">
          <reference field="4" count="1" selected="0">
            <x v="6"/>
          </reference>
          <reference field="5" count="1">
            <x v="1"/>
          </reference>
        </references>
      </pivotArea>
    </format>
    <format dxfId="248">
      <pivotArea dataOnly="0" labelOnly="1" outline="0" fieldPosition="0">
        <references count="2">
          <reference field="4" count="1" selected="0">
            <x v="7"/>
          </reference>
          <reference field="5" count="1">
            <x v="0"/>
          </reference>
        </references>
      </pivotArea>
    </format>
    <format dxfId="247">
      <pivotArea dataOnly="0" labelOnly="1" outline="0" fieldPosition="0">
        <references count="2">
          <reference field="4" count="1" selected="0">
            <x v="9"/>
          </reference>
          <reference field="5" count="0"/>
        </references>
      </pivotArea>
    </format>
    <format dxfId="246">
      <pivotArea dataOnly="0" labelOnly="1" outline="0" fieldPosition="0">
        <references count="2">
          <reference field="4" count="1" selected="0">
            <x v="10"/>
          </reference>
          <reference field="5" count="1">
            <x v="0"/>
          </reference>
        </references>
      </pivotArea>
    </format>
    <format dxfId="245">
      <pivotArea dataOnly="0" labelOnly="1" outline="0" fieldPosition="0">
        <references count="2">
          <reference field="4" count="1" selected="0">
            <x v="11"/>
          </reference>
          <reference field="5" count="2">
            <x v="1"/>
            <x v="2"/>
          </reference>
        </references>
      </pivotArea>
    </format>
    <format dxfId="244">
      <pivotArea dataOnly="0" labelOnly="1" outline="0" fieldPosition="0">
        <references count="2">
          <reference field="4" count="1" selected="0">
            <x v="12"/>
          </reference>
          <reference field="5" count="1">
            <x v="2"/>
          </reference>
        </references>
      </pivotArea>
    </format>
    <format dxfId="243">
      <pivotArea dataOnly="0" labelOnly="1" outline="0" fieldPosition="0">
        <references count="2">
          <reference field="4" count="1" selected="0">
            <x v="13"/>
          </reference>
          <reference field="5" count="2">
            <x v="0"/>
            <x v="1"/>
          </reference>
        </references>
      </pivotArea>
    </format>
    <format dxfId="242">
      <pivotArea dataOnly="0" labelOnly="1" outline="0" fieldPosition="0">
        <references count="2">
          <reference field="4" count="1" selected="0">
            <x v="14"/>
          </reference>
          <reference field="5" count="0"/>
        </references>
      </pivotArea>
    </format>
    <format dxfId="241">
      <pivotArea dataOnly="0" labelOnly="1" outline="0" fieldPosition="0">
        <references count="2">
          <reference field="4" count="1" selected="0">
            <x v="15"/>
          </reference>
          <reference field="5" count="0"/>
        </references>
      </pivotArea>
    </format>
    <format dxfId="240">
      <pivotArea dataOnly="0" labelOnly="1" outline="0" fieldPosition="0">
        <references count="2">
          <reference field="4" count="1" selected="0">
            <x v="17"/>
          </reference>
          <reference field="5" count="0"/>
        </references>
      </pivotArea>
    </format>
    <format dxfId="239">
      <pivotArea outline="0" collapsedLevelsAreSubtotals="1" fieldPosition="0"/>
    </format>
    <format dxfId="238">
      <pivotArea outline="0" collapsedLevelsAreSubtotals="1" fieldPosition="0"/>
    </format>
    <format dxfId="237">
      <pivotArea type="all" dataOnly="0" outline="0" fieldPosition="0"/>
    </format>
    <format dxfId="236">
      <pivotArea outline="0" collapsedLevelsAreSubtotals="1" fieldPosition="0"/>
    </format>
    <format dxfId="235">
      <pivotArea dataOnly="0" labelOnly="1" outline="0" fieldPosition="0">
        <references count="1">
          <reference field="4" count="0"/>
        </references>
      </pivotArea>
    </format>
    <format dxfId="234">
      <pivotArea dataOnly="0" labelOnly="1" outline="0" fieldPosition="0">
        <references count="2">
          <reference field="4" count="1" selected="0">
            <x v="0"/>
          </reference>
          <reference field="5" count="0"/>
        </references>
      </pivotArea>
    </format>
    <format dxfId="233">
      <pivotArea dataOnly="0" labelOnly="1" outline="0" fieldPosition="0">
        <references count="2">
          <reference field="4" count="1" selected="0">
            <x v="1"/>
          </reference>
          <reference field="5" count="1">
            <x v="0"/>
          </reference>
        </references>
      </pivotArea>
    </format>
    <format dxfId="232">
      <pivotArea dataOnly="0" labelOnly="1" outline="0" fieldPosition="0">
        <references count="2">
          <reference field="4" count="1" selected="0">
            <x v="3"/>
          </reference>
          <reference field="5" count="0"/>
        </references>
      </pivotArea>
    </format>
    <format dxfId="231">
      <pivotArea dataOnly="0" labelOnly="1" outline="0" fieldPosition="0">
        <references count="2">
          <reference field="4" count="1" selected="0">
            <x v="4"/>
          </reference>
          <reference field="5" count="0"/>
        </references>
      </pivotArea>
    </format>
    <format dxfId="230">
      <pivotArea dataOnly="0" labelOnly="1" outline="0" fieldPosition="0">
        <references count="2">
          <reference field="4" count="1" selected="0">
            <x v="5"/>
          </reference>
          <reference field="5" count="1">
            <x v="0"/>
          </reference>
        </references>
      </pivotArea>
    </format>
    <format dxfId="229">
      <pivotArea type="all" dataOnly="0" outline="0" fieldPosition="0"/>
    </format>
    <format dxfId="228">
      <pivotArea outline="0" collapsedLevelsAreSubtotals="1" fieldPosition="0"/>
    </format>
    <format dxfId="227">
      <pivotArea dataOnly="0" labelOnly="1" outline="0" fieldPosition="0">
        <references count="1">
          <reference field="4" count="0"/>
        </references>
      </pivotArea>
    </format>
    <format dxfId="226">
      <pivotArea dataOnly="0" labelOnly="1" outline="0" fieldPosition="0">
        <references count="2">
          <reference field="4" count="1" selected="0">
            <x v="0"/>
          </reference>
          <reference field="5" count="0"/>
        </references>
      </pivotArea>
    </format>
    <format dxfId="225">
      <pivotArea dataOnly="0" labelOnly="1" outline="0" fieldPosition="0">
        <references count="2">
          <reference field="4" count="1" selected="0">
            <x v="1"/>
          </reference>
          <reference field="5" count="1">
            <x v="0"/>
          </reference>
        </references>
      </pivotArea>
    </format>
    <format dxfId="224">
      <pivotArea dataOnly="0" labelOnly="1" outline="0" fieldPosition="0">
        <references count="2">
          <reference field="4" count="1" selected="0">
            <x v="3"/>
          </reference>
          <reference field="5" count="0"/>
        </references>
      </pivotArea>
    </format>
    <format dxfId="223">
      <pivotArea dataOnly="0" labelOnly="1" outline="0" fieldPosition="0">
        <references count="2">
          <reference field="4" count="1" selected="0">
            <x v="4"/>
          </reference>
          <reference field="5" count="0"/>
        </references>
      </pivotArea>
    </format>
    <format dxfId="222">
      <pivotArea dataOnly="0" labelOnly="1" outline="0" fieldPosition="0">
        <references count="2">
          <reference field="4" count="1" selected="0">
            <x v="5"/>
          </reference>
          <reference field="5" count="1">
            <x v="0"/>
          </reference>
        </references>
      </pivotArea>
    </format>
    <format dxfId="221">
      <pivotArea type="all" dataOnly="0" outline="0" fieldPosition="0"/>
    </format>
    <format dxfId="220">
      <pivotArea outline="0" collapsedLevelsAreSubtotals="1" fieldPosition="0"/>
    </format>
    <format dxfId="219">
      <pivotArea dataOnly="0" labelOnly="1" outline="0" fieldPosition="0">
        <references count="1">
          <reference field="4" count="0"/>
        </references>
      </pivotArea>
    </format>
    <format dxfId="218">
      <pivotArea dataOnly="0" labelOnly="1" outline="0" fieldPosition="0">
        <references count="2">
          <reference field="4" count="1" selected="0">
            <x v="0"/>
          </reference>
          <reference field="5" count="0"/>
        </references>
      </pivotArea>
    </format>
    <format dxfId="217">
      <pivotArea dataOnly="0" labelOnly="1" outline="0" fieldPosition="0">
        <references count="2">
          <reference field="4" count="1" selected="0">
            <x v="1"/>
          </reference>
          <reference field="5" count="1">
            <x v="0"/>
          </reference>
        </references>
      </pivotArea>
    </format>
    <format dxfId="216">
      <pivotArea dataOnly="0" labelOnly="1" outline="0" fieldPosition="0">
        <references count="2">
          <reference field="4" count="1" selected="0">
            <x v="3"/>
          </reference>
          <reference field="5" count="0"/>
        </references>
      </pivotArea>
    </format>
    <format dxfId="215">
      <pivotArea dataOnly="0" labelOnly="1" outline="0" fieldPosition="0">
        <references count="2">
          <reference field="4" count="1" selected="0">
            <x v="4"/>
          </reference>
          <reference field="5" count="0"/>
        </references>
      </pivotArea>
    </format>
    <format dxfId="214">
      <pivotArea dataOnly="0" labelOnly="1" outline="0" fieldPosition="0">
        <references count="2">
          <reference field="4" count="1" selected="0">
            <x v="5"/>
          </reference>
          <reference field="5" count="1">
            <x v="0"/>
          </reference>
        </references>
      </pivotArea>
    </format>
    <format dxfId="213">
      <pivotArea type="all" dataOnly="0" outline="0" fieldPosition="0"/>
    </format>
    <format dxfId="212">
      <pivotArea outline="0" collapsedLevelsAreSubtotals="1" fieldPosition="0"/>
    </format>
    <format dxfId="211">
      <pivotArea dataOnly="0" labelOnly="1" outline="0" fieldPosition="0">
        <references count="1">
          <reference field="4" count="0"/>
        </references>
      </pivotArea>
    </format>
    <format dxfId="210">
      <pivotArea dataOnly="0" labelOnly="1" outline="0" fieldPosition="0">
        <references count="2">
          <reference field="4" count="1" selected="0">
            <x v="0"/>
          </reference>
          <reference field="5" count="0"/>
        </references>
      </pivotArea>
    </format>
    <format dxfId="209">
      <pivotArea dataOnly="0" labelOnly="1" outline="0" fieldPosition="0">
        <references count="2">
          <reference field="4" count="1" selected="0">
            <x v="1"/>
          </reference>
          <reference field="5" count="1">
            <x v="0"/>
          </reference>
        </references>
      </pivotArea>
    </format>
    <format dxfId="208">
      <pivotArea dataOnly="0" labelOnly="1" outline="0" fieldPosition="0">
        <references count="2">
          <reference field="4" count="1" selected="0">
            <x v="3"/>
          </reference>
          <reference field="5" count="0"/>
        </references>
      </pivotArea>
    </format>
    <format dxfId="207">
      <pivotArea dataOnly="0" labelOnly="1" outline="0" fieldPosition="0">
        <references count="2">
          <reference field="4" count="1" selected="0">
            <x v="4"/>
          </reference>
          <reference field="5" count="0"/>
        </references>
      </pivotArea>
    </format>
    <format dxfId="206">
      <pivotArea dataOnly="0" labelOnly="1" outline="0" fieldPosition="0">
        <references count="2">
          <reference field="4" count="1" selected="0">
            <x v="5"/>
          </reference>
          <reference field="5" count="1">
            <x v="0"/>
          </reference>
        </references>
      </pivotArea>
    </format>
    <format dxfId="205">
      <pivotArea dataOnly="0" labelOnly="1" outline="0" fieldPosition="0">
        <references count="2">
          <reference field="4" count="1" selected="0">
            <x v="11"/>
          </reference>
          <reference field="5" count="0"/>
        </references>
      </pivotArea>
    </format>
    <format dxfId="204">
      <pivotArea dataOnly="0" labelOnly="1" outline="0" fieldPosition="0">
        <references count="2">
          <reference field="4" count="1" selected="0">
            <x v="12"/>
          </reference>
          <reference field="5" count="0"/>
        </references>
      </pivotArea>
    </format>
    <format dxfId="203">
      <pivotArea outline="0" fieldPosition="0">
        <references count="1">
          <reference field="2" count="2" selected="0">
            <x v="2"/>
            <x v="3"/>
          </reference>
        </references>
      </pivotArea>
    </format>
    <format dxfId="202">
      <pivotArea dataOnly="0" labelOnly="1" outline="0" fieldPosition="0">
        <references count="1">
          <reference field="2" count="2">
            <x v="2"/>
            <x v="3"/>
          </reference>
        </references>
      </pivotArea>
    </format>
    <format dxfId="201">
      <pivotArea dataOnly="0" labelOnly="1" outline="0" fieldPosition="0">
        <references count="1">
          <reference field="2" count="0"/>
        </references>
      </pivotArea>
    </format>
    <format dxfId="200">
      <pivotArea outline="0" fieldPosition="0">
        <references count="2">
          <reference field="0" count="3" selected="0">
            <x v="27"/>
            <x v="28"/>
            <x v="29"/>
          </reference>
          <reference field="2" count="3" selected="0">
            <x v="16"/>
            <x v="24"/>
            <x v="35"/>
          </reference>
        </references>
      </pivotArea>
    </format>
    <format dxfId="199">
      <pivotArea outline="0" fieldPosition="0">
        <references count="2">
          <reference field="0" count="3" selected="0">
            <x v="34"/>
            <x v="35"/>
            <x v="36"/>
          </reference>
          <reference field="2" count="3" selected="0">
            <x v="18"/>
            <x v="25"/>
            <x v="30"/>
          </reference>
        </references>
      </pivotArea>
    </format>
    <format dxfId="198">
      <pivotArea dataOnly="0" labelOnly="1" outline="0" fieldPosition="0">
        <references count="2">
          <reference field="4" count="1" selected="0">
            <x v="16"/>
          </reference>
          <reference field="5" count="0"/>
        </references>
      </pivotArea>
    </format>
    <format dxfId="197">
      <pivotArea dataOnly="0" labelOnly="1" outline="0" fieldPosition="0">
        <references count="1">
          <reference field="4" count="0"/>
        </references>
      </pivotArea>
    </format>
    <format dxfId="196">
      <pivotArea dataOnly="0" labelOnly="1" outline="0" fieldPosition="0">
        <references count="2">
          <reference field="4" count="1" selected="0">
            <x v="0"/>
          </reference>
          <reference field="5" count="0"/>
        </references>
      </pivotArea>
    </format>
    <format dxfId="195">
      <pivotArea dataOnly="0" labelOnly="1" outline="0" fieldPosition="0">
        <references count="2">
          <reference field="4" count="1" selected="0">
            <x v="1"/>
          </reference>
          <reference field="5" count="1">
            <x v="0"/>
          </reference>
        </references>
      </pivotArea>
    </format>
    <format dxfId="194">
      <pivotArea dataOnly="0" labelOnly="1" outline="0" fieldPosition="0">
        <references count="2">
          <reference field="4" count="1" selected="0">
            <x v="3"/>
          </reference>
          <reference field="5" count="4">
            <x v="0"/>
            <x v="1"/>
            <x v="2"/>
            <x v="3"/>
          </reference>
        </references>
      </pivotArea>
    </format>
    <format dxfId="193">
      <pivotArea dataOnly="0" labelOnly="1" outline="0" fieldPosition="0">
        <references count="2">
          <reference field="4" count="1" selected="0">
            <x v="4"/>
          </reference>
          <reference field="5" count="0"/>
        </references>
      </pivotArea>
    </format>
    <format dxfId="192">
      <pivotArea dataOnly="0" labelOnly="1" outline="0" fieldPosition="0">
        <references count="2">
          <reference field="4" count="1" selected="0">
            <x v="5"/>
          </reference>
          <reference field="5" count="1">
            <x v="0"/>
          </reference>
        </references>
      </pivotArea>
    </format>
    <format dxfId="191">
      <pivotArea dataOnly="0" labelOnly="1" outline="0" fieldPosition="0">
        <references count="2">
          <reference field="4" count="1" selected="0">
            <x v="6"/>
          </reference>
          <reference field="5" count="1">
            <x v="1"/>
          </reference>
        </references>
      </pivotArea>
    </format>
    <format dxfId="190">
      <pivotArea dataOnly="0" labelOnly="1" outline="0" fieldPosition="0">
        <references count="2">
          <reference field="4" count="1" selected="0">
            <x v="7"/>
          </reference>
          <reference field="5" count="1">
            <x v="0"/>
          </reference>
        </references>
      </pivotArea>
    </format>
    <format dxfId="189">
      <pivotArea dataOnly="0" labelOnly="1" outline="0" fieldPosition="0">
        <references count="2">
          <reference field="4" count="1" selected="0">
            <x v="9"/>
          </reference>
          <reference field="5" count="3">
            <x v="0"/>
            <x v="1"/>
            <x v="2"/>
          </reference>
        </references>
      </pivotArea>
    </format>
    <format dxfId="188">
      <pivotArea dataOnly="0" labelOnly="1" outline="0" fieldPosition="0">
        <references count="2">
          <reference field="4" count="1" selected="0">
            <x v="10"/>
          </reference>
          <reference field="5" count="1">
            <x v="0"/>
          </reference>
        </references>
      </pivotArea>
    </format>
    <format dxfId="187">
      <pivotArea dataOnly="0" labelOnly="1" outline="0" fieldPosition="0">
        <references count="2">
          <reference field="4" count="1" selected="0">
            <x v="11"/>
          </reference>
          <reference field="5" count="4">
            <x v="1"/>
            <x v="2"/>
            <x v="3"/>
            <x v="4"/>
          </reference>
        </references>
      </pivotArea>
    </format>
    <format dxfId="186">
      <pivotArea dataOnly="0" labelOnly="1" outline="0" fieldPosition="0">
        <references count="2">
          <reference field="4" count="1" selected="0">
            <x v="12"/>
          </reference>
          <reference field="5" count="3">
            <x v="2"/>
            <x v="3"/>
            <x v="4"/>
          </reference>
        </references>
      </pivotArea>
    </format>
    <format dxfId="185">
      <pivotArea dataOnly="0" labelOnly="1" outline="0" fieldPosition="0">
        <references count="2">
          <reference field="4" count="1" selected="0">
            <x v="13"/>
          </reference>
          <reference field="5" count="2">
            <x v="0"/>
            <x v="1"/>
          </reference>
        </references>
      </pivotArea>
    </format>
    <format dxfId="184">
      <pivotArea dataOnly="0" labelOnly="1" outline="0" fieldPosition="0">
        <references count="2">
          <reference field="4" count="1" selected="0">
            <x v="14"/>
          </reference>
          <reference field="5" count="0"/>
        </references>
      </pivotArea>
    </format>
    <format dxfId="183">
      <pivotArea dataOnly="0" labelOnly="1" outline="0" fieldPosition="0">
        <references count="2">
          <reference field="4" count="1" selected="0">
            <x v="15"/>
          </reference>
          <reference field="5" count="0"/>
        </references>
      </pivotArea>
    </format>
    <format dxfId="182">
      <pivotArea dataOnly="0" labelOnly="1" outline="0" fieldPosition="0">
        <references count="2">
          <reference field="4" count="1" selected="0">
            <x v="17"/>
          </reference>
          <reference field="5" count="0"/>
        </references>
      </pivotArea>
    </format>
    <format dxfId="181">
      <pivotArea dataOnly="0" labelOnly="1" outline="0" fieldPosition="0">
        <references count="2">
          <reference field="4" count="1" selected="0">
            <x v="16"/>
          </reference>
          <reference field="5" count="4">
            <x v="0"/>
            <x v="1"/>
            <x v="2"/>
            <x v="3"/>
          </reference>
        </references>
      </pivotArea>
    </format>
    <format dxfId="180">
      <pivotArea dataOnly="0" labelOnly="1" outline="0" fieldPosition="0">
        <references count="2">
          <reference field="4" count="1" selected="0">
            <x v="2"/>
          </reference>
          <reference field="5" count="4">
            <x v="1"/>
            <x v="2"/>
            <x v="3"/>
            <x v="4"/>
          </reference>
        </references>
      </pivotArea>
    </format>
    <format dxfId="179">
      <pivotArea dataOnly="0" labelOnly="1" outline="0" fieldPosition="0">
        <references count="2">
          <reference field="4" count="1" selected="0">
            <x v="8"/>
          </reference>
          <reference field="5" count="1">
            <x v="4"/>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E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18">
        <item x="0"/>
        <item x="1"/>
        <item x="13"/>
        <item x="2"/>
        <item x="3"/>
        <item x="4"/>
        <item x="14"/>
        <item x="5"/>
        <item x="17"/>
        <item x="6"/>
        <item x="7"/>
        <item x="15"/>
        <item x="16"/>
        <item x="8"/>
        <item x="9"/>
        <item x="10"/>
        <item x="11"/>
        <item x="12"/>
      </items>
    </pivotField>
    <pivotField name="Date" axis="axisCol" compact="0" numFmtId="14" outline="0" showAll="0" sortType="ascending" defaultSubtotal="0">
      <items count="5">
        <item x="0"/>
        <item x="1"/>
        <item x="2"/>
        <item x="3"/>
        <item x="4"/>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168">
    <format dxfId="178">
      <pivotArea outline="0" collapsedLevelsAreSubtotals="1" fieldPosition="0"/>
    </format>
    <format dxfId="177">
      <pivotArea outline="0" collapsedLevelsAreSubtotals="1" fieldPosition="0"/>
    </format>
    <format dxfId="176">
      <pivotArea dataOnly="0" labelOnly="1" outline="0" fieldPosition="0">
        <references count="1">
          <reference field="4" count="0"/>
        </references>
      </pivotArea>
    </format>
    <format dxfId="175">
      <pivotArea dataOnly="0" labelOnly="1" outline="0" fieldPosition="0">
        <references count="1">
          <reference field="4" count="0" defaultSubtotal="1"/>
        </references>
      </pivotArea>
    </format>
    <format dxfId="174">
      <pivotArea dataOnly="0" labelOnly="1" outline="0" fieldPosition="0">
        <references count="2">
          <reference field="4" count="1" selected="0">
            <x v="0"/>
          </reference>
          <reference field="5" count="0"/>
        </references>
      </pivotArea>
    </format>
    <format dxfId="173">
      <pivotArea dataOnly="0" labelOnly="1" outline="0" fieldPosition="0">
        <references count="2">
          <reference field="4" count="1" selected="0">
            <x v="1"/>
          </reference>
          <reference field="5" count="1">
            <x v="0"/>
          </reference>
        </references>
      </pivotArea>
    </format>
    <format dxfId="172">
      <pivotArea dataOnly="0" labelOnly="1" outline="0" fieldPosition="0">
        <references count="2">
          <reference field="4" count="1" selected="0">
            <x v="3"/>
          </reference>
          <reference field="5" count="0"/>
        </references>
      </pivotArea>
    </format>
    <format dxfId="171">
      <pivotArea dataOnly="0" labelOnly="1" outline="0" fieldPosition="0">
        <references count="2">
          <reference field="4" count="1" selected="0">
            <x v="4"/>
          </reference>
          <reference field="5" count="0"/>
        </references>
      </pivotArea>
    </format>
    <format dxfId="170">
      <pivotArea dataOnly="0" labelOnly="1" outline="0" fieldPosition="0">
        <references count="2">
          <reference field="4" count="1" selected="0">
            <x v="5"/>
          </reference>
          <reference field="5" count="1">
            <x v="0"/>
          </reference>
        </references>
      </pivotArea>
    </format>
    <format dxfId="169">
      <pivotArea dataOnly="0" labelOnly="1" outline="0" fieldPosition="0">
        <references count="2">
          <reference field="4" count="1" selected="0">
            <x v="6"/>
          </reference>
          <reference field="5" count="1">
            <x v="1"/>
          </reference>
        </references>
      </pivotArea>
    </format>
    <format dxfId="168">
      <pivotArea dataOnly="0" labelOnly="1" outline="0" fieldPosition="0">
        <references count="2">
          <reference field="4" count="1" selected="0">
            <x v="7"/>
          </reference>
          <reference field="5" count="1">
            <x v="0"/>
          </reference>
        </references>
      </pivotArea>
    </format>
    <format dxfId="167">
      <pivotArea dataOnly="0" labelOnly="1" outline="0" fieldPosition="0">
        <references count="2">
          <reference field="4" count="1" selected="0">
            <x v="9"/>
          </reference>
          <reference field="5" count="0"/>
        </references>
      </pivotArea>
    </format>
    <format dxfId="166">
      <pivotArea dataOnly="0" labelOnly="1" outline="0" fieldPosition="0">
        <references count="2">
          <reference field="4" count="1" selected="0">
            <x v="10"/>
          </reference>
          <reference field="5" count="1">
            <x v="0"/>
          </reference>
        </references>
      </pivotArea>
    </format>
    <format dxfId="165">
      <pivotArea dataOnly="0" labelOnly="1" outline="0" fieldPosition="0">
        <references count="2">
          <reference field="4" count="1" selected="0">
            <x v="11"/>
          </reference>
          <reference field="5" count="2">
            <x v="1"/>
            <x v="2"/>
          </reference>
        </references>
      </pivotArea>
    </format>
    <format dxfId="164">
      <pivotArea dataOnly="0" labelOnly="1" outline="0" fieldPosition="0">
        <references count="2">
          <reference field="4" count="1" selected="0">
            <x v="12"/>
          </reference>
          <reference field="5" count="1">
            <x v="2"/>
          </reference>
        </references>
      </pivotArea>
    </format>
    <format dxfId="163">
      <pivotArea dataOnly="0" labelOnly="1" outline="0" fieldPosition="0">
        <references count="2">
          <reference field="4" count="1" selected="0">
            <x v="13"/>
          </reference>
          <reference field="5" count="2">
            <x v="0"/>
            <x v="1"/>
          </reference>
        </references>
      </pivotArea>
    </format>
    <format dxfId="162">
      <pivotArea dataOnly="0" labelOnly="1" outline="0" fieldPosition="0">
        <references count="2">
          <reference field="4" count="1" selected="0">
            <x v="14"/>
          </reference>
          <reference field="5" count="0"/>
        </references>
      </pivotArea>
    </format>
    <format dxfId="161">
      <pivotArea dataOnly="0" labelOnly="1" outline="0" fieldPosition="0">
        <references count="2">
          <reference field="4" count="1" selected="0">
            <x v="15"/>
          </reference>
          <reference field="5" count="0"/>
        </references>
      </pivotArea>
    </format>
    <format dxfId="160">
      <pivotArea dataOnly="0" labelOnly="1" outline="0" fieldPosition="0">
        <references count="2">
          <reference field="4" count="1" selected="0">
            <x v="17"/>
          </reference>
          <reference field="5" count="0"/>
        </references>
      </pivotArea>
    </format>
    <format dxfId="159">
      <pivotArea dataOnly="0" labelOnly="1" outline="0" fieldPosition="0">
        <references count="1">
          <reference field="4" count="0"/>
        </references>
      </pivotArea>
    </format>
    <format dxfId="158">
      <pivotArea dataOnly="0" labelOnly="1" outline="0" fieldPosition="0">
        <references count="2">
          <reference field="4" count="1" selected="0">
            <x v="0"/>
          </reference>
          <reference field="5" count="0"/>
        </references>
      </pivotArea>
    </format>
    <format dxfId="157">
      <pivotArea dataOnly="0" labelOnly="1" outline="0" fieldPosition="0">
        <references count="2">
          <reference field="4" count="1" selected="0">
            <x v="1"/>
          </reference>
          <reference field="5" count="1">
            <x v="0"/>
          </reference>
        </references>
      </pivotArea>
    </format>
    <format dxfId="156">
      <pivotArea dataOnly="0" labelOnly="1" outline="0" fieldPosition="0">
        <references count="2">
          <reference field="4" count="1" selected="0">
            <x v="3"/>
          </reference>
          <reference field="5" count="0"/>
        </references>
      </pivotArea>
    </format>
    <format dxfId="155">
      <pivotArea dataOnly="0" labelOnly="1" outline="0" fieldPosition="0">
        <references count="2">
          <reference field="4" count="1" selected="0">
            <x v="4"/>
          </reference>
          <reference field="5" count="0"/>
        </references>
      </pivotArea>
    </format>
    <format dxfId="154">
      <pivotArea dataOnly="0" labelOnly="1" outline="0" fieldPosition="0">
        <references count="2">
          <reference field="4" count="1" selected="0">
            <x v="5"/>
          </reference>
          <reference field="5" count="1">
            <x v="0"/>
          </reference>
        </references>
      </pivotArea>
    </format>
    <format dxfId="153">
      <pivotArea dataOnly="0" labelOnly="1" outline="0" fieldPosition="0">
        <references count="2">
          <reference field="4" count="1" selected="0">
            <x v="6"/>
          </reference>
          <reference field="5" count="1">
            <x v="1"/>
          </reference>
        </references>
      </pivotArea>
    </format>
    <format dxfId="152">
      <pivotArea dataOnly="0" labelOnly="1" outline="0" fieldPosition="0">
        <references count="2">
          <reference field="4" count="1" selected="0">
            <x v="7"/>
          </reference>
          <reference field="5" count="1">
            <x v="0"/>
          </reference>
        </references>
      </pivotArea>
    </format>
    <format dxfId="151">
      <pivotArea dataOnly="0" labelOnly="1" outline="0" fieldPosition="0">
        <references count="2">
          <reference field="4" count="1" selected="0">
            <x v="9"/>
          </reference>
          <reference field="5" count="0"/>
        </references>
      </pivotArea>
    </format>
    <format dxfId="150">
      <pivotArea dataOnly="0" labelOnly="1" outline="0" fieldPosition="0">
        <references count="2">
          <reference field="4" count="1" selected="0">
            <x v="10"/>
          </reference>
          <reference field="5" count="1">
            <x v="0"/>
          </reference>
        </references>
      </pivotArea>
    </format>
    <format dxfId="149">
      <pivotArea dataOnly="0" labelOnly="1" outline="0" fieldPosition="0">
        <references count="2">
          <reference field="4" count="1" selected="0">
            <x v="11"/>
          </reference>
          <reference field="5" count="2">
            <x v="1"/>
            <x v="2"/>
          </reference>
        </references>
      </pivotArea>
    </format>
    <format dxfId="148">
      <pivotArea dataOnly="0" labelOnly="1" outline="0" fieldPosition="0">
        <references count="2">
          <reference field="4" count="1" selected="0">
            <x v="12"/>
          </reference>
          <reference field="5" count="1">
            <x v="2"/>
          </reference>
        </references>
      </pivotArea>
    </format>
    <format dxfId="147">
      <pivotArea dataOnly="0" labelOnly="1" outline="0" fieldPosition="0">
        <references count="2">
          <reference field="4" count="1" selected="0">
            <x v="13"/>
          </reference>
          <reference field="5" count="2">
            <x v="0"/>
            <x v="1"/>
          </reference>
        </references>
      </pivotArea>
    </format>
    <format dxfId="146">
      <pivotArea dataOnly="0" labelOnly="1" outline="0" fieldPosition="0">
        <references count="2">
          <reference field="4" count="1" selected="0">
            <x v="14"/>
          </reference>
          <reference field="5" count="0"/>
        </references>
      </pivotArea>
    </format>
    <format dxfId="145">
      <pivotArea dataOnly="0" labelOnly="1" outline="0" fieldPosition="0">
        <references count="2">
          <reference field="4" count="1" selected="0">
            <x v="15"/>
          </reference>
          <reference field="5" count="0"/>
        </references>
      </pivotArea>
    </format>
    <format dxfId="144">
      <pivotArea dataOnly="0" labelOnly="1" outline="0" fieldPosition="0">
        <references count="2">
          <reference field="4" count="1" selected="0">
            <x v="17"/>
          </reference>
          <reference field="5" count="0"/>
        </references>
      </pivotArea>
    </format>
    <format dxfId="143">
      <pivotArea field="4" type="button" dataOnly="0" labelOnly="1" outline="0" axis="axisCol" fieldPosition="0"/>
    </format>
    <format dxfId="142">
      <pivotArea dataOnly="0" labelOnly="1" outline="0" fieldPosition="0">
        <references count="1">
          <reference field="4" count="0"/>
        </references>
      </pivotArea>
    </format>
    <format dxfId="141">
      <pivotArea dataOnly="0" labelOnly="1" outline="0" fieldPosition="0">
        <references count="1">
          <reference field="4" count="0"/>
        </references>
      </pivotArea>
    </format>
    <format dxfId="140">
      <pivotArea field="5" type="button" dataOnly="0" labelOnly="1" outline="0" axis="axisCol" fieldPosition="1"/>
    </format>
    <format dxfId="139">
      <pivotArea dataOnly="0" labelOnly="1" outline="0" fieldPosition="0">
        <references count="2">
          <reference field="4" count="1" selected="0">
            <x v="0"/>
          </reference>
          <reference field="5" count="0"/>
        </references>
      </pivotArea>
    </format>
    <format dxfId="138">
      <pivotArea dataOnly="0" labelOnly="1" outline="0" fieldPosition="0">
        <references count="2">
          <reference field="4" count="1" selected="0">
            <x v="1"/>
          </reference>
          <reference field="5" count="1">
            <x v="0"/>
          </reference>
        </references>
      </pivotArea>
    </format>
    <format dxfId="137">
      <pivotArea dataOnly="0" labelOnly="1" outline="0" fieldPosition="0">
        <references count="2">
          <reference field="4" count="1" selected="0">
            <x v="3"/>
          </reference>
          <reference field="5" count="0"/>
        </references>
      </pivotArea>
    </format>
    <format dxfId="136">
      <pivotArea dataOnly="0" labelOnly="1" outline="0" fieldPosition="0">
        <references count="2">
          <reference field="4" count="1" selected="0">
            <x v="4"/>
          </reference>
          <reference field="5" count="0"/>
        </references>
      </pivotArea>
    </format>
    <format dxfId="135">
      <pivotArea dataOnly="0" labelOnly="1" outline="0" fieldPosition="0">
        <references count="2">
          <reference field="4" count="1" selected="0">
            <x v="5"/>
          </reference>
          <reference field="5" count="1">
            <x v="0"/>
          </reference>
        </references>
      </pivotArea>
    </format>
    <format dxfId="134">
      <pivotArea dataOnly="0" labelOnly="1" outline="0" fieldPosition="0">
        <references count="2">
          <reference field="4" count="1" selected="0">
            <x v="6"/>
          </reference>
          <reference field="5" count="1">
            <x v="1"/>
          </reference>
        </references>
      </pivotArea>
    </format>
    <format dxfId="133">
      <pivotArea dataOnly="0" labelOnly="1" outline="0" fieldPosition="0">
        <references count="2">
          <reference field="4" count="1" selected="0">
            <x v="7"/>
          </reference>
          <reference field="5" count="1">
            <x v="0"/>
          </reference>
        </references>
      </pivotArea>
    </format>
    <format dxfId="132">
      <pivotArea dataOnly="0" labelOnly="1" outline="0" fieldPosition="0">
        <references count="2">
          <reference field="4" count="1" selected="0">
            <x v="9"/>
          </reference>
          <reference field="5" count="0"/>
        </references>
      </pivotArea>
    </format>
    <format dxfId="131">
      <pivotArea dataOnly="0" labelOnly="1" outline="0" fieldPosition="0">
        <references count="2">
          <reference field="4" count="1" selected="0">
            <x v="10"/>
          </reference>
          <reference field="5" count="1">
            <x v="0"/>
          </reference>
        </references>
      </pivotArea>
    </format>
    <format dxfId="130">
      <pivotArea dataOnly="0" labelOnly="1" outline="0" fieldPosition="0">
        <references count="2">
          <reference field="4" count="1" selected="0">
            <x v="11"/>
          </reference>
          <reference field="5" count="2">
            <x v="1"/>
            <x v="2"/>
          </reference>
        </references>
      </pivotArea>
    </format>
    <format dxfId="129">
      <pivotArea dataOnly="0" labelOnly="1" outline="0" fieldPosition="0">
        <references count="2">
          <reference field="4" count="1" selected="0">
            <x v="12"/>
          </reference>
          <reference field="5" count="1">
            <x v="2"/>
          </reference>
        </references>
      </pivotArea>
    </format>
    <format dxfId="128">
      <pivotArea dataOnly="0" labelOnly="1" outline="0" fieldPosition="0">
        <references count="2">
          <reference field="4" count="1" selected="0">
            <x v="13"/>
          </reference>
          <reference field="5" count="2">
            <x v="0"/>
            <x v="1"/>
          </reference>
        </references>
      </pivotArea>
    </format>
    <format dxfId="127">
      <pivotArea dataOnly="0" labelOnly="1" outline="0" fieldPosition="0">
        <references count="2">
          <reference field="4" count="1" selected="0">
            <x v="14"/>
          </reference>
          <reference field="5" count="0"/>
        </references>
      </pivotArea>
    </format>
    <format dxfId="126">
      <pivotArea dataOnly="0" labelOnly="1" outline="0" fieldPosition="0">
        <references count="2">
          <reference field="4" count="1" selected="0">
            <x v="15"/>
          </reference>
          <reference field="5" count="0"/>
        </references>
      </pivotArea>
    </format>
    <format dxfId="125">
      <pivotArea dataOnly="0" labelOnly="1" outline="0" fieldPosition="0">
        <references count="2">
          <reference field="4" count="1" selected="0">
            <x v="17"/>
          </reference>
          <reference field="5" count="0"/>
        </references>
      </pivotArea>
    </format>
    <format dxfId="124">
      <pivotArea outline="0" collapsedLevelsAreSubtotals="1" fieldPosition="0"/>
    </format>
    <format dxfId="123">
      <pivotArea outline="0" collapsedLevelsAreSubtotals="1" fieldPosition="0"/>
    </format>
    <format dxfId="122">
      <pivotArea type="all" dataOnly="0" outline="0" fieldPosition="0"/>
    </format>
    <format dxfId="121">
      <pivotArea outline="0" collapsedLevelsAreSubtotals="1" fieldPosition="0"/>
    </format>
    <format dxfId="120">
      <pivotArea dataOnly="0" labelOnly="1" outline="0" fieldPosition="0">
        <references count="1">
          <reference field="4" count="0"/>
        </references>
      </pivotArea>
    </format>
    <format dxfId="119">
      <pivotArea dataOnly="0" labelOnly="1" outline="0" fieldPosition="0">
        <references count="2">
          <reference field="4" count="1" selected="0">
            <x v="0"/>
          </reference>
          <reference field="5" count="0"/>
        </references>
      </pivotArea>
    </format>
    <format dxfId="118">
      <pivotArea dataOnly="0" labelOnly="1" outline="0" fieldPosition="0">
        <references count="2">
          <reference field="4" count="1" selected="0">
            <x v="1"/>
          </reference>
          <reference field="5" count="1">
            <x v="0"/>
          </reference>
        </references>
      </pivotArea>
    </format>
    <format dxfId="117">
      <pivotArea dataOnly="0" labelOnly="1" outline="0" fieldPosition="0">
        <references count="2">
          <reference field="4" count="1" selected="0">
            <x v="3"/>
          </reference>
          <reference field="5" count="0"/>
        </references>
      </pivotArea>
    </format>
    <format dxfId="116">
      <pivotArea dataOnly="0" labelOnly="1" outline="0" fieldPosition="0">
        <references count="2">
          <reference field="4" count="1" selected="0">
            <x v="4"/>
          </reference>
          <reference field="5" count="0"/>
        </references>
      </pivotArea>
    </format>
    <format dxfId="115">
      <pivotArea dataOnly="0" labelOnly="1" outline="0" fieldPosition="0">
        <references count="2">
          <reference field="4" count="1" selected="0">
            <x v="5"/>
          </reference>
          <reference field="5" count="1">
            <x v="0"/>
          </reference>
        </references>
      </pivotArea>
    </format>
    <format dxfId="114">
      <pivotArea type="all" dataOnly="0" outline="0" fieldPosition="0"/>
    </format>
    <format dxfId="113">
      <pivotArea outline="0" collapsedLevelsAreSubtotals="1" fieldPosition="0"/>
    </format>
    <format dxfId="112">
      <pivotArea dataOnly="0" labelOnly="1" outline="0" fieldPosition="0">
        <references count="1">
          <reference field="4" count="0"/>
        </references>
      </pivotArea>
    </format>
    <format dxfId="111">
      <pivotArea dataOnly="0" labelOnly="1" outline="0" fieldPosition="0">
        <references count="2">
          <reference field="4" count="1" selected="0">
            <x v="0"/>
          </reference>
          <reference field="5" count="0"/>
        </references>
      </pivotArea>
    </format>
    <format dxfId="110">
      <pivotArea dataOnly="0" labelOnly="1" outline="0" fieldPosition="0">
        <references count="2">
          <reference field="4" count="1" selected="0">
            <x v="1"/>
          </reference>
          <reference field="5" count="1">
            <x v="0"/>
          </reference>
        </references>
      </pivotArea>
    </format>
    <format dxfId="109">
      <pivotArea dataOnly="0" labelOnly="1" outline="0" fieldPosition="0">
        <references count="2">
          <reference field="4" count="1" selected="0">
            <x v="3"/>
          </reference>
          <reference field="5" count="0"/>
        </references>
      </pivotArea>
    </format>
    <format dxfId="108">
      <pivotArea dataOnly="0" labelOnly="1" outline="0" fieldPosition="0">
        <references count="2">
          <reference field="4" count="1" selected="0">
            <x v="4"/>
          </reference>
          <reference field="5" count="0"/>
        </references>
      </pivotArea>
    </format>
    <format dxfId="107">
      <pivotArea dataOnly="0" labelOnly="1" outline="0" fieldPosition="0">
        <references count="2">
          <reference field="4" count="1" selected="0">
            <x v="5"/>
          </reference>
          <reference field="5" count="1">
            <x v="0"/>
          </reference>
        </references>
      </pivotArea>
    </format>
    <format dxfId="106">
      <pivotArea type="all" dataOnly="0" outline="0" fieldPosition="0"/>
    </format>
    <format dxfId="105">
      <pivotArea outline="0" collapsedLevelsAreSubtotals="1" fieldPosition="0"/>
    </format>
    <format dxfId="104">
      <pivotArea dataOnly="0" labelOnly="1" outline="0" fieldPosition="0">
        <references count="1">
          <reference field="4" count="0"/>
        </references>
      </pivotArea>
    </format>
    <format dxfId="103">
      <pivotArea dataOnly="0" labelOnly="1" outline="0" fieldPosition="0">
        <references count="2">
          <reference field="4" count="1" selected="0">
            <x v="0"/>
          </reference>
          <reference field="5" count="0"/>
        </references>
      </pivotArea>
    </format>
    <format dxfId="102">
      <pivotArea dataOnly="0" labelOnly="1" outline="0" fieldPosition="0">
        <references count="2">
          <reference field="4" count="1" selected="0">
            <x v="1"/>
          </reference>
          <reference field="5" count="1">
            <x v="0"/>
          </reference>
        </references>
      </pivotArea>
    </format>
    <format dxfId="101">
      <pivotArea dataOnly="0" labelOnly="1" outline="0" fieldPosition="0">
        <references count="2">
          <reference field="4" count="1" selected="0">
            <x v="3"/>
          </reference>
          <reference field="5" count="0"/>
        </references>
      </pivotArea>
    </format>
    <format dxfId="100">
      <pivotArea dataOnly="0" labelOnly="1" outline="0" fieldPosition="0">
        <references count="2">
          <reference field="4" count="1" selected="0">
            <x v="4"/>
          </reference>
          <reference field="5" count="0"/>
        </references>
      </pivotArea>
    </format>
    <format dxfId="99">
      <pivotArea dataOnly="0" labelOnly="1" outline="0" fieldPosition="0">
        <references count="2">
          <reference field="4" count="1" selected="0">
            <x v="5"/>
          </reference>
          <reference field="5" count="1">
            <x v="0"/>
          </reference>
        </references>
      </pivotArea>
    </format>
    <format dxfId="98">
      <pivotArea type="all" dataOnly="0" outline="0" fieldPosition="0"/>
    </format>
    <format dxfId="97">
      <pivotArea outline="0" collapsedLevelsAreSubtotals="1" fieldPosition="0"/>
    </format>
    <format dxfId="96">
      <pivotArea dataOnly="0" labelOnly="1" outline="0" fieldPosition="0">
        <references count="1">
          <reference field="4" count="0"/>
        </references>
      </pivotArea>
    </format>
    <format dxfId="95">
      <pivotArea dataOnly="0" labelOnly="1" outline="0" fieldPosition="0">
        <references count="2">
          <reference field="4" count="1" selected="0">
            <x v="0"/>
          </reference>
          <reference field="5" count="0"/>
        </references>
      </pivotArea>
    </format>
    <format dxfId="94">
      <pivotArea dataOnly="0" labelOnly="1" outline="0" fieldPosition="0">
        <references count="2">
          <reference field="4" count="1" selected="0">
            <x v="1"/>
          </reference>
          <reference field="5" count="1">
            <x v="0"/>
          </reference>
        </references>
      </pivotArea>
    </format>
    <format dxfId="93">
      <pivotArea dataOnly="0" labelOnly="1" outline="0" fieldPosition="0">
        <references count="2">
          <reference field="4" count="1" selected="0">
            <x v="3"/>
          </reference>
          <reference field="5" count="0"/>
        </references>
      </pivotArea>
    </format>
    <format dxfId="92">
      <pivotArea dataOnly="0" labelOnly="1" outline="0" fieldPosition="0">
        <references count="2">
          <reference field="4" count="1" selected="0">
            <x v="4"/>
          </reference>
          <reference field="5" count="0"/>
        </references>
      </pivotArea>
    </format>
    <format dxfId="91">
      <pivotArea dataOnly="0" labelOnly="1" outline="0" fieldPosition="0">
        <references count="2">
          <reference field="4" count="1" selected="0">
            <x v="5"/>
          </reference>
          <reference field="5" count="1">
            <x v="0"/>
          </reference>
        </references>
      </pivotArea>
    </format>
    <format dxfId="90">
      <pivotArea dataOnly="0" labelOnly="1" outline="0" fieldPosition="0">
        <references count="2">
          <reference field="4" count="1" selected="0">
            <x v="11"/>
          </reference>
          <reference field="5" count="0"/>
        </references>
      </pivotArea>
    </format>
    <format dxfId="89">
      <pivotArea dataOnly="0" labelOnly="1" outline="0" fieldPosition="0">
        <references count="2">
          <reference field="4" count="1" selected="0">
            <x v="12"/>
          </reference>
          <reference field="5" count="0"/>
        </references>
      </pivotArea>
    </format>
    <format dxfId="88">
      <pivotArea outline="0" fieldPosition="0">
        <references count="1">
          <reference field="3" count="2" selected="0">
            <x v="32"/>
            <x v="33"/>
          </reference>
        </references>
      </pivotArea>
    </format>
    <format dxfId="87">
      <pivotArea dataOnly="0" labelOnly="1" outline="0" fieldPosition="0">
        <references count="1">
          <reference field="3" count="2">
            <x v="32"/>
            <x v="33"/>
          </reference>
        </references>
      </pivotArea>
    </format>
    <format dxfId="86">
      <pivotArea dataOnly="0" labelOnly="1" outline="0" fieldPosition="0">
        <references count="1">
          <reference field="0" count="3">
            <x v="27"/>
            <x v="28"/>
            <x v="29"/>
          </reference>
        </references>
      </pivotArea>
    </format>
    <format dxfId="85">
      <pivotArea dataOnly="0" labelOnly="1" outline="0" fieldPosition="0">
        <references count="2">
          <reference field="0" count="1" selected="0">
            <x v="27"/>
          </reference>
          <reference field="3" count="1">
            <x v="5"/>
          </reference>
        </references>
      </pivotArea>
    </format>
    <format dxfId="84">
      <pivotArea dataOnly="0" labelOnly="1" outline="0" fieldPosition="0">
        <references count="2">
          <reference field="0" count="1" selected="0">
            <x v="28"/>
          </reference>
          <reference field="3" count="1">
            <x v="21"/>
          </reference>
        </references>
      </pivotArea>
    </format>
    <format dxfId="83">
      <pivotArea dataOnly="0" labelOnly="1" outline="0" fieldPosition="0">
        <references count="2">
          <reference field="0" count="1" selected="0">
            <x v="29"/>
          </reference>
          <reference field="3" count="1">
            <x v="0"/>
          </reference>
        </references>
      </pivotArea>
    </format>
    <format dxfId="82">
      <pivotArea outline="0" fieldPosition="0">
        <references count="2">
          <reference field="0" count="3" selected="0">
            <x v="27"/>
            <x v="28"/>
            <x v="29"/>
          </reference>
          <reference field="3" count="3" selected="0">
            <x v="0"/>
            <x v="5"/>
            <x v="21"/>
          </reference>
        </references>
      </pivotArea>
    </format>
    <format dxfId="81">
      <pivotArea outline="0" fieldPosition="0">
        <references count="4">
          <reference field="0" count="3" selected="0">
            <x v="27"/>
            <x v="28"/>
            <x v="29"/>
          </reference>
          <reference field="3" count="3" selected="0">
            <x v="0"/>
            <x v="5"/>
            <x v="21"/>
          </reference>
          <reference field="4" count="5" selected="0">
            <x v="0"/>
            <x v="3"/>
            <x v="4"/>
            <x v="9"/>
            <x v="11"/>
          </reference>
          <reference field="5" count="0" selected="0"/>
        </references>
      </pivotArea>
    </format>
    <format dxfId="80">
      <pivotArea outline="0" fieldPosition="0">
        <references count="4">
          <reference field="0" count="3" selected="0">
            <x v="34"/>
            <x v="35"/>
            <x v="36"/>
          </reference>
          <reference field="3" count="3" selected="0">
            <x v="3"/>
            <x v="30"/>
            <x v="34"/>
          </reference>
          <reference field="4" count="4" selected="0">
            <x v="0"/>
            <x v="3"/>
            <x v="4"/>
            <x v="9"/>
          </reference>
          <reference field="5" count="0" selected="0"/>
        </references>
      </pivotArea>
    </format>
    <format dxfId="79">
      <pivotArea outline="0" fieldPosition="0">
        <references count="4">
          <reference field="0" count="3" selected="0">
            <x v="34"/>
            <x v="35"/>
            <x v="36"/>
          </reference>
          <reference field="3" count="3" selected="0">
            <x v="3"/>
            <x v="30"/>
            <x v="34"/>
          </reference>
          <reference field="4" count="1" selected="0">
            <x v="11"/>
          </reference>
          <reference field="5" count="1" selected="0">
            <x v="2"/>
          </reference>
        </references>
      </pivotArea>
    </format>
    <format dxfId="78">
      <pivotArea outline="0" fieldPosition="0">
        <references count="4">
          <reference field="0" count="3" selected="0">
            <x v="34"/>
            <x v="35"/>
            <x v="36"/>
          </reference>
          <reference field="3" count="3" selected="0">
            <x v="3"/>
            <x v="30"/>
            <x v="34"/>
          </reference>
          <reference field="4" count="1" selected="0">
            <x v="11"/>
          </reference>
          <reference field="5" count="1" selected="0">
            <x v="3"/>
          </reference>
        </references>
      </pivotArea>
    </format>
    <format dxfId="77">
      <pivotArea outline="0" fieldPosition="0">
        <references count="3">
          <reference field="0" count="3" selected="0">
            <x v="34"/>
            <x v="35"/>
            <x v="36"/>
          </reference>
          <reference field="3" count="3" selected="0">
            <x v="3"/>
            <x v="30"/>
            <x v="34"/>
          </reference>
          <reference field="4" count="4" selected="0">
            <x v="12"/>
            <x v="14"/>
            <x v="15"/>
            <x v="17"/>
          </reference>
        </references>
      </pivotArea>
    </format>
    <format dxfId="76">
      <pivotArea outline="0" fieldPosition="0">
        <references count="4">
          <reference field="0" count="1" selected="0">
            <x v="27"/>
          </reference>
          <reference field="3" count="1" selected="0">
            <x v="5"/>
          </reference>
          <reference field="4" count="1" selected="0">
            <x v="11"/>
          </reference>
          <reference field="5" count="1" selected="0">
            <x v="2"/>
          </reference>
        </references>
      </pivotArea>
    </format>
    <format dxfId="75">
      <pivotArea dataOnly="0" labelOnly="1" outline="0" fieldPosition="0">
        <references count="2">
          <reference field="0" count="1" selected="0">
            <x v="0"/>
          </reference>
          <reference field="3" count="1">
            <x v="19"/>
          </reference>
        </references>
      </pivotArea>
    </format>
    <format dxfId="74">
      <pivotArea dataOnly="0" labelOnly="1" outline="0" fieldPosition="0">
        <references count="2">
          <reference field="0" count="1" selected="0">
            <x v="1"/>
          </reference>
          <reference field="3" count="1">
            <x v="18"/>
          </reference>
        </references>
      </pivotArea>
    </format>
    <format dxfId="73">
      <pivotArea dataOnly="0" labelOnly="1" outline="0" fieldPosition="0">
        <references count="2">
          <reference field="0" count="1" selected="0">
            <x v="2"/>
          </reference>
          <reference field="3" count="1">
            <x v="14"/>
          </reference>
        </references>
      </pivotArea>
    </format>
    <format dxfId="72">
      <pivotArea dataOnly="0" labelOnly="1" outline="0" fieldPosition="0">
        <references count="2">
          <reference field="0" count="1" selected="0">
            <x v="3"/>
          </reference>
          <reference field="3" count="1">
            <x v="13"/>
          </reference>
        </references>
      </pivotArea>
    </format>
    <format dxfId="71">
      <pivotArea dataOnly="0" labelOnly="1" outline="0" fieldPosition="0">
        <references count="2">
          <reference field="0" count="1" selected="0">
            <x v="4"/>
          </reference>
          <reference field="3" count="1">
            <x v="20"/>
          </reference>
        </references>
      </pivotArea>
    </format>
    <format dxfId="70">
      <pivotArea dataOnly="0" labelOnly="1" outline="0" fieldPosition="0">
        <references count="2">
          <reference field="0" count="1" selected="0">
            <x v="5"/>
          </reference>
          <reference field="3" count="1">
            <x v="26"/>
          </reference>
        </references>
      </pivotArea>
    </format>
    <format dxfId="69">
      <pivotArea dataOnly="0" labelOnly="1" outline="0" fieldPosition="0">
        <references count="2">
          <reference field="0" count="1" selected="0">
            <x v="6"/>
          </reference>
          <reference field="3" count="1">
            <x v="40"/>
          </reference>
        </references>
      </pivotArea>
    </format>
    <format dxfId="68">
      <pivotArea dataOnly="0" labelOnly="1" outline="0" fieldPosition="0">
        <references count="2">
          <reference field="0" count="1" selected="0">
            <x v="7"/>
          </reference>
          <reference field="3" count="1">
            <x v="39"/>
          </reference>
        </references>
      </pivotArea>
    </format>
    <format dxfId="67">
      <pivotArea dataOnly="0" labelOnly="1" outline="0" fieldPosition="0">
        <references count="2">
          <reference field="0" count="1" selected="0">
            <x v="8"/>
          </reference>
          <reference field="3" count="1">
            <x v="15"/>
          </reference>
        </references>
      </pivotArea>
    </format>
    <format dxfId="66">
      <pivotArea dataOnly="0" labelOnly="1" outline="0" fieldPosition="0">
        <references count="2">
          <reference field="0" count="1" selected="0">
            <x v="9"/>
          </reference>
          <reference field="3" count="1">
            <x v="23"/>
          </reference>
        </references>
      </pivotArea>
    </format>
    <format dxfId="65">
      <pivotArea dataOnly="0" labelOnly="1" outline="0" fieldPosition="0">
        <references count="2">
          <reference field="0" count="1" selected="0">
            <x v="10"/>
          </reference>
          <reference field="3" count="1">
            <x v="2"/>
          </reference>
        </references>
      </pivotArea>
    </format>
    <format dxfId="64">
      <pivotArea dataOnly="0" labelOnly="1" outline="0" fieldPosition="0">
        <references count="2">
          <reference field="0" count="1" selected="0">
            <x v="11"/>
          </reference>
          <reference field="3" count="1">
            <x v="16"/>
          </reference>
        </references>
      </pivotArea>
    </format>
    <format dxfId="63">
      <pivotArea dataOnly="0" labelOnly="1" outline="0" fieldPosition="0">
        <references count="2">
          <reference field="0" count="1" selected="0">
            <x v="12"/>
          </reference>
          <reference field="3" count="1">
            <x v="17"/>
          </reference>
        </references>
      </pivotArea>
    </format>
    <format dxfId="62">
      <pivotArea dataOnly="0" labelOnly="1" outline="0" fieldPosition="0">
        <references count="2">
          <reference field="0" count="1" selected="0">
            <x v="13"/>
          </reference>
          <reference field="3" count="1">
            <x v="7"/>
          </reference>
        </references>
      </pivotArea>
    </format>
    <format dxfId="61">
      <pivotArea dataOnly="0" labelOnly="1" outline="0" fieldPosition="0">
        <references count="2">
          <reference field="0" count="1" selected="0">
            <x v="14"/>
          </reference>
          <reference field="3" count="1">
            <x v="12"/>
          </reference>
        </references>
      </pivotArea>
    </format>
    <format dxfId="60">
      <pivotArea dataOnly="0" labelOnly="1" outline="0" fieldPosition="0">
        <references count="2">
          <reference field="0" count="1" selected="0">
            <x v="15"/>
          </reference>
          <reference field="3" count="1">
            <x v="25"/>
          </reference>
        </references>
      </pivotArea>
    </format>
    <format dxfId="59">
      <pivotArea dataOnly="0" labelOnly="1" outline="0" fieldPosition="0">
        <references count="2">
          <reference field="0" count="1" selected="0">
            <x v="16"/>
          </reference>
          <reference field="3" count="1">
            <x v="36"/>
          </reference>
        </references>
      </pivotArea>
    </format>
    <format dxfId="58">
      <pivotArea dataOnly="0" labelOnly="1" outline="0" fieldPosition="0">
        <references count="2">
          <reference field="0" count="1" selected="0">
            <x v="17"/>
          </reference>
          <reference field="3" count="1">
            <x v="9"/>
          </reference>
        </references>
      </pivotArea>
    </format>
    <format dxfId="57">
      <pivotArea dataOnly="0" labelOnly="1" outline="0" fieldPosition="0">
        <references count="2">
          <reference field="0" count="1" selected="0">
            <x v="18"/>
          </reference>
          <reference field="3" count="1">
            <x v="10"/>
          </reference>
        </references>
      </pivotArea>
    </format>
    <format dxfId="56">
      <pivotArea dataOnly="0" labelOnly="1" outline="0" fieldPosition="0">
        <references count="2">
          <reference field="0" count="1" selected="0">
            <x v="19"/>
          </reference>
          <reference field="3" count="1">
            <x v="8"/>
          </reference>
        </references>
      </pivotArea>
    </format>
    <format dxfId="55">
      <pivotArea dataOnly="0" labelOnly="1" outline="0" fieldPosition="0">
        <references count="2">
          <reference field="0" count="1" selected="0">
            <x v="20"/>
          </reference>
          <reference field="3" count="1">
            <x v="27"/>
          </reference>
        </references>
      </pivotArea>
    </format>
    <format dxfId="54">
      <pivotArea dataOnly="0" labelOnly="1" outline="0" fieldPosition="0">
        <references count="2">
          <reference field="0" count="1" selected="0">
            <x v="21"/>
          </reference>
          <reference field="3" count="1">
            <x v="11"/>
          </reference>
        </references>
      </pivotArea>
    </format>
    <format dxfId="53">
      <pivotArea dataOnly="0" labelOnly="1" outline="0" fieldPosition="0">
        <references count="2">
          <reference field="0" count="1" selected="0">
            <x v="22"/>
          </reference>
          <reference field="3" count="1">
            <x v="37"/>
          </reference>
        </references>
      </pivotArea>
    </format>
    <format dxfId="52">
      <pivotArea dataOnly="0" labelOnly="1" outline="0" fieldPosition="0">
        <references count="2">
          <reference field="0" count="1" selected="0">
            <x v="23"/>
          </reference>
          <reference field="3" count="1">
            <x v="38"/>
          </reference>
        </references>
      </pivotArea>
    </format>
    <format dxfId="51">
      <pivotArea dataOnly="0" labelOnly="1" outline="0" fieldPosition="0">
        <references count="2">
          <reference field="0" count="1" selected="0">
            <x v="24"/>
          </reference>
          <reference field="3" count="1">
            <x v="22"/>
          </reference>
        </references>
      </pivotArea>
    </format>
    <format dxfId="50">
      <pivotArea dataOnly="0" labelOnly="1" outline="0" fieldPosition="0">
        <references count="2">
          <reference field="0" count="1" selected="0">
            <x v="25"/>
          </reference>
          <reference field="3" count="1">
            <x v="32"/>
          </reference>
        </references>
      </pivotArea>
    </format>
    <format dxfId="49">
      <pivotArea dataOnly="0" labelOnly="1" outline="0" fieldPosition="0">
        <references count="2">
          <reference field="0" count="1" selected="0">
            <x v="26"/>
          </reference>
          <reference field="3" count="1">
            <x v="33"/>
          </reference>
        </references>
      </pivotArea>
    </format>
    <format dxfId="48">
      <pivotArea dataOnly="0" labelOnly="1" outline="0" fieldPosition="0">
        <references count="2">
          <reference field="0" count="1" selected="0">
            <x v="27"/>
          </reference>
          <reference field="3" count="1">
            <x v="5"/>
          </reference>
        </references>
      </pivotArea>
    </format>
    <format dxfId="47">
      <pivotArea dataOnly="0" labelOnly="1" outline="0" fieldPosition="0">
        <references count="2">
          <reference field="0" count="1" selected="0">
            <x v="28"/>
          </reference>
          <reference field="3" count="1">
            <x v="21"/>
          </reference>
        </references>
      </pivotArea>
    </format>
    <format dxfId="46">
      <pivotArea dataOnly="0" labelOnly="1" outline="0" fieldPosition="0">
        <references count="2">
          <reference field="0" count="1" selected="0">
            <x v="29"/>
          </reference>
          <reference field="3" count="1">
            <x v="0"/>
          </reference>
        </references>
      </pivotArea>
    </format>
    <format dxfId="45">
      <pivotArea dataOnly="0" labelOnly="1" outline="0" fieldPosition="0">
        <references count="2">
          <reference field="0" count="1" selected="0">
            <x v="30"/>
          </reference>
          <reference field="3" count="1">
            <x v="29"/>
          </reference>
        </references>
      </pivotArea>
    </format>
    <format dxfId="44">
      <pivotArea dataOnly="0" labelOnly="1" outline="0" fieldPosition="0">
        <references count="2">
          <reference field="0" count="1" selected="0">
            <x v="31"/>
          </reference>
          <reference field="3" count="1">
            <x v="4"/>
          </reference>
        </references>
      </pivotArea>
    </format>
    <format dxfId="43">
      <pivotArea dataOnly="0" labelOnly="1" outline="0" fieldPosition="0">
        <references count="2">
          <reference field="0" count="1" selected="0">
            <x v="32"/>
          </reference>
          <reference field="3" count="1">
            <x v="1"/>
          </reference>
        </references>
      </pivotArea>
    </format>
    <format dxfId="42">
      <pivotArea dataOnly="0" labelOnly="1" outline="0" fieldPosition="0">
        <references count="2">
          <reference field="0" count="1" selected="0">
            <x v="33"/>
          </reference>
          <reference field="3" count="1">
            <x v="35"/>
          </reference>
        </references>
      </pivotArea>
    </format>
    <format dxfId="41">
      <pivotArea dataOnly="0" labelOnly="1" outline="0" fieldPosition="0">
        <references count="2">
          <reference field="0" count="1" selected="0">
            <x v="34"/>
          </reference>
          <reference field="3" count="1">
            <x v="30"/>
          </reference>
        </references>
      </pivotArea>
    </format>
    <format dxfId="40">
      <pivotArea dataOnly="0" labelOnly="1" outline="0" fieldPosition="0">
        <references count="2">
          <reference field="0" count="1" selected="0">
            <x v="35"/>
          </reference>
          <reference field="3" count="1">
            <x v="34"/>
          </reference>
        </references>
      </pivotArea>
    </format>
    <format dxfId="39">
      <pivotArea dataOnly="0" labelOnly="1" outline="0" fieldPosition="0">
        <references count="2">
          <reference field="0" count="1" selected="0">
            <x v="36"/>
          </reference>
          <reference field="3" count="1">
            <x v="3"/>
          </reference>
        </references>
      </pivotArea>
    </format>
    <format dxfId="38">
      <pivotArea dataOnly="0" labelOnly="1" outline="0" fieldPosition="0">
        <references count="2">
          <reference field="0" count="1" selected="0">
            <x v="37"/>
          </reference>
          <reference field="3" count="1">
            <x v="41"/>
          </reference>
        </references>
      </pivotArea>
    </format>
    <format dxfId="37">
      <pivotArea dataOnly="0" labelOnly="1" outline="0" fieldPosition="0">
        <references count="2">
          <reference field="0" count="1" selected="0">
            <x v="38"/>
          </reference>
          <reference field="3" count="1">
            <x v="6"/>
          </reference>
        </references>
      </pivotArea>
    </format>
    <format dxfId="36">
      <pivotArea dataOnly="0" labelOnly="1" outline="0" fieldPosition="0">
        <references count="2">
          <reference field="0" count="1" selected="0">
            <x v="39"/>
          </reference>
          <reference field="3" count="1">
            <x v="31"/>
          </reference>
        </references>
      </pivotArea>
    </format>
    <format dxfId="35">
      <pivotArea dataOnly="0" labelOnly="1" outline="0" fieldPosition="0">
        <references count="2">
          <reference field="0" count="1" selected="0">
            <x v="40"/>
          </reference>
          <reference field="3" count="1">
            <x v="24"/>
          </reference>
        </references>
      </pivotArea>
    </format>
    <format dxfId="34">
      <pivotArea dataOnly="0" labelOnly="1" outline="0" fieldPosition="0">
        <references count="2">
          <reference field="0" count="1" selected="0">
            <x v="41"/>
          </reference>
          <reference field="3" count="1">
            <x v="28"/>
          </reference>
        </references>
      </pivotArea>
    </format>
    <format dxfId="33">
      <pivotArea dataOnly="0" labelOnly="1" outline="0" fieldPosition="0">
        <references count="2">
          <reference field="4" count="1" selected="0">
            <x v="16"/>
          </reference>
          <reference field="5" count="0"/>
        </references>
      </pivotArea>
    </format>
    <format dxfId="32">
      <pivotArea outline="0" fieldPosition="0">
        <references count="4">
          <reference field="0" count="3" selected="0">
            <x v="34"/>
            <x v="35"/>
            <x v="36"/>
          </reference>
          <reference field="3" count="3" selected="0">
            <x v="3"/>
            <x v="30"/>
            <x v="34"/>
          </reference>
          <reference field="4" count="1" selected="0">
            <x v="1"/>
          </reference>
          <reference field="5" count="1" selected="0">
            <x v="0"/>
          </reference>
        </references>
      </pivotArea>
    </format>
    <format dxfId="31">
      <pivotArea outline="0" fieldPosition="0">
        <references count="4">
          <reference field="0" count="3" selected="0">
            <x v="34"/>
            <x v="35"/>
            <x v="36"/>
          </reference>
          <reference field="3" count="3" selected="0">
            <x v="3"/>
            <x v="30"/>
            <x v="34"/>
          </reference>
          <reference field="4" count="1" selected="0">
            <x v="13"/>
          </reference>
          <reference field="5" count="2" selected="0">
            <x v="0"/>
            <x v="1"/>
          </reference>
        </references>
      </pivotArea>
    </format>
    <format dxfId="30">
      <pivotArea outline="0" fieldPosition="0">
        <references count="3">
          <reference field="0" count="3" selected="0">
            <x v="34"/>
            <x v="35"/>
            <x v="36"/>
          </reference>
          <reference field="3" count="3" selected="0">
            <x v="3"/>
            <x v="30"/>
            <x v="34"/>
          </reference>
          <reference field="4" count="2" selected="0">
            <x v="2"/>
            <x v="16"/>
          </reference>
        </references>
      </pivotArea>
    </format>
    <format dxfId="29">
      <pivotArea dataOnly="0" labelOnly="1" outline="0" fieldPosition="0">
        <references count="1">
          <reference field="4" count="0"/>
        </references>
      </pivotArea>
    </format>
    <format dxfId="28">
      <pivotArea dataOnly="0" labelOnly="1" outline="0" fieldPosition="0">
        <references count="2">
          <reference field="4" count="1" selected="0">
            <x v="0"/>
          </reference>
          <reference field="5" count="0"/>
        </references>
      </pivotArea>
    </format>
    <format dxfId="27">
      <pivotArea dataOnly="0" labelOnly="1" outline="0" fieldPosition="0">
        <references count="2">
          <reference field="4" count="1" selected="0">
            <x v="1"/>
          </reference>
          <reference field="5" count="1">
            <x v="0"/>
          </reference>
        </references>
      </pivotArea>
    </format>
    <format dxfId="26">
      <pivotArea dataOnly="0" labelOnly="1" outline="0" fieldPosition="0">
        <references count="2">
          <reference field="4" count="1" selected="0">
            <x v="3"/>
          </reference>
          <reference field="5" count="4">
            <x v="0"/>
            <x v="1"/>
            <x v="2"/>
            <x v="3"/>
          </reference>
        </references>
      </pivotArea>
    </format>
    <format dxfId="25">
      <pivotArea dataOnly="0" labelOnly="1" outline="0" fieldPosition="0">
        <references count="2">
          <reference field="4" count="1" selected="0">
            <x v="4"/>
          </reference>
          <reference field="5" count="0"/>
        </references>
      </pivotArea>
    </format>
    <format dxfId="24">
      <pivotArea dataOnly="0" labelOnly="1" outline="0" fieldPosition="0">
        <references count="2">
          <reference field="4" count="1" selected="0">
            <x v="5"/>
          </reference>
          <reference field="5" count="1">
            <x v="0"/>
          </reference>
        </references>
      </pivotArea>
    </format>
    <format dxfId="23">
      <pivotArea dataOnly="0" labelOnly="1" outline="0" fieldPosition="0">
        <references count="2">
          <reference field="4" count="1" selected="0">
            <x v="6"/>
          </reference>
          <reference field="5" count="1">
            <x v="1"/>
          </reference>
        </references>
      </pivotArea>
    </format>
    <format dxfId="22">
      <pivotArea dataOnly="0" labelOnly="1" outline="0" fieldPosition="0">
        <references count="2">
          <reference field="4" count="1" selected="0">
            <x v="7"/>
          </reference>
          <reference field="5" count="1">
            <x v="0"/>
          </reference>
        </references>
      </pivotArea>
    </format>
    <format dxfId="21">
      <pivotArea dataOnly="0" labelOnly="1" outline="0" fieldPosition="0">
        <references count="2">
          <reference field="4" count="1" selected="0">
            <x v="9"/>
          </reference>
          <reference field="5" count="3">
            <x v="0"/>
            <x v="1"/>
            <x v="2"/>
          </reference>
        </references>
      </pivotArea>
    </format>
    <format dxfId="20">
      <pivotArea dataOnly="0" labelOnly="1" outline="0" fieldPosition="0">
        <references count="2">
          <reference field="4" count="1" selected="0">
            <x v="10"/>
          </reference>
          <reference field="5" count="1">
            <x v="0"/>
          </reference>
        </references>
      </pivotArea>
    </format>
    <format dxfId="19">
      <pivotArea dataOnly="0" labelOnly="1" outline="0" fieldPosition="0">
        <references count="2">
          <reference field="4" count="1" selected="0">
            <x v="11"/>
          </reference>
          <reference field="5" count="4">
            <x v="1"/>
            <x v="2"/>
            <x v="3"/>
            <x v="4"/>
          </reference>
        </references>
      </pivotArea>
    </format>
    <format dxfId="18">
      <pivotArea dataOnly="0" labelOnly="1" outline="0" fieldPosition="0">
        <references count="2">
          <reference field="4" count="1" selected="0">
            <x v="12"/>
          </reference>
          <reference field="5" count="3">
            <x v="2"/>
            <x v="3"/>
            <x v="4"/>
          </reference>
        </references>
      </pivotArea>
    </format>
    <format dxfId="17">
      <pivotArea dataOnly="0" labelOnly="1" outline="0" fieldPosition="0">
        <references count="2">
          <reference field="4" count="1" selected="0">
            <x v="13"/>
          </reference>
          <reference field="5" count="2">
            <x v="0"/>
            <x v="1"/>
          </reference>
        </references>
      </pivotArea>
    </format>
    <format dxfId="16">
      <pivotArea dataOnly="0" labelOnly="1" outline="0" fieldPosition="0">
        <references count="2">
          <reference field="4" count="1" selected="0">
            <x v="14"/>
          </reference>
          <reference field="5" count="0"/>
        </references>
      </pivotArea>
    </format>
    <format dxfId="15">
      <pivotArea dataOnly="0" labelOnly="1" outline="0" fieldPosition="0">
        <references count="2">
          <reference field="4" count="1" selected="0">
            <x v="15"/>
          </reference>
          <reference field="5" count="0"/>
        </references>
      </pivotArea>
    </format>
    <format dxfId="14">
      <pivotArea dataOnly="0" labelOnly="1" outline="0" fieldPosition="0">
        <references count="2">
          <reference field="4" count="1" selected="0">
            <x v="17"/>
          </reference>
          <reference field="5" count="0"/>
        </references>
      </pivotArea>
    </format>
    <format dxfId="13">
      <pivotArea dataOnly="0" labelOnly="1" outline="0" fieldPosition="0">
        <references count="2">
          <reference field="4" count="1" selected="0">
            <x v="16"/>
          </reference>
          <reference field="5" count="4">
            <x v="0"/>
            <x v="1"/>
            <x v="2"/>
            <x v="3"/>
          </reference>
        </references>
      </pivotArea>
    </format>
    <format dxfId="12">
      <pivotArea dataOnly="0" labelOnly="1" outline="0" fieldPosition="0">
        <references count="2">
          <reference field="4" count="1" selected="0">
            <x v="2"/>
          </reference>
          <reference field="5" count="4">
            <x v="1"/>
            <x v="2"/>
            <x v="3"/>
            <x v="4"/>
          </reference>
        </references>
      </pivotArea>
    </format>
    <format dxfId="11">
      <pivotArea dataOnly="0" labelOnly="1" outline="0" fieldPosition="0">
        <references count="1">
          <reference field="4" count="0"/>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2311" totalsRowShown="0" headerRowDxfId="10" headerRowBorderDxfId="9" tableBorderDxfId="8" totalsRowBorderDxfId="7">
  <autoFilter ref="A1:G2311"/>
  <sortState ref="A2:G1933">
    <sortCondition ref="F1:F1933"/>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55"/>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3.8" x14ac:dyDescent="0.25"/>
  <cols>
    <col min="1" max="1" width="66.59765625" customWidth="1"/>
    <col min="2" max="56" width="14.69921875" customWidth="1"/>
  </cols>
  <sheetData>
    <row r="1" spans="1:56" ht="39" customHeight="1" x14ac:dyDescent="0.25">
      <c r="A1" s="16" t="s">
        <v>65</v>
      </c>
    </row>
    <row r="2" spans="1:56" ht="34.5" customHeight="1" x14ac:dyDescent="0.25">
      <c r="A2" s="17" t="s">
        <v>66</v>
      </c>
    </row>
    <row r="4" spans="1:56" x14ac:dyDescent="0.25">
      <c r="A4" s="23" t="s">
        <v>64</v>
      </c>
      <c r="B4" s="24" t="s">
        <v>1</v>
      </c>
      <c r="C4" s="24" t="s">
        <v>2</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row>
    <row r="5" spans="1:56" ht="39.6" x14ac:dyDescent="0.25">
      <c r="A5" s="21"/>
      <c r="B5" s="26" t="s">
        <v>4</v>
      </c>
      <c r="C5" s="26"/>
      <c r="D5" s="26"/>
      <c r="E5" s="26"/>
      <c r="F5" s="26"/>
      <c r="G5" s="26" t="s">
        <v>58</v>
      </c>
      <c r="H5" s="26" t="s">
        <v>164</v>
      </c>
      <c r="I5" s="26"/>
      <c r="J5" s="26"/>
      <c r="K5" s="26"/>
      <c r="L5" s="26" t="s">
        <v>44</v>
      </c>
      <c r="M5" s="26"/>
      <c r="N5" s="26"/>
      <c r="O5" s="26"/>
      <c r="P5" s="26" t="s">
        <v>45</v>
      </c>
      <c r="Q5" s="26"/>
      <c r="R5" s="26"/>
      <c r="S5" s="26"/>
      <c r="T5" s="26"/>
      <c r="U5" s="26" t="s">
        <v>59</v>
      </c>
      <c r="V5" s="26" t="s">
        <v>56</v>
      </c>
      <c r="W5" s="26" t="s">
        <v>60</v>
      </c>
      <c r="X5" s="26" t="s">
        <v>169</v>
      </c>
      <c r="Y5" s="26" t="s">
        <v>47</v>
      </c>
      <c r="Z5" s="26"/>
      <c r="AA5" s="26"/>
      <c r="AB5" s="26" t="s">
        <v>61</v>
      </c>
      <c r="AC5" s="26" t="s">
        <v>48</v>
      </c>
      <c r="AD5" s="26"/>
      <c r="AE5" s="26"/>
      <c r="AF5" s="26"/>
      <c r="AG5" s="26" t="s">
        <v>49</v>
      </c>
      <c r="AH5" s="26"/>
      <c r="AI5" s="26"/>
      <c r="AJ5" s="26" t="s">
        <v>57</v>
      </c>
      <c r="AK5" s="26"/>
      <c r="AL5" s="26" t="s">
        <v>50</v>
      </c>
      <c r="AM5" s="26"/>
      <c r="AN5" s="26"/>
      <c r="AO5" s="26"/>
      <c r="AP5" s="26"/>
      <c r="AQ5" s="26" t="s">
        <v>51</v>
      </c>
      <c r="AR5" s="26"/>
      <c r="AS5" s="26"/>
      <c r="AT5" s="26"/>
      <c r="AU5" s="26"/>
      <c r="AV5" s="26" t="s">
        <v>163</v>
      </c>
      <c r="AW5" s="26"/>
      <c r="AX5" s="26"/>
      <c r="AY5" s="26"/>
      <c r="AZ5" s="26" t="s">
        <v>52</v>
      </c>
      <c r="BA5" s="26"/>
      <c r="BB5" s="26"/>
      <c r="BC5" s="26"/>
      <c r="BD5" s="26"/>
    </row>
    <row r="6" spans="1:56" ht="17.100000000000001" customHeight="1" x14ac:dyDescent="0.25">
      <c r="A6" s="20" t="s">
        <v>62</v>
      </c>
      <c r="B6" s="27">
        <v>42004</v>
      </c>
      <c r="C6" s="27">
        <v>42369</v>
      </c>
      <c r="D6" s="27">
        <v>42735</v>
      </c>
      <c r="E6" s="27">
        <v>43100</v>
      </c>
      <c r="F6" s="27">
        <v>43465</v>
      </c>
      <c r="G6" s="27">
        <v>42004</v>
      </c>
      <c r="H6" s="29">
        <v>42369</v>
      </c>
      <c r="I6" s="29">
        <v>42735</v>
      </c>
      <c r="J6" s="29">
        <v>43100</v>
      </c>
      <c r="K6" s="29">
        <v>43465</v>
      </c>
      <c r="L6" s="27">
        <v>42004</v>
      </c>
      <c r="M6" s="27">
        <v>42369</v>
      </c>
      <c r="N6" s="27">
        <v>42735</v>
      </c>
      <c r="O6" s="27">
        <v>43100</v>
      </c>
      <c r="P6" s="27">
        <v>42004</v>
      </c>
      <c r="Q6" s="27">
        <v>42369</v>
      </c>
      <c r="R6" s="27">
        <v>42735</v>
      </c>
      <c r="S6" s="27">
        <v>43100</v>
      </c>
      <c r="T6" s="27">
        <v>43465</v>
      </c>
      <c r="U6" s="27">
        <v>42004</v>
      </c>
      <c r="V6" s="22">
        <v>42369</v>
      </c>
      <c r="W6" s="22">
        <v>42004</v>
      </c>
      <c r="X6" s="29">
        <v>43465</v>
      </c>
      <c r="Y6" s="22">
        <v>42004</v>
      </c>
      <c r="Z6" s="22">
        <v>42369</v>
      </c>
      <c r="AA6" s="22">
        <v>42735</v>
      </c>
      <c r="AB6" s="22">
        <v>42004</v>
      </c>
      <c r="AC6" s="22">
        <v>42369</v>
      </c>
      <c r="AD6" s="22">
        <v>42735</v>
      </c>
      <c r="AE6" s="29">
        <v>43100</v>
      </c>
      <c r="AF6" s="29">
        <v>43465</v>
      </c>
      <c r="AG6" s="22">
        <v>42735</v>
      </c>
      <c r="AH6" s="29">
        <v>43100</v>
      </c>
      <c r="AI6" s="29">
        <v>43465</v>
      </c>
      <c r="AJ6" s="22">
        <v>42004</v>
      </c>
      <c r="AK6" s="22">
        <v>42369</v>
      </c>
      <c r="AL6" s="22">
        <v>42004</v>
      </c>
      <c r="AM6" s="22">
        <v>42369</v>
      </c>
      <c r="AN6" s="22">
        <v>42735</v>
      </c>
      <c r="AO6" s="22">
        <v>43100</v>
      </c>
      <c r="AP6" s="22">
        <v>43465</v>
      </c>
      <c r="AQ6" s="22">
        <v>42004</v>
      </c>
      <c r="AR6" s="22">
        <v>42369</v>
      </c>
      <c r="AS6" s="22">
        <v>42735</v>
      </c>
      <c r="AT6" s="22">
        <v>43100</v>
      </c>
      <c r="AU6" s="22">
        <v>43465</v>
      </c>
      <c r="AV6" s="29">
        <v>42004</v>
      </c>
      <c r="AW6" s="29">
        <v>42369</v>
      </c>
      <c r="AX6" s="29">
        <v>42735</v>
      </c>
      <c r="AY6" s="29">
        <v>43100</v>
      </c>
      <c r="AZ6" s="22">
        <v>42004</v>
      </c>
      <c r="BA6" s="22">
        <v>42369</v>
      </c>
      <c r="BB6" s="22">
        <v>42735</v>
      </c>
      <c r="BC6" s="22">
        <v>43100</v>
      </c>
      <c r="BD6" s="22">
        <v>43465</v>
      </c>
    </row>
    <row r="7" spans="1:56" ht="17.100000000000001" customHeight="1" x14ac:dyDescent="0.25">
      <c r="A7" s="18" t="s">
        <v>5</v>
      </c>
      <c r="B7" s="19">
        <v>93010.215259999997</v>
      </c>
      <c r="C7" s="19">
        <v>93037.838590000014</v>
      </c>
      <c r="D7" s="19">
        <v>91590.986999999994</v>
      </c>
      <c r="E7" s="19">
        <v>88176.36</v>
      </c>
      <c r="F7" s="19">
        <v>85233.959000000003</v>
      </c>
      <c r="G7" s="19">
        <v>68</v>
      </c>
      <c r="H7" s="19">
        <v>1732.0440000000001</v>
      </c>
      <c r="I7" s="19">
        <v>2476.395</v>
      </c>
      <c r="J7" s="19">
        <v>2195.6619999999998</v>
      </c>
      <c r="K7" s="19">
        <v>2309.7150000000001</v>
      </c>
      <c r="L7" s="19">
        <v>284564</v>
      </c>
      <c r="M7" s="19">
        <v>276549.85499999998</v>
      </c>
      <c r="N7" s="19">
        <v>266804.49699999997</v>
      </c>
      <c r="O7" s="19">
        <v>281964.13338000001</v>
      </c>
      <c r="P7" s="19">
        <v>1078</v>
      </c>
      <c r="Q7" s="19">
        <v>1442.5719999999999</v>
      </c>
      <c r="R7" s="19">
        <v>1684.885</v>
      </c>
      <c r="S7" s="19">
        <v>926.94899999999996</v>
      </c>
      <c r="T7" s="19">
        <v>708.59799999999996</v>
      </c>
      <c r="U7" s="19">
        <v>583</v>
      </c>
      <c r="V7" s="19">
        <v>66893.497000000003</v>
      </c>
      <c r="W7" s="19">
        <v>72808</v>
      </c>
      <c r="X7" s="19">
        <v>549423.91</v>
      </c>
      <c r="Y7" s="19">
        <v>935096.97</v>
      </c>
      <c r="Z7" s="19">
        <v>789626.51100000006</v>
      </c>
      <c r="AA7" s="19">
        <v>597940.31299999997</v>
      </c>
      <c r="AB7" s="19">
        <v>17830</v>
      </c>
      <c r="AC7" s="19">
        <v>31713.511999999999</v>
      </c>
      <c r="AD7" s="19">
        <v>36525.565000000002</v>
      </c>
      <c r="AE7" s="19">
        <v>38946.661999999997</v>
      </c>
      <c r="AF7" s="19">
        <v>48742.209000000003</v>
      </c>
      <c r="AG7" s="19">
        <v>184951.30687999987</v>
      </c>
      <c r="AH7" s="19">
        <v>263923.00693000009</v>
      </c>
      <c r="AI7" s="19">
        <v>270785.37661000004</v>
      </c>
      <c r="AJ7" s="19">
        <v>248101.49</v>
      </c>
      <c r="AK7" s="19">
        <v>196863.193</v>
      </c>
      <c r="AL7" s="19">
        <v>52023.165929999996</v>
      </c>
      <c r="AM7" s="19">
        <v>72358.292260000002</v>
      </c>
      <c r="AN7" s="19">
        <v>69588.192770000009</v>
      </c>
      <c r="AO7" s="19">
        <v>73323.803459999996</v>
      </c>
      <c r="AP7" s="19">
        <v>74038.136329999994</v>
      </c>
      <c r="AQ7" s="19">
        <v>2145.6999999999998</v>
      </c>
      <c r="AR7" s="19">
        <v>2587.433</v>
      </c>
      <c r="AS7" s="19">
        <v>4647.5609999999997</v>
      </c>
      <c r="AT7" s="19">
        <v>3915.866</v>
      </c>
      <c r="AU7" s="19">
        <v>83.897999999999996</v>
      </c>
      <c r="AV7" s="19">
        <v>154</v>
      </c>
      <c r="AW7" s="19">
        <v>-204.602</v>
      </c>
      <c r="AX7" s="19">
        <v>5406.1120000000001</v>
      </c>
      <c r="AY7" s="19">
        <v>6706.5990000000002</v>
      </c>
      <c r="AZ7" s="19">
        <v>47783</v>
      </c>
      <c r="BA7" s="19">
        <v>51960.853000000003</v>
      </c>
      <c r="BB7" s="19">
        <v>53185.222999999998</v>
      </c>
      <c r="BC7" s="19">
        <v>54401.226999999999</v>
      </c>
      <c r="BD7" s="19">
        <v>53304.620999999999</v>
      </c>
    </row>
    <row r="8" spans="1:56" ht="17.100000000000001" customHeight="1" x14ac:dyDescent="0.25">
      <c r="A8" s="18" t="s">
        <v>6</v>
      </c>
      <c r="B8" s="19">
        <v>58339.824799999995</v>
      </c>
      <c r="C8" s="19">
        <v>63934.399700000002</v>
      </c>
      <c r="D8" s="19">
        <v>63407.697999999997</v>
      </c>
      <c r="E8" s="19">
        <v>64477.684999999998</v>
      </c>
      <c r="F8" s="19">
        <v>66615.327999999994</v>
      </c>
      <c r="G8" s="19">
        <v>434</v>
      </c>
      <c r="H8" s="19">
        <v>2416.125</v>
      </c>
      <c r="I8" s="19">
        <v>4082.0259999999998</v>
      </c>
      <c r="J8" s="19">
        <v>5036.5649999999996</v>
      </c>
      <c r="K8" s="19">
        <v>6235.37</v>
      </c>
      <c r="L8" s="19">
        <v>209466</v>
      </c>
      <c r="M8" s="19">
        <v>210007.55900000001</v>
      </c>
      <c r="N8" s="19">
        <v>205959.10200000001</v>
      </c>
      <c r="O8" s="19">
        <v>200510.82672000001</v>
      </c>
      <c r="P8" s="19">
        <v>27859</v>
      </c>
      <c r="Q8" s="19">
        <v>29825.388999999999</v>
      </c>
      <c r="R8" s="19">
        <v>29402.061000000002</v>
      </c>
      <c r="S8" s="19">
        <v>31988.328000000001</v>
      </c>
      <c r="T8" s="19">
        <v>31008.795999999998</v>
      </c>
      <c r="U8" s="19">
        <v>8702</v>
      </c>
      <c r="V8" s="19">
        <v>46700.798000000003</v>
      </c>
      <c r="W8" s="19">
        <v>40643</v>
      </c>
      <c r="X8" s="19">
        <v>427139.01400000002</v>
      </c>
      <c r="Y8" s="19">
        <v>44064.62</v>
      </c>
      <c r="Z8" s="19">
        <v>77704.866999999998</v>
      </c>
      <c r="AA8" s="19">
        <v>108669.539</v>
      </c>
      <c r="AB8" s="19">
        <v>9089</v>
      </c>
      <c r="AC8" s="19">
        <v>15281.772000000001</v>
      </c>
      <c r="AD8" s="19">
        <v>17708.47</v>
      </c>
      <c r="AE8" s="19">
        <v>20800.929</v>
      </c>
      <c r="AF8" s="19">
        <v>23011.251</v>
      </c>
      <c r="AG8" s="19">
        <v>58125.152340000001</v>
      </c>
      <c r="AH8" s="19">
        <v>35312.452849999994</v>
      </c>
      <c r="AI8" s="19">
        <v>18645.069390000001</v>
      </c>
      <c r="AJ8" s="19">
        <v>106659.96</v>
      </c>
      <c r="AK8" s="19">
        <v>96934.987999999998</v>
      </c>
      <c r="AL8" s="19">
        <v>14164.9509</v>
      </c>
      <c r="AM8" s="19">
        <v>25294.363529999999</v>
      </c>
      <c r="AN8" s="19">
        <v>35276.907111100001</v>
      </c>
      <c r="AO8" s="19">
        <v>45403.738859999998</v>
      </c>
      <c r="AP8" s="19">
        <v>47783.35972</v>
      </c>
      <c r="AQ8" s="19">
        <v>2031.3</v>
      </c>
      <c r="AR8" s="19">
        <v>1704.2860000000001</v>
      </c>
      <c r="AS8" s="19">
        <v>2084.3670000000002</v>
      </c>
      <c r="AT8" s="19">
        <v>1609.164</v>
      </c>
      <c r="AU8" s="19">
        <v>2069.2919999999999</v>
      </c>
      <c r="AV8" s="19">
        <v>718</v>
      </c>
      <c r="AW8" s="19">
        <v>2474.1039999999998</v>
      </c>
      <c r="AX8" s="19">
        <v>8242.4169999999995</v>
      </c>
      <c r="AY8" s="19">
        <v>10237.519</v>
      </c>
      <c r="AZ8" s="19">
        <v>31750</v>
      </c>
      <c r="BA8" s="19">
        <v>36238.222000000002</v>
      </c>
      <c r="BB8" s="19">
        <v>37409.375</v>
      </c>
      <c r="BC8" s="19">
        <v>39822.368000000002</v>
      </c>
      <c r="BD8" s="19">
        <v>29427.608</v>
      </c>
    </row>
    <row r="9" spans="1:56" ht="17.100000000000001" customHeight="1" x14ac:dyDescent="0.25">
      <c r="A9" s="18" t="s">
        <v>7</v>
      </c>
      <c r="B9" s="19">
        <v>66497.777869999991</v>
      </c>
      <c r="C9" s="19">
        <v>70534.987290000005</v>
      </c>
      <c r="D9" s="19">
        <v>69417.221999999994</v>
      </c>
      <c r="E9" s="19">
        <v>70233.350000000006</v>
      </c>
      <c r="F9" s="19">
        <v>73982.697</v>
      </c>
      <c r="G9" s="19">
        <v>3018</v>
      </c>
      <c r="H9" s="19">
        <v>4310.3339999999998</v>
      </c>
      <c r="I9" s="19">
        <v>7982.8990000000003</v>
      </c>
      <c r="J9" s="19">
        <v>8232.9240000000009</v>
      </c>
      <c r="K9" s="19">
        <v>9732.0589999999993</v>
      </c>
      <c r="L9" s="19">
        <v>244928</v>
      </c>
      <c r="M9" s="19">
        <v>245115.45499999999</v>
      </c>
      <c r="N9" s="19">
        <v>239253.25599999999</v>
      </c>
      <c r="O9" s="19">
        <v>233576.95275</v>
      </c>
      <c r="P9" s="19">
        <v>29503</v>
      </c>
      <c r="Q9" s="19">
        <v>31662.991999999998</v>
      </c>
      <c r="R9" s="19">
        <v>32658.37</v>
      </c>
      <c r="S9" s="19">
        <v>35874.135999999999</v>
      </c>
      <c r="T9" s="19">
        <v>36078.68</v>
      </c>
      <c r="U9" s="19">
        <v>11540</v>
      </c>
      <c r="V9" s="19">
        <v>52998.175000000003</v>
      </c>
      <c r="W9" s="19">
        <v>46429</v>
      </c>
      <c r="X9" s="19">
        <v>583951.745</v>
      </c>
      <c r="Y9" s="19">
        <v>756262.69</v>
      </c>
      <c r="Z9" s="19">
        <v>725868.78</v>
      </c>
      <c r="AA9" s="19">
        <v>706878.28399999999</v>
      </c>
      <c r="AB9" s="19">
        <v>10031</v>
      </c>
      <c r="AC9" s="19">
        <v>17481.331999999999</v>
      </c>
      <c r="AD9" s="19">
        <v>21219.661</v>
      </c>
      <c r="AE9" s="19">
        <v>24218.414000000001</v>
      </c>
      <c r="AF9" s="19">
        <v>28472.48</v>
      </c>
      <c r="AG9" s="19">
        <v>124109.83990000001</v>
      </c>
      <c r="AH9" s="19">
        <v>133444.32272</v>
      </c>
      <c r="AI9" s="19">
        <v>130138.93985</v>
      </c>
      <c r="AJ9" s="19">
        <v>152712.59</v>
      </c>
      <c r="AK9" s="19">
        <v>137172.78599999999</v>
      </c>
      <c r="AL9" s="19">
        <v>17052.016909999998</v>
      </c>
      <c r="AM9" s="19">
        <v>29677.38624</v>
      </c>
      <c r="AN9" s="19">
        <v>42771.746551099997</v>
      </c>
      <c r="AO9" s="19">
        <v>54604.552579999996</v>
      </c>
      <c r="AP9" s="19">
        <v>56819.005429999997</v>
      </c>
      <c r="AQ9" s="19">
        <v>2034.9</v>
      </c>
      <c r="AR9" s="19">
        <v>1704.527</v>
      </c>
      <c r="AS9" s="19">
        <v>2084.9380000000001</v>
      </c>
      <c r="AT9" s="19">
        <v>1609.175</v>
      </c>
      <c r="AU9" s="19">
        <v>2069.4780000000001</v>
      </c>
      <c r="AV9" s="19">
        <v>903</v>
      </c>
      <c r="AW9" s="19">
        <v>4741.0140000000001</v>
      </c>
      <c r="AX9" s="19">
        <v>15562.019</v>
      </c>
      <c r="AY9" s="19">
        <v>18413.09</v>
      </c>
      <c r="AZ9" s="19">
        <v>36435</v>
      </c>
      <c r="BA9" s="19">
        <v>42463.091999999997</v>
      </c>
      <c r="BB9" s="19">
        <v>43891.644</v>
      </c>
      <c r="BC9" s="19">
        <v>48205.595000000001</v>
      </c>
      <c r="BD9" s="19">
        <v>35763.696000000004</v>
      </c>
    </row>
    <row r="10" spans="1:56" ht="17.100000000000001" customHeight="1" x14ac:dyDescent="0.25">
      <c r="A10" s="18" t="s">
        <v>8</v>
      </c>
      <c r="B10" s="19">
        <v>8157.9530700000005</v>
      </c>
      <c r="C10" s="19">
        <v>6600.5875900000001</v>
      </c>
      <c r="D10" s="19">
        <v>6009.5240000000003</v>
      </c>
      <c r="E10" s="19">
        <v>5755.665</v>
      </c>
      <c r="F10" s="19">
        <v>7367.3689999999997</v>
      </c>
      <c r="G10" s="19">
        <v>2584</v>
      </c>
      <c r="H10" s="19">
        <v>1894.2090000000001</v>
      </c>
      <c r="I10" s="19">
        <v>3900.873</v>
      </c>
      <c r="J10" s="19">
        <v>3196.3589999999999</v>
      </c>
      <c r="K10" s="19">
        <v>3496.6889999999999</v>
      </c>
      <c r="L10" s="19">
        <v>35462</v>
      </c>
      <c r="M10" s="19">
        <v>35107.896000000001</v>
      </c>
      <c r="N10" s="19">
        <v>33294.154000000002</v>
      </c>
      <c r="O10" s="19">
        <v>33066.126029999999</v>
      </c>
      <c r="P10" s="19">
        <v>1644</v>
      </c>
      <c r="Q10" s="19">
        <v>1837.6030000000001</v>
      </c>
      <c r="R10" s="19">
        <v>3256.3090000000002</v>
      </c>
      <c r="S10" s="19">
        <v>3885.808</v>
      </c>
      <c r="T10" s="19">
        <v>5069.884</v>
      </c>
      <c r="U10" s="19">
        <v>2838</v>
      </c>
      <c r="V10" s="19">
        <v>6297.3770000000004</v>
      </c>
      <c r="W10" s="19">
        <v>5786</v>
      </c>
      <c r="X10" s="19">
        <v>156812.731</v>
      </c>
      <c r="Y10" s="19">
        <v>712198.07</v>
      </c>
      <c r="Z10" s="19">
        <v>648163.91299999994</v>
      </c>
      <c r="AA10" s="19">
        <v>598208.745</v>
      </c>
      <c r="AB10" s="19">
        <v>942</v>
      </c>
      <c r="AC10" s="19">
        <v>2199.56</v>
      </c>
      <c r="AD10" s="19">
        <v>3511.1909999999998</v>
      </c>
      <c r="AE10" s="19">
        <v>3417.4850000000001</v>
      </c>
      <c r="AF10" s="19">
        <v>5461.2290000000003</v>
      </c>
      <c r="AG10" s="19">
        <v>65984.687560000006</v>
      </c>
      <c r="AH10" s="19">
        <v>98131.86987000001</v>
      </c>
      <c r="AI10" s="19">
        <v>111493.87045999999</v>
      </c>
      <c r="AJ10" s="19">
        <v>46052.63</v>
      </c>
      <c r="AK10" s="19">
        <v>40237.798000000003</v>
      </c>
      <c r="AL10" s="19">
        <v>2887.0660099999996</v>
      </c>
      <c r="AM10" s="19">
        <v>4383.0227100000002</v>
      </c>
      <c r="AN10" s="19">
        <v>7494.8394400000006</v>
      </c>
      <c r="AO10" s="19">
        <v>9200.8137200000001</v>
      </c>
      <c r="AP10" s="19">
        <v>9035.6457100000007</v>
      </c>
      <c r="AQ10" s="19">
        <v>3.6</v>
      </c>
      <c r="AR10" s="19">
        <v>0.24099999999999999</v>
      </c>
      <c r="AS10" s="19">
        <v>0.57099999999999995</v>
      </c>
      <c r="AT10" s="19">
        <v>1.0999999999999999E-2</v>
      </c>
      <c r="AU10" s="19">
        <v>0.186</v>
      </c>
      <c r="AV10" s="19">
        <v>185</v>
      </c>
      <c r="AW10" s="19">
        <v>2266.91</v>
      </c>
      <c r="AX10" s="19">
        <v>7319.6019999999999</v>
      </c>
      <c r="AY10" s="19">
        <v>8175.5709999999999</v>
      </c>
      <c r="AZ10" s="19">
        <v>4685</v>
      </c>
      <c r="BA10" s="19">
        <v>6224.87</v>
      </c>
      <c r="BB10" s="19">
        <v>6482.2690000000002</v>
      </c>
      <c r="BC10" s="19">
        <v>8383.2270000000008</v>
      </c>
      <c r="BD10" s="19">
        <v>6336.0879999999997</v>
      </c>
    </row>
    <row r="11" spans="1:56" ht="17.100000000000001" customHeight="1" x14ac:dyDescent="0.25">
      <c r="A11" s="18" t="s">
        <v>9</v>
      </c>
      <c r="B11" s="19">
        <v>58139.178359999998</v>
      </c>
      <c r="C11" s="19">
        <v>12940.687199999995</v>
      </c>
      <c r="D11" s="19">
        <v>17969.905609999998</v>
      </c>
      <c r="E11" s="19">
        <v>9856.4806200000003</v>
      </c>
      <c r="F11" s="19">
        <v>16140.47969</v>
      </c>
      <c r="G11" s="19"/>
      <c r="H11" s="19">
        <v>162.553</v>
      </c>
      <c r="I11" s="19">
        <v>1936.4680000000001</v>
      </c>
      <c r="J11" s="19">
        <v>376.01299999999998</v>
      </c>
      <c r="K11" s="19">
        <v>477.90899999999999</v>
      </c>
      <c r="L11" s="19">
        <v>43993</v>
      </c>
      <c r="M11" s="19">
        <v>22930.043000000001</v>
      </c>
      <c r="N11" s="19">
        <v>33622.144999999997</v>
      </c>
      <c r="O11" s="19">
        <v>34773.101900000001</v>
      </c>
      <c r="P11" s="19">
        <v>4974</v>
      </c>
      <c r="Q11" s="19">
        <v>10537.129000000001</v>
      </c>
      <c r="R11" s="19">
        <v>12478.468000000001</v>
      </c>
      <c r="S11" s="19">
        <v>10822.68</v>
      </c>
      <c r="T11" s="19">
        <v>13966.758</v>
      </c>
      <c r="U11" s="19">
        <v>336</v>
      </c>
      <c r="V11" s="19">
        <v>34738.792000000001</v>
      </c>
      <c r="W11" s="19">
        <v>1766</v>
      </c>
      <c r="X11" s="19">
        <v>218807.03400000001</v>
      </c>
      <c r="Y11" s="19">
        <v>1088679.48</v>
      </c>
      <c r="Z11" s="19">
        <v>1357844.7279999999</v>
      </c>
      <c r="AA11" s="19">
        <v>1139834.209</v>
      </c>
      <c r="AB11" s="19">
        <v>92</v>
      </c>
      <c r="AC11" s="19">
        <v>5005.4870000000001</v>
      </c>
      <c r="AD11" s="19">
        <v>2913.576</v>
      </c>
      <c r="AE11" s="19">
        <v>10845.828</v>
      </c>
      <c r="AF11" s="19">
        <v>960.41300000000001</v>
      </c>
      <c r="AG11" s="19">
        <v>521448.76622000005</v>
      </c>
      <c r="AH11" s="19">
        <v>399278.10563999997</v>
      </c>
      <c r="AI11" s="19">
        <v>390134.33061999996</v>
      </c>
      <c r="AJ11" s="19">
        <v>330935.96000000002</v>
      </c>
      <c r="AK11" s="19">
        <v>220699.50399999999</v>
      </c>
      <c r="AL11" s="19">
        <v>15951.298620000001</v>
      </c>
      <c r="AM11" s="19">
        <v>12491.032770942998</v>
      </c>
      <c r="AN11" s="19">
        <v>23047.151120000002</v>
      </c>
      <c r="AO11" s="19">
        <v>6105.1592600000004</v>
      </c>
      <c r="AP11" s="19">
        <v>3865.8366300000007</v>
      </c>
      <c r="AQ11" s="19">
        <v>84</v>
      </c>
      <c r="AR11" s="19"/>
      <c r="AS11" s="19"/>
      <c r="AT11" s="19">
        <v>39.9</v>
      </c>
      <c r="AU11" s="19">
        <v>0</v>
      </c>
      <c r="AV11" s="19"/>
      <c r="AW11" s="19">
        <v>-154.101</v>
      </c>
      <c r="AX11" s="19">
        <v>83.022999999999996</v>
      </c>
      <c r="AY11" s="19">
        <v>-774.13400000000001</v>
      </c>
      <c r="AZ11" s="19">
        <v>9166</v>
      </c>
      <c r="BA11" s="19">
        <v>7588.2240000000002</v>
      </c>
      <c r="BB11" s="19">
        <v>3510.018</v>
      </c>
      <c r="BC11" s="19">
        <v>1363.1220000000001</v>
      </c>
      <c r="BD11" s="19">
        <v>6369.9059999999999</v>
      </c>
    </row>
    <row r="12" spans="1:56" ht="17.100000000000001" customHeight="1" x14ac:dyDescent="0.25">
      <c r="A12" s="18" t="s">
        <v>10</v>
      </c>
      <c r="B12" s="19">
        <v>3696.4012400000001</v>
      </c>
      <c r="C12" s="19">
        <v>7083.6578900000004</v>
      </c>
      <c r="D12" s="19">
        <v>3190.6759999999999</v>
      </c>
      <c r="E12" s="19">
        <v>6027.0959999999995</v>
      </c>
      <c r="F12" s="19">
        <v>3783.8090000000002</v>
      </c>
      <c r="G12" s="19">
        <v>3277</v>
      </c>
      <c r="H12" s="19">
        <v>1539.193</v>
      </c>
      <c r="I12" s="19">
        <v>1227.521</v>
      </c>
      <c r="J12" s="19">
        <v>611.52800000000002</v>
      </c>
      <c r="K12" s="19">
        <v>661.46500000000003</v>
      </c>
      <c r="L12" s="19">
        <v>18437</v>
      </c>
      <c r="M12" s="19">
        <v>16706.721000000001</v>
      </c>
      <c r="N12" s="19">
        <v>17298.162</v>
      </c>
      <c r="O12" s="19">
        <v>23651.10138</v>
      </c>
      <c r="P12" s="19">
        <v>4223</v>
      </c>
      <c r="Q12" s="19">
        <v>2618.6579999999999</v>
      </c>
      <c r="R12" s="19">
        <v>2733.7919999999999</v>
      </c>
      <c r="S12" s="19">
        <v>2804.9879999999998</v>
      </c>
      <c r="T12" s="19">
        <v>5019.2730000000001</v>
      </c>
      <c r="U12" s="19">
        <v>10008</v>
      </c>
      <c r="V12" s="19">
        <v>1910.4949999999999</v>
      </c>
      <c r="W12" s="19">
        <v>2244</v>
      </c>
      <c r="X12" s="19">
        <v>1283528.6839999999</v>
      </c>
      <c r="Y12" s="19">
        <v>24258.400000000001</v>
      </c>
      <c r="Z12" s="19">
        <v>61178.544000000002</v>
      </c>
      <c r="AA12" s="19">
        <v>163938.44099999999</v>
      </c>
      <c r="AB12" s="19">
        <v>4162</v>
      </c>
      <c r="AC12" s="19">
        <v>4287.0929999999998</v>
      </c>
      <c r="AD12" s="19">
        <v>4239.8140000000003</v>
      </c>
      <c r="AE12" s="19">
        <v>2529.2359999999999</v>
      </c>
      <c r="AF12" s="19">
        <v>2150.0920000000001</v>
      </c>
      <c r="AG12" s="19">
        <v>30167.358329999999</v>
      </c>
      <c r="AH12" s="19">
        <v>35277.778549999995</v>
      </c>
      <c r="AI12" s="19">
        <v>26354.153620000001</v>
      </c>
      <c r="AJ12" s="19">
        <v>21220.51</v>
      </c>
      <c r="AK12" s="19">
        <v>22392.794999999998</v>
      </c>
      <c r="AL12" s="19">
        <v>9530.0227300000006</v>
      </c>
      <c r="AM12" s="19">
        <v>16002.19687</v>
      </c>
      <c r="AN12" s="19">
        <v>17260.38898</v>
      </c>
      <c r="AO12" s="19">
        <v>16373.159689999999</v>
      </c>
      <c r="AP12" s="19">
        <v>15985.167609999999</v>
      </c>
      <c r="AQ12" s="19">
        <v>105.6</v>
      </c>
      <c r="AR12" s="19">
        <v>1313.8610000000001</v>
      </c>
      <c r="AS12" s="19">
        <v>113.413</v>
      </c>
      <c r="AT12" s="19">
        <v>114.873</v>
      </c>
      <c r="AU12" s="19">
        <v>120.08499999999999</v>
      </c>
      <c r="AV12" s="19">
        <v>3489</v>
      </c>
      <c r="AW12" s="19">
        <v>2989.7809999999999</v>
      </c>
      <c r="AX12" s="19">
        <v>1501.08</v>
      </c>
      <c r="AY12" s="19">
        <v>1454.3309999999999</v>
      </c>
      <c r="AZ12" s="19">
        <v>2346</v>
      </c>
      <c r="BA12" s="19">
        <v>2241.5639999999999</v>
      </c>
      <c r="BB12" s="19">
        <v>2202.9850000000001</v>
      </c>
      <c r="BC12" s="19">
        <v>3538.8029999999999</v>
      </c>
      <c r="BD12" s="19">
        <v>12223.125</v>
      </c>
    </row>
    <row r="13" spans="1:56" ht="17.100000000000001" customHeight="1" x14ac:dyDescent="0.25">
      <c r="A13" s="18" t="s">
        <v>11</v>
      </c>
      <c r="B13" s="19">
        <v>213185.61966</v>
      </c>
      <c r="C13" s="19">
        <v>176996.58337999997</v>
      </c>
      <c r="D13" s="19">
        <v>176159.26661000002</v>
      </c>
      <c r="E13" s="19">
        <v>168537.62161999999</v>
      </c>
      <c r="F13" s="19">
        <v>171773.57569</v>
      </c>
      <c r="G13" s="19">
        <v>3779</v>
      </c>
      <c r="H13" s="19">
        <v>5849.915</v>
      </c>
      <c r="I13" s="19">
        <v>9722.41</v>
      </c>
      <c r="J13" s="19">
        <v>8219.768</v>
      </c>
      <c r="K13" s="19">
        <v>9684.4590000000007</v>
      </c>
      <c r="L13" s="19">
        <v>556460</v>
      </c>
      <c r="M13" s="19">
        <v>526194.17799999996</v>
      </c>
      <c r="N13" s="19">
        <v>523683.90600000002</v>
      </c>
      <c r="O13" s="19">
        <v>540899.16338000004</v>
      </c>
      <c r="P13" s="19">
        <v>38134</v>
      </c>
      <c r="Q13" s="19">
        <v>44423.748</v>
      </c>
      <c r="R13" s="19">
        <v>46299.205999999998</v>
      </c>
      <c r="S13" s="19">
        <v>46542.945</v>
      </c>
      <c r="T13" s="19">
        <v>50703.425000000003</v>
      </c>
      <c r="U13" s="19">
        <v>19629</v>
      </c>
      <c r="V13" s="19">
        <v>150243.58199999999</v>
      </c>
      <c r="W13" s="19">
        <v>117461</v>
      </c>
      <c r="X13" s="19">
        <v>2478898.642</v>
      </c>
      <c r="Y13" s="19">
        <v>2092099.47</v>
      </c>
      <c r="Z13" s="19">
        <v>2286354.65</v>
      </c>
      <c r="AA13" s="19">
        <v>2010382.5020000001</v>
      </c>
      <c r="AB13" s="19">
        <v>31173</v>
      </c>
      <c r="AC13" s="19">
        <v>56287.864000000001</v>
      </c>
      <c r="AD13" s="19">
        <v>61387.425000000003</v>
      </c>
      <c r="AE13" s="19">
        <v>73122.654999999999</v>
      </c>
      <c r="AF13" s="19">
        <v>74863.964999999997</v>
      </c>
      <c r="AG13" s="19">
        <v>794692.58376999991</v>
      </c>
      <c r="AH13" s="19">
        <v>733791.34397000005</v>
      </c>
      <c r="AI13" s="19">
        <v>705918.93024000002</v>
      </c>
      <c r="AJ13" s="19">
        <v>706917.92</v>
      </c>
      <c r="AK13" s="19">
        <v>536890.48</v>
      </c>
      <c r="AL13" s="19">
        <v>91669.438179999997</v>
      </c>
      <c r="AM13" s="19">
        <v>126145.885430943</v>
      </c>
      <c r="AN13" s="19">
        <v>145172.63998110002</v>
      </c>
      <c r="AO13" s="19">
        <v>141205.86126999999</v>
      </c>
      <c r="AP13" s="19">
        <v>141672.50028999997</v>
      </c>
      <c r="AQ13" s="19">
        <v>4366.6000000000004</v>
      </c>
      <c r="AR13" s="19">
        <v>5605.58</v>
      </c>
      <c r="AS13" s="19">
        <v>6845.3410000000003</v>
      </c>
      <c r="AT13" s="19">
        <v>5679.8029999999999</v>
      </c>
      <c r="AU13" s="19">
        <v>2273.2750000000001</v>
      </c>
      <c r="AV13" s="19">
        <v>4361</v>
      </c>
      <c r="AW13" s="19">
        <v>5105.1819999999998</v>
      </c>
      <c r="AX13" s="19">
        <v>15232.632</v>
      </c>
      <c r="AY13" s="19">
        <v>17624.314999999999</v>
      </c>
      <c r="AZ13" s="19">
        <v>91045</v>
      </c>
      <c r="BA13" s="19">
        <v>98028.862999999998</v>
      </c>
      <c r="BB13" s="19">
        <v>96307.600999999995</v>
      </c>
      <c r="BC13" s="19">
        <v>99125.52</v>
      </c>
      <c r="BD13" s="19">
        <v>101325.26</v>
      </c>
    </row>
    <row r="14" spans="1:56" ht="17.100000000000001" customHeight="1" x14ac:dyDescent="0.25">
      <c r="A14" s="18" t="s">
        <v>12</v>
      </c>
      <c r="B14" s="19">
        <v>122862.52090999999</v>
      </c>
      <c r="C14" s="19">
        <v>124152.15782000001</v>
      </c>
      <c r="D14" s="19">
        <v>126106.29700000001</v>
      </c>
      <c r="E14" s="19">
        <v>132207.992</v>
      </c>
      <c r="F14" s="19">
        <v>122471.439</v>
      </c>
      <c r="G14" s="19">
        <v>4241</v>
      </c>
      <c r="H14" s="19">
        <v>5322.2759999999998</v>
      </c>
      <c r="I14" s="19">
        <v>8043.8770000000004</v>
      </c>
      <c r="J14" s="19">
        <v>7860.5169999999998</v>
      </c>
      <c r="K14" s="19">
        <v>9141.9740000000002</v>
      </c>
      <c r="L14" s="19">
        <v>350845</v>
      </c>
      <c r="M14" s="19">
        <v>332657.326</v>
      </c>
      <c r="N14" s="19">
        <v>325872.28200000001</v>
      </c>
      <c r="O14" s="19">
        <v>317739.89244000008</v>
      </c>
      <c r="P14" s="19">
        <v>35286</v>
      </c>
      <c r="Q14" s="19">
        <v>36431.758000000002</v>
      </c>
      <c r="R14" s="19">
        <v>33522.184999999998</v>
      </c>
      <c r="S14" s="19">
        <v>32939.519999999997</v>
      </c>
      <c r="T14" s="19">
        <v>33653.792000000001</v>
      </c>
      <c r="U14" s="19">
        <v>15696</v>
      </c>
      <c r="V14" s="19">
        <v>78435.675000000003</v>
      </c>
      <c r="W14" s="19">
        <v>88198</v>
      </c>
      <c r="X14" s="19">
        <v>1104912.2080000001</v>
      </c>
      <c r="Y14" s="19">
        <v>1040672.91</v>
      </c>
      <c r="Z14" s="19">
        <v>917636.13899999997</v>
      </c>
      <c r="AA14" s="19">
        <v>932728.16</v>
      </c>
      <c r="AB14" s="19">
        <v>18994</v>
      </c>
      <c r="AC14" s="19">
        <v>33056.449000000001</v>
      </c>
      <c r="AD14" s="19">
        <v>38000.800000000003</v>
      </c>
      <c r="AE14" s="19">
        <v>40193.800999999999</v>
      </c>
      <c r="AF14" s="19">
        <v>46518.7</v>
      </c>
      <c r="AG14" s="19">
        <v>165893.24335999999</v>
      </c>
      <c r="AH14" s="19">
        <v>193184.33311999997</v>
      </c>
      <c r="AI14" s="19">
        <v>216900.36394000001</v>
      </c>
      <c r="AJ14" s="19">
        <v>195347.35</v>
      </c>
      <c r="AK14" s="19">
        <v>157406.152</v>
      </c>
      <c r="AL14" s="19">
        <v>74849.376860000004</v>
      </c>
      <c r="AM14" s="19">
        <v>105969.24473000001</v>
      </c>
      <c r="AN14" s="19">
        <v>121272.26979999999</v>
      </c>
      <c r="AO14" s="19">
        <v>120828.79064000001</v>
      </c>
      <c r="AP14" s="19">
        <v>122200.32388999999</v>
      </c>
      <c r="AQ14" s="19">
        <v>1412.6</v>
      </c>
      <c r="AR14" s="19">
        <v>1518.0219999999999</v>
      </c>
      <c r="AS14" s="19">
        <v>1765.4880000000001</v>
      </c>
      <c r="AT14" s="19">
        <v>1923.2170000000001</v>
      </c>
      <c r="AU14" s="19">
        <v>1958.4870000000001</v>
      </c>
      <c r="AV14" s="19">
        <v>4257</v>
      </c>
      <c r="AW14" s="19">
        <v>5986.35</v>
      </c>
      <c r="AX14" s="19">
        <v>12885.019</v>
      </c>
      <c r="AY14" s="19">
        <v>14529.566000000001</v>
      </c>
      <c r="AZ14" s="19">
        <v>77239</v>
      </c>
      <c r="BA14" s="19">
        <v>74344.06</v>
      </c>
      <c r="BB14" s="19">
        <v>77959.672000000006</v>
      </c>
      <c r="BC14" s="19">
        <v>79967.581000000006</v>
      </c>
      <c r="BD14" s="19">
        <v>80439.236999999994</v>
      </c>
    </row>
    <row r="15" spans="1:56" ht="17.100000000000001" customHeight="1" x14ac:dyDescent="0.25">
      <c r="A15" s="18" t="s">
        <v>13</v>
      </c>
      <c r="B15" s="19">
        <v>2012.1264799999999</v>
      </c>
      <c r="C15" s="19">
        <v>359.85928999999999</v>
      </c>
      <c r="D15" s="19">
        <v>2229.1979999999999</v>
      </c>
      <c r="E15" s="19">
        <v>519.12900000000002</v>
      </c>
      <c r="F15" s="19">
        <v>874.01</v>
      </c>
      <c r="G15" s="19"/>
      <c r="H15" s="19">
        <v>262.37299999999999</v>
      </c>
      <c r="I15" s="19">
        <v>356.298</v>
      </c>
      <c r="J15" s="19">
        <v>210.21600000000001</v>
      </c>
      <c r="K15" s="19">
        <v>296.10199999999998</v>
      </c>
      <c r="L15" s="19">
        <v>15970</v>
      </c>
      <c r="M15" s="19">
        <v>8042.1639999999998</v>
      </c>
      <c r="N15" s="19">
        <v>965.57299999999998</v>
      </c>
      <c r="O15" s="19">
        <v>-413.38097999999997</v>
      </c>
      <c r="P15" s="19"/>
      <c r="Q15" s="19"/>
      <c r="R15" s="19"/>
      <c r="S15" s="19">
        <v>2.5999999999999999E-2</v>
      </c>
      <c r="T15" s="19">
        <v>34.256999999999998</v>
      </c>
      <c r="U15" s="19"/>
      <c r="V15" s="19">
        <v>1347.88</v>
      </c>
      <c r="W15" s="19">
        <v>1775</v>
      </c>
      <c r="X15" s="19">
        <v>29813.698</v>
      </c>
      <c r="Y15" s="19">
        <v>51712.38</v>
      </c>
      <c r="Z15" s="19">
        <v>57780.404999999999</v>
      </c>
      <c r="AA15" s="19">
        <v>40090.864000000001</v>
      </c>
      <c r="AB15" s="19">
        <v>1531</v>
      </c>
      <c r="AC15" s="19">
        <v>3593.7840000000001</v>
      </c>
      <c r="AD15" s="19">
        <v>4169.6360000000004</v>
      </c>
      <c r="AE15" s="19">
        <v>2336.6379999999999</v>
      </c>
      <c r="AF15" s="19">
        <v>3307.4459999999999</v>
      </c>
      <c r="AG15" s="19">
        <v>36715.69008</v>
      </c>
      <c r="AH15" s="19">
        <v>11796.85</v>
      </c>
      <c r="AI15" s="19">
        <v>23246.934260000002</v>
      </c>
      <c r="AJ15" s="19">
        <v>25192.98</v>
      </c>
      <c r="AK15" s="19">
        <v>29685.968000000001</v>
      </c>
      <c r="AL15" s="19">
        <v>2319.09629</v>
      </c>
      <c r="AM15" s="19">
        <v>422.64933000000002</v>
      </c>
      <c r="AN15" s="19">
        <v>2558.5767799999999</v>
      </c>
      <c r="AO15" s="19">
        <v>6563.49575</v>
      </c>
      <c r="AP15" s="19">
        <v>8948.3389999999999</v>
      </c>
      <c r="AQ15" s="19"/>
      <c r="AR15" s="19"/>
      <c r="AS15" s="19"/>
      <c r="AT15" s="19">
        <v>0</v>
      </c>
      <c r="AU15" s="19">
        <v>0</v>
      </c>
      <c r="AV15" s="19"/>
      <c r="AW15" s="19">
        <v>61.014000000000003</v>
      </c>
      <c r="AX15" s="19">
        <v>1251.1210000000001</v>
      </c>
      <c r="AY15" s="19">
        <v>1194.624</v>
      </c>
      <c r="AZ15" s="19">
        <v>-685</v>
      </c>
      <c r="BA15" s="19">
        <v>-4182.875</v>
      </c>
      <c r="BB15" s="19">
        <v>525.17499999999995</v>
      </c>
      <c r="BC15" s="19">
        <v>-2305.1260000000002</v>
      </c>
      <c r="BD15" s="19">
        <v>-1333.299</v>
      </c>
    </row>
    <row r="16" spans="1:56" ht="17.100000000000001" customHeight="1" x14ac:dyDescent="0.25">
      <c r="A16" s="18" t="s">
        <v>14</v>
      </c>
      <c r="B16" s="19">
        <v>88310.972269999998</v>
      </c>
      <c r="C16" s="19">
        <v>52484.566270000003</v>
      </c>
      <c r="D16" s="19">
        <v>47823.771609999996</v>
      </c>
      <c r="E16" s="19">
        <v>35810.500619999999</v>
      </c>
      <c r="F16" s="19">
        <v>48428.127</v>
      </c>
      <c r="G16" s="19">
        <v>-462</v>
      </c>
      <c r="H16" s="19">
        <v>265.26600000000002</v>
      </c>
      <c r="I16" s="19">
        <v>1322.2349999999999</v>
      </c>
      <c r="J16" s="19">
        <v>149.035</v>
      </c>
      <c r="K16" s="19">
        <v>246.38399999999999</v>
      </c>
      <c r="L16" s="19">
        <v>189645</v>
      </c>
      <c r="M16" s="19">
        <v>185494.68799999999</v>
      </c>
      <c r="N16" s="19">
        <v>196846.05100000001</v>
      </c>
      <c r="O16" s="19">
        <v>223572.65191999997</v>
      </c>
      <c r="P16" s="19">
        <v>2848</v>
      </c>
      <c r="Q16" s="19">
        <v>7991.99</v>
      </c>
      <c r="R16" s="19">
        <v>12777.021000000001</v>
      </c>
      <c r="S16" s="19">
        <v>13603.398999999999</v>
      </c>
      <c r="T16" s="19">
        <v>17015.378000000001</v>
      </c>
      <c r="U16" s="19">
        <v>3933</v>
      </c>
      <c r="V16" s="19">
        <v>70460.028000000006</v>
      </c>
      <c r="W16" s="19">
        <v>27487</v>
      </c>
      <c r="X16" s="19">
        <v>1344172.422</v>
      </c>
      <c r="Y16" s="19">
        <v>999714.18</v>
      </c>
      <c r="Z16" s="19">
        <v>1310938.1059999999</v>
      </c>
      <c r="AA16" s="19">
        <v>1037563.66</v>
      </c>
      <c r="AB16" s="19">
        <v>10648</v>
      </c>
      <c r="AC16" s="19">
        <v>19637.631000000001</v>
      </c>
      <c r="AD16" s="19">
        <v>19216.989000000001</v>
      </c>
      <c r="AE16" s="19">
        <v>30592.216</v>
      </c>
      <c r="AF16" s="19">
        <v>25037.819</v>
      </c>
      <c r="AG16" s="19">
        <v>592083.65033000009</v>
      </c>
      <c r="AH16" s="19">
        <v>528810.16084999999</v>
      </c>
      <c r="AI16" s="19">
        <v>465774.78638999996</v>
      </c>
      <c r="AJ16" s="19">
        <v>486377.59</v>
      </c>
      <c r="AK16" s="19">
        <v>349798.36</v>
      </c>
      <c r="AL16" s="19">
        <v>14500.965029999999</v>
      </c>
      <c r="AM16" s="19">
        <v>19753.991370943</v>
      </c>
      <c r="AN16" s="19">
        <v>21341.7934011</v>
      </c>
      <c r="AO16" s="19">
        <v>13813.57488</v>
      </c>
      <c r="AP16" s="19">
        <v>10523.8374</v>
      </c>
      <c r="AQ16" s="19">
        <v>2954</v>
      </c>
      <c r="AR16" s="19">
        <v>4087.558</v>
      </c>
      <c r="AS16" s="19">
        <v>5079.8530000000001</v>
      </c>
      <c r="AT16" s="19">
        <v>3756.5859999999998</v>
      </c>
      <c r="AU16" s="19">
        <v>314.78699999999998</v>
      </c>
      <c r="AV16" s="19">
        <v>104</v>
      </c>
      <c r="AW16" s="19">
        <v>-942.18200000000002</v>
      </c>
      <c r="AX16" s="19">
        <v>1096.492</v>
      </c>
      <c r="AY16" s="19">
        <v>1900.125</v>
      </c>
      <c r="AZ16" s="19">
        <v>14491</v>
      </c>
      <c r="BA16" s="19">
        <v>27867.678</v>
      </c>
      <c r="BB16" s="19">
        <v>17822.754000000001</v>
      </c>
      <c r="BC16" s="19">
        <v>21463.064999999999</v>
      </c>
      <c r="BD16" s="19">
        <v>22172.673999999999</v>
      </c>
    </row>
    <row r="17" spans="1:56" ht="17.100000000000001" customHeight="1" x14ac:dyDescent="0.25">
      <c r="A17" s="18" t="s">
        <v>15</v>
      </c>
      <c r="B17" s="19">
        <v>412504.9522</v>
      </c>
      <c r="C17" s="19">
        <v>278987.350311619</v>
      </c>
      <c r="D17" s="19">
        <v>391872.61099999998</v>
      </c>
      <c r="E17" s="19">
        <v>316342.97100000002</v>
      </c>
      <c r="F17" s="19">
        <v>304037.76799999998</v>
      </c>
      <c r="G17" s="19">
        <v>8858</v>
      </c>
      <c r="H17" s="19">
        <v>195986.976</v>
      </c>
      <c r="I17" s="19">
        <v>96480.66</v>
      </c>
      <c r="J17" s="19">
        <v>71195.172999999995</v>
      </c>
      <c r="K17" s="19">
        <v>72208.680999999997</v>
      </c>
      <c r="L17" s="19">
        <v>4287953</v>
      </c>
      <c r="M17" s="19">
        <v>4160056.3470000001</v>
      </c>
      <c r="N17" s="19">
        <v>2196291.1120000002</v>
      </c>
      <c r="O17" s="19">
        <v>5053978.3084100001</v>
      </c>
      <c r="P17" s="19">
        <v>160010</v>
      </c>
      <c r="Q17" s="19">
        <v>201362.36300000001</v>
      </c>
      <c r="R17" s="19">
        <v>225864.239</v>
      </c>
      <c r="S17" s="19">
        <v>386269.10600000003</v>
      </c>
      <c r="T17" s="19">
        <v>246049.83600000001</v>
      </c>
      <c r="U17" s="19">
        <v>52954</v>
      </c>
      <c r="V17" s="19">
        <v>58512.480000000003</v>
      </c>
      <c r="W17" s="19">
        <v>71405</v>
      </c>
      <c r="X17" s="19">
        <v>43749118.810000002</v>
      </c>
      <c r="Y17" s="19">
        <v>29710927.829999998</v>
      </c>
      <c r="Z17" s="19">
        <v>39856960.284000002</v>
      </c>
      <c r="AA17" s="19">
        <v>34276416.932999998</v>
      </c>
      <c r="AB17" s="19">
        <v>49950</v>
      </c>
      <c r="AC17" s="19">
        <v>129902.447</v>
      </c>
      <c r="AD17" s="19">
        <v>55152.101999999999</v>
      </c>
      <c r="AE17" s="19">
        <v>323617.45500000002</v>
      </c>
      <c r="AF17" s="19">
        <v>59355.095000000001</v>
      </c>
      <c r="AG17" s="19">
        <v>9628546.1213199999</v>
      </c>
      <c r="AH17" s="19">
        <v>13565283.53131</v>
      </c>
      <c r="AI17" s="19">
        <v>13329339.86743</v>
      </c>
      <c r="AJ17" s="19">
        <v>4255409.2300000004</v>
      </c>
      <c r="AK17" s="19">
        <v>8796473.0629999992</v>
      </c>
      <c r="AL17" s="19">
        <v>188248.37776</v>
      </c>
      <c r="AM17" s="19">
        <v>219555.43385</v>
      </c>
      <c r="AN17" s="19">
        <v>126787.22651940001</v>
      </c>
      <c r="AO17" s="19">
        <v>517870.27331040002</v>
      </c>
      <c r="AP17" s="19">
        <v>495051.43806999997</v>
      </c>
      <c r="AQ17" s="19">
        <v>26969.4</v>
      </c>
      <c r="AR17" s="19">
        <v>2353.6439999999998</v>
      </c>
      <c r="AS17" s="19">
        <v>214.31100000000001</v>
      </c>
      <c r="AT17" s="19">
        <v>10224.516</v>
      </c>
      <c r="AU17" s="19">
        <v>1967.9459999999999</v>
      </c>
      <c r="AV17" s="19">
        <v>517649</v>
      </c>
      <c r="AW17" s="19">
        <v>537722.69700000004</v>
      </c>
      <c r="AX17" s="19">
        <v>1089992.085</v>
      </c>
      <c r="AY17" s="19">
        <v>1107276.922</v>
      </c>
      <c r="AZ17" s="19">
        <v>156529</v>
      </c>
      <c r="BA17" s="19">
        <v>244177.73300000001</v>
      </c>
      <c r="BB17" s="19">
        <v>591937.26599999995</v>
      </c>
      <c r="BC17" s="19">
        <v>616610.83299999998</v>
      </c>
      <c r="BD17" s="19">
        <v>585474.83400000003</v>
      </c>
    </row>
    <row r="18" spans="1:56" ht="17.100000000000001" customHeight="1" x14ac:dyDescent="0.25">
      <c r="A18" s="18" t="s">
        <v>16</v>
      </c>
      <c r="B18" s="19">
        <v>123781.48458999999</v>
      </c>
      <c r="C18" s="19"/>
      <c r="D18" s="19"/>
      <c r="E18" s="19">
        <v>0</v>
      </c>
      <c r="F18" s="19">
        <v>80.356999999999999</v>
      </c>
      <c r="G18" s="19">
        <v>9207</v>
      </c>
      <c r="H18" s="19">
        <v>10998.41</v>
      </c>
      <c r="I18" s="19">
        <v>63165.779000000002</v>
      </c>
      <c r="J18" s="19">
        <v>140297.85999999999</v>
      </c>
      <c r="K18" s="19">
        <v>199039.59299999999</v>
      </c>
      <c r="L18" s="19">
        <v>1398332</v>
      </c>
      <c r="M18" s="19">
        <v>1684915.473</v>
      </c>
      <c r="N18" s="19">
        <v>1944456.9550000001</v>
      </c>
      <c r="O18" s="19">
        <v>1685739.4077699999</v>
      </c>
      <c r="P18" s="19">
        <v>49294</v>
      </c>
      <c r="Q18" s="19">
        <v>42359.010999999999</v>
      </c>
      <c r="R18" s="19">
        <v>40775.624000000003</v>
      </c>
      <c r="S18" s="19">
        <v>58716.834000000003</v>
      </c>
      <c r="T18" s="19">
        <v>69065.831000000006</v>
      </c>
      <c r="U18" s="19">
        <v>159</v>
      </c>
      <c r="V18" s="19">
        <v>48395.131000000001</v>
      </c>
      <c r="W18" s="19">
        <v>44833</v>
      </c>
      <c r="X18" s="19">
        <v>50983223.842</v>
      </c>
      <c r="Y18" s="19">
        <v>39972154.439999998</v>
      </c>
      <c r="Z18" s="19">
        <v>26267292.572000001</v>
      </c>
      <c r="AA18" s="19">
        <v>26718676.377999999</v>
      </c>
      <c r="AB18" s="19">
        <v>73259</v>
      </c>
      <c r="AC18" s="19">
        <v>17565.034</v>
      </c>
      <c r="AD18" s="19">
        <v>14277.037</v>
      </c>
      <c r="AE18" s="19">
        <v>15453.035</v>
      </c>
      <c r="AF18" s="19">
        <v>0</v>
      </c>
      <c r="AG18" s="19">
        <v>9148938.6170600001</v>
      </c>
      <c r="AH18" s="19">
        <v>8559183.6237199996</v>
      </c>
      <c r="AI18" s="19">
        <v>8627768.0870900005</v>
      </c>
      <c r="AJ18" s="19">
        <v>9585517.4900000002</v>
      </c>
      <c r="AK18" s="19">
        <v>9327636.898</v>
      </c>
      <c r="AL18" s="19">
        <v>50.353549999998883</v>
      </c>
      <c r="AM18" s="19"/>
      <c r="AN18" s="19">
        <v>0.23564999999850988</v>
      </c>
      <c r="AO18" s="19">
        <v>0</v>
      </c>
      <c r="AP18" s="19">
        <v>0</v>
      </c>
      <c r="AQ18" s="19">
        <v>496367.6</v>
      </c>
      <c r="AR18" s="19">
        <v>1057800.03</v>
      </c>
      <c r="AS18" s="19">
        <v>1223480.639</v>
      </c>
      <c r="AT18" s="19">
        <v>1553185.7749999999</v>
      </c>
      <c r="AU18" s="19">
        <v>1743348.0930000001</v>
      </c>
      <c r="AV18" s="19">
        <v>137740</v>
      </c>
      <c r="AW18" s="19">
        <v>821707.50600000005</v>
      </c>
      <c r="AX18" s="19">
        <v>1025566.079</v>
      </c>
      <c r="AY18" s="19">
        <v>1374197.33</v>
      </c>
      <c r="AZ18" s="19">
        <v>58951</v>
      </c>
      <c r="BA18" s="19">
        <v>37.110999999999997</v>
      </c>
      <c r="BB18" s="19">
        <v>122498.731</v>
      </c>
      <c r="BC18" s="19">
        <v>0</v>
      </c>
      <c r="BD18" s="19">
        <v>0</v>
      </c>
    </row>
    <row r="19" spans="1:56" ht="17.100000000000001" customHeight="1" x14ac:dyDescent="0.25">
      <c r="A19" s="18" t="s">
        <v>17</v>
      </c>
      <c r="B19" s="19">
        <v>4474531.6990360003</v>
      </c>
      <c r="C19" s="19">
        <v>4997983.1278687092</v>
      </c>
      <c r="D19" s="19">
        <v>5494597.3940000003</v>
      </c>
      <c r="E19" s="19">
        <v>5834849.2560000001</v>
      </c>
      <c r="F19" s="19">
        <v>6104132.3839999996</v>
      </c>
      <c r="G19" s="19"/>
      <c r="H19" s="19">
        <v>44247.883999999998</v>
      </c>
      <c r="I19" s="19">
        <v>38781.65135</v>
      </c>
      <c r="J19" s="19">
        <v>35997.167000000001</v>
      </c>
      <c r="K19" s="19">
        <v>41680.796000000002</v>
      </c>
      <c r="L19" s="19">
        <v>19172765</v>
      </c>
      <c r="M19" s="19">
        <v>19714121.791999999</v>
      </c>
      <c r="N19" s="19">
        <v>20061140.537</v>
      </c>
      <c r="O19" s="19">
        <v>15717972.74707</v>
      </c>
      <c r="P19" s="19">
        <v>58041</v>
      </c>
      <c r="Q19" s="19">
        <v>56042.078999999998</v>
      </c>
      <c r="R19" s="19">
        <v>71922.679000000004</v>
      </c>
      <c r="S19" s="19">
        <v>94398.542000000001</v>
      </c>
      <c r="T19" s="19">
        <v>115466.408</v>
      </c>
      <c r="U19" s="19">
        <v>3702</v>
      </c>
      <c r="V19" s="19">
        <v>6592724.0199999996</v>
      </c>
      <c r="W19" s="19">
        <v>6161330</v>
      </c>
      <c r="X19" s="19">
        <v>135960765.31</v>
      </c>
      <c r="Y19" s="19">
        <v>106609228.8</v>
      </c>
      <c r="Z19" s="19">
        <v>94058862.423999995</v>
      </c>
      <c r="AA19" s="19">
        <v>56754684.681999996</v>
      </c>
      <c r="AB19" s="19">
        <v>1309740</v>
      </c>
      <c r="AC19" s="19">
        <v>1533483.578</v>
      </c>
      <c r="AD19" s="19">
        <v>1788984.162</v>
      </c>
      <c r="AE19" s="19">
        <v>2142409.5180000002</v>
      </c>
      <c r="AF19" s="19">
        <v>2528558.8390000002</v>
      </c>
      <c r="AG19" s="19">
        <v>18739309.60878</v>
      </c>
      <c r="AH19" s="19">
        <v>20157375.617260002</v>
      </c>
      <c r="AI19" s="19">
        <v>22397720.792349998</v>
      </c>
      <c r="AJ19" s="19">
        <v>15561985.189999999</v>
      </c>
      <c r="AK19" s="19">
        <v>17207406.767000001</v>
      </c>
      <c r="AL19" s="19">
        <v>2614512.2971899998</v>
      </c>
      <c r="AM19" s="19">
        <v>2865424.8686778001</v>
      </c>
      <c r="AN19" s="19">
        <v>3497599.8101645</v>
      </c>
      <c r="AO19" s="19">
        <v>3737134.7283747997</v>
      </c>
      <c r="AP19" s="19">
        <v>4191819.5078400001</v>
      </c>
      <c r="AQ19" s="19"/>
      <c r="AR19" s="19"/>
      <c r="AS19" s="19"/>
      <c r="AT19" s="19">
        <v>0</v>
      </c>
      <c r="AU19" s="19">
        <v>0</v>
      </c>
      <c r="AV19" s="19">
        <v>305</v>
      </c>
      <c r="AW19" s="19">
        <v>82646.312999999995</v>
      </c>
      <c r="AX19" s="19">
        <v>82987.728000000003</v>
      </c>
      <c r="AY19" s="19">
        <v>93869.24</v>
      </c>
      <c r="AZ19" s="19">
        <v>3322446</v>
      </c>
      <c r="BA19" s="19">
        <v>3595049.0789999999</v>
      </c>
      <c r="BB19" s="19">
        <v>3805256.1549999998</v>
      </c>
      <c r="BC19" s="19">
        <v>3977820.4989999998</v>
      </c>
      <c r="BD19" s="19">
        <v>4024790.6570000001</v>
      </c>
    </row>
    <row r="20" spans="1:56" ht="17.100000000000001" customHeight="1" x14ac:dyDescent="0.25">
      <c r="A20" s="18" t="s">
        <v>18</v>
      </c>
      <c r="B20" s="19">
        <v>2485518.0327099999</v>
      </c>
      <c r="C20" s="19">
        <v>2280256.0933900001</v>
      </c>
      <c r="D20" s="19">
        <v>1782250.83</v>
      </c>
      <c r="E20" s="19">
        <v>1807565.7409999999</v>
      </c>
      <c r="F20" s="19">
        <v>1360705.4180000001</v>
      </c>
      <c r="G20" s="19">
        <v>1000</v>
      </c>
      <c r="H20" s="19">
        <v>171278.12</v>
      </c>
      <c r="I20" s="19">
        <v>254788.05100000001</v>
      </c>
      <c r="J20" s="19">
        <v>304844.61800000002</v>
      </c>
      <c r="K20" s="19">
        <v>254996.98199999999</v>
      </c>
      <c r="L20" s="19">
        <v>1021276</v>
      </c>
      <c r="M20" s="19">
        <v>1740168.7679999999</v>
      </c>
      <c r="N20" s="19">
        <v>2070531.6070000001</v>
      </c>
      <c r="O20" s="19">
        <v>3180097.7864399999</v>
      </c>
      <c r="P20" s="19">
        <v>106961</v>
      </c>
      <c r="Q20" s="19">
        <v>171426.473</v>
      </c>
      <c r="R20" s="19">
        <v>223067.34400000001</v>
      </c>
      <c r="S20" s="19">
        <v>265674.22100000002</v>
      </c>
      <c r="T20" s="19">
        <v>254278.57399999999</v>
      </c>
      <c r="U20" s="19">
        <v>1912</v>
      </c>
      <c r="V20" s="19">
        <v>53609.04</v>
      </c>
      <c r="W20" s="19">
        <v>107458</v>
      </c>
      <c r="X20" s="19">
        <v>73060360.980000004</v>
      </c>
      <c r="Y20" s="19">
        <v>45700736.890000001</v>
      </c>
      <c r="Z20" s="19">
        <v>34770512.892999999</v>
      </c>
      <c r="AA20" s="19">
        <v>31507098.184</v>
      </c>
      <c r="AB20" s="19">
        <v>47928</v>
      </c>
      <c r="AC20" s="19">
        <v>103930.978</v>
      </c>
      <c r="AD20" s="19">
        <v>152696.71599999999</v>
      </c>
      <c r="AE20" s="19">
        <v>154177.81700000001</v>
      </c>
      <c r="AF20" s="19">
        <v>245538.133</v>
      </c>
      <c r="AG20" s="19">
        <v>13683517.573689999</v>
      </c>
      <c r="AH20" s="19">
        <v>12618576.113389999</v>
      </c>
      <c r="AI20" s="19">
        <v>12846759.77911</v>
      </c>
      <c r="AJ20" s="19">
        <v>8647997.8800000008</v>
      </c>
      <c r="AK20" s="19">
        <v>12330830.102</v>
      </c>
      <c r="AL20" s="19">
        <v>1888246.7503799999</v>
      </c>
      <c r="AM20" s="19">
        <v>1607484.5141800002</v>
      </c>
      <c r="AN20" s="19">
        <v>1490490.2507847003</v>
      </c>
      <c r="AO20" s="19">
        <v>1331448.9886091</v>
      </c>
      <c r="AP20" s="19">
        <v>1698838.23536</v>
      </c>
      <c r="AQ20" s="19"/>
      <c r="AR20" s="19"/>
      <c r="AS20" s="19"/>
      <c r="AT20" s="19">
        <v>0</v>
      </c>
      <c r="AU20" s="19">
        <v>0</v>
      </c>
      <c r="AV20" s="19">
        <v>54993</v>
      </c>
      <c r="AW20" s="19">
        <v>97186.494999999995</v>
      </c>
      <c r="AX20" s="19">
        <v>92763.137000000002</v>
      </c>
      <c r="AY20" s="19">
        <v>34067.999000000003</v>
      </c>
      <c r="AZ20" s="19">
        <v>625195</v>
      </c>
      <c r="BA20" s="19">
        <v>637374.31099999999</v>
      </c>
      <c r="BB20" s="19">
        <v>506495.21500000003</v>
      </c>
      <c r="BC20" s="19">
        <v>636308.78399999999</v>
      </c>
      <c r="BD20" s="19">
        <v>817576.14899999998</v>
      </c>
    </row>
    <row r="21" spans="1:56" ht="17.100000000000001" customHeight="1" x14ac:dyDescent="0.25">
      <c r="A21" s="18" t="s">
        <v>63</v>
      </c>
      <c r="B21" s="19">
        <v>246406.52312999999</v>
      </c>
      <c r="C21" s="19">
        <v>179927.39849000002</v>
      </c>
      <c r="D21" s="19">
        <v>134545.95199999999</v>
      </c>
      <c r="E21" s="19">
        <v>83924.095000000001</v>
      </c>
      <c r="F21" s="19">
        <v>69906.214999999997</v>
      </c>
      <c r="G21" s="19"/>
      <c r="H21" s="19"/>
      <c r="I21" s="19"/>
      <c r="J21" s="19">
        <v>0</v>
      </c>
      <c r="K21" s="19">
        <v>0</v>
      </c>
      <c r="L21" s="19">
        <v>3541155</v>
      </c>
      <c r="M21" s="19">
        <v>2700524.5380000002</v>
      </c>
      <c r="N21" s="19">
        <v>2353336.7039999999</v>
      </c>
      <c r="O21" s="19">
        <v>1126326.36622</v>
      </c>
      <c r="P21" s="19">
        <v>32035</v>
      </c>
      <c r="Q21" s="19">
        <v>21602.871999999999</v>
      </c>
      <c r="R21" s="19">
        <v>26909.945</v>
      </c>
      <c r="S21" s="19">
        <v>30228.853999999999</v>
      </c>
      <c r="T21" s="19">
        <v>24182.876</v>
      </c>
      <c r="U21" s="19"/>
      <c r="V21" s="19">
        <v>22887.241999999998</v>
      </c>
      <c r="W21" s="19">
        <v>25963</v>
      </c>
      <c r="X21" s="19">
        <v>37220925.376000002</v>
      </c>
      <c r="Y21" s="19">
        <v>105254096.90000001</v>
      </c>
      <c r="Z21" s="19">
        <v>80557422.909999996</v>
      </c>
      <c r="AA21" s="19">
        <v>68563114.564999998</v>
      </c>
      <c r="AB21" s="19">
        <v>8739</v>
      </c>
      <c r="AC21" s="19">
        <v>7413.683</v>
      </c>
      <c r="AD21" s="19">
        <v>3978.527</v>
      </c>
      <c r="AE21" s="19">
        <v>2607.0210000000002</v>
      </c>
      <c r="AF21" s="19">
        <v>2013.8340000000001</v>
      </c>
      <c r="AG21" s="19">
        <v>4957616.4956700001</v>
      </c>
      <c r="AH21" s="19">
        <v>3623584.5681599998</v>
      </c>
      <c r="AI21" s="19">
        <v>3628744.2423399999</v>
      </c>
      <c r="AJ21" s="19">
        <v>5904058.9100000001</v>
      </c>
      <c r="AK21" s="19">
        <v>4993443.932</v>
      </c>
      <c r="AL21" s="19">
        <v>1450.6371200000001</v>
      </c>
      <c r="AM21" s="19">
        <v>1714.35492</v>
      </c>
      <c r="AN21" s="19">
        <v>1277.67328</v>
      </c>
      <c r="AO21" s="19">
        <v>1139.3007113000001</v>
      </c>
      <c r="AP21" s="19">
        <v>699.44677000000001</v>
      </c>
      <c r="AQ21" s="19"/>
      <c r="AR21" s="19"/>
      <c r="AS21" s="19"/>
      <c r="AT21" s="19">
        <v>0</v>
      </c>
      <c r="AU21" s="19">
        <v>0</v>
      </c>
      <c r="AV21" s="19"/>
      <c r="AW21" s="19">
        <v>3000</v>
      </c>
      <c r="AX21" s="19">
        <v>7614.576</v>
      </c>
      <c r="AY21" s="19">
        <v>6140.9080000000004</v>
      </c>
      <c r="AZ21" s="19">
        <v>28496</v>
      </c>
      <c r="BA21" s="19">
        <v>23827.742999999999</v>
      </c>
      <c r="BB21" s="19">
        <v>24947.361000000001</v>
      </c>
      <c r="BC21" s="19">
        <v>21500.49</v>
      </c>
      <c r="BD21" s="19">
        <v>15380.89</v>
      </c>
    </row>
    <row r="22" spans="1:56" ht="17.100000000000001" customHeight="1" x14ac:dyDescent="0.25">
      <c r="A22" s="18" t="s">
        <v>20</v>
      </c>
      <c r="B22" s="19">
        <v>270887.9517240001</v>
      </c>
      <c r="C22" s="19">
        <v>264837.17318129184</v>
      </c>
      <c r="D22" s="19">
        <v>321885.91200000001</v>
      </c>
      <c r="E22" s="19">
        <v>194673.74299999999</v>
      </c>
      <c r="F22" s="19">
        <v>222884.679</v>
      </c>
      <c r="G22" s="19">
        <v>1245</v>
      </c>
      <c r="H22" s="19">
        <v>4326.2020000000002</v>
      </c>
      <c r="I22" s="19">
        <v>3743.4696500000059</v>
      </c>
      <c r="J22" s="19">
        <v>3974.9160000000002</v>
      </c>
      <c r="K22" s="19">
        <v>38089.154999999999</v>
      </c>
      <c r="L22" s="19">
        <v>339311</v>
      </c>
      <c r="M22" s="19">
        <v>309658.652</v>
      </c>
      <c r="N22" s="19">
        <v>263400.799</v>
      </c>
      <c r="O22" s="19">
        <v>270607.53300999809</v>
      </c>
      <c r="P22" s="19">
        <v>80528</v>
      </c>
      <c r="Q22" s="19">
        <v>125573.91099999999</v>
      </c>
      <c r="R22" s="19">
        <v>160703.253</v>
      </c>
      <c r="S22" s="19">
        <v>139619.804</v>
      </c>
      <c r="T22" s="19">
        <v>117369.607</v>
      </c>
      <c r="U22" s="19">
        <v>6956</v>
      </c>
      <c r="V22" s="19">
        <v>48159.428999999996</v>
      </c>
      <c r="W22" s="19">
        <v>60245</v>
      </c>
      <c r="X22" s="19">
        <v>67747547.344999999</v>
      </c>
      <c r="Y22" s="19">
        <v>17631789.82</v>
      </c>
      <c r="Z22" s="19">
        <v>24971274.548</v>
      </c>
      <c r="AA22" s="19">
        <v>18436305.561999999</v>
      </c>
      <c r="AB22" s="19">
        <v>128866</v>
      </c>
      <c r="AC22" s="19">
        <v>142368.58499999999</v>
      </c>
      <c r="AD22" s="19">
        <v>135205.288</v>
      </c>
      <c r="AE22" s="19">
        <v>88059.728000000003</v>
      </c>
      <c r="AF22" s="19">
        <v>77675.539999999994</v>
      </c>
      <c r="AG22" s="19">
        <v>2711902.0871100025</v>
      </c>
      <c r="AH22" s="19">
        <v>1968011.9322700005</v>
      </c>
      <c r="AI22" s="19">
        <v>1912835.4966100068</v>
      </c>
      <c r="AJ22" s="19">
        <v>3319257.68</v>
      </c>
      <c r="AK22" s="19">
        <v>3073006.281</v>
      </c>
      <c r="AL22" s="19">
        <v>70349.744529999371</v>
      </c>
      <c r="AM22" s="19">
        <v>97857.194974199607</v>
      </c>
      <c r="AN22" s="19">
        <v>109430.5370341005</v>
      </c>
      <c r="AO22" s="19">
        <v>104445.69953440012</v>
      </c>
      <c r="AP22" s="19">
        <v>82067.680399999605</v>
      </c>
      <c r="AQ22" s="19">
        <v>2791.2</v>
      </c>
      <c r="AR22" s="19">
        <v>3292.183</v>
      </c>
      <c r="AS22" s="19">
        <v>4494.1559999999999</v>
      </c>
      <c r="AT22" s="19">
        <v>4538.2520000000004</v>
      </c>
      <c r="AU22" s="19">
        <v>4003.9279999999999</v>
      </c>
      <c r="AV22" s="19">
        <v>3380</v>
      </c>
      <c r="AW22" s="19">
        <v>5649.2060000000001</v>
      </c>
      <c r="AX22" s="19">
        <v>6208.23</v>
      </c>
      <c r="AY22" s="19">
        <v>57969.586000000003</v>
      </c>
      <c r="AZ22" s="19">
        <v>72803</v>
      </c>
      <c r="BA22" s="19">
        <v>90198.520999999993</v>
      </c>
      <c r="BB22" s="19">
        <v>84116.630999999994</v>
      </c>
      <c r="BC22" s="19">
        <v>92550.835000000006</v>
      </c>
      <c r="BD22" s="19">
        <v>122327.41800000001</v>
      </c>
    </row>
    <row r="23" spans="1:56" ht="17.100000000000001" customHeight="1" x14ac:dyDescent="0.25">
      <c r="A23" s="18" t="s">
        <v>21</v>
      </c>
      <c r="B23" s="19">
        <v>8013630.6433900008</v>
      </c>
      <c r="C23" s="19">
        <v>8001991.1432416197</v>
      </c>
      <c r="D23" s="19">
        <v>8125152.699</v>
      </c>
      <c r="E23" s="19">
        <v>8237355.8059999999</v>
      </c>
      <c r="F23" s="19">
        <v>8061746.8210000005</v>
      </c>
      <c r="G23" s="19">
        <v>20310</v>
      </c>
      <c r="H23" s="19">
        <v>426837.592</v>
      </c>
      <c r="I23" s="19">
        <v>456959.61099999998</v>
      </c>
      <c r="J23" s="19">
        <v>556309.73400000005</v>
      </c>
      <c r="K23" s="19">
        <v>606015.20700000005</v>
      </c>
      <c r="L23" s="19">
        <v>29760792</v>
      </c>
      <c r="M23" s="19">
        <v>30309445.57</v>
      </c>
      <c r="N23" s="19">
        <v>28889157.714000002</v>
      </c>
      <c r="O23" s="19">
        <v>27034722.14892</v>
      </c>
      <c r="P23" s="19">
        <v>486869</v>
      </c>
      <c r="Q23" s="19">
        <v>618366.70900000003</v>
      </c>
      <c r="R23" s="19">
        <v>749243.08400000003</v>
      </c>
      <c r="S23" s="19">
        <v>974907.36100000003</v>
      </c>
      <c r="T23" s="19">
        <v>826413.13199999998</v>
      </c>
      <c r="U23" s="19">
        <v>65683</v>
      </c>
      <c r="V23" s="19">
        <v>6824287.3420000002</v>
      </c>
      <c r="W23" s="19">
        <v>6471234</v>
      </c>
      <c r="X23" s="19">
        <v>408721941.66299999</v>
      </c>
      <c r="Y23" s="19">
        <v>344878934.68000001</v>
      </c>
      <c r="Z23" s="19">
        <v>300482325.63099998</v>
      </c>
      <c r="AA23" s="19">
        <v>236256296.30399999</v>
      </c>
      <c r="AB23" s="19">
        <v>1618482</v>
      </c>
      <c r="AC23" s="19">
        <v>1934664.3049999999</v>
      </c>
      <c r="AD23" s="19">
        <v>2150293.8319999999</v>
      </c>
      <c r="AE23" s="19">
        <v>2726324.574</v>
      </c>
      <c r="AF23" s="19">
        <v>2913141.4410000001</v>
      </c>
      <c r="AG23" s="19">
        <v>58869830.503629997</v>
      </c>
      <c r="AH23" s="19">
        <v>60492015.38611</v>
      </c>
      <c r="AI23" s="19">
        <v>62743168.264930002</v>
      </c>
      <c r="AJ23" s="19">
        <v>47274226.380000003</v>
      </c>
      <c r="AK23" s="19">
        <v>55728797.042999998</v>
      </c>
      <c r="AL23" s="19">
        <v>4762858.16053</v>
      </c>
      <c r="AM23" s="19">
        <v>4792036.3666019998</v>
      </c>
      <c r="AN23" s="19">
        <v>5225585.7334326999</v>
      </c>
      <c r="AO23" s="19">
        <v>5692038.9905399997</v>
      </c>
      <c r="AP23" s="19">
        <v>6468476.3084399998</v>
      </c>
      <c r="AQ23" s="19">
        <v>526128.19999999995</v>
      </c>
      <c r="AR23" s="19">
        <v>1063445.8570000001</v>
      </c>
      <c r="AS23" s="19">
        <v>1228189.1059999999</v>
      </c>
      <c r="AT23" s="19">
        <v>1567948.5430000001</v>
      </c>
      <c r="AU23" s="19">
        <v>1749319.9669999999</v>
      </c>
      <c r="AV23" s="19">
        <v>714067</v>
      </c>
      <c r="AW23" s="19">
        <v>1547912.2169999999</v>
      </c>
      <c r="AX23" s="19">
        <v>2305131.835</v>
      </c>
      <c r="AY23" s="19">
        <v>2673521.9849999999</v>
      </c>
      <c r="AZ23" s="19">
        <v>4264420</v>
      </c>
      <c r="BA23" s="19">
        <v>4590664.4979999997</v>
      </c>
      <c r="BB23" s="19">
        <v>5135251.3590000002</v>
      </c>
      <c r="BC23" s="19">
        <v>5344791.4409999996</v>
      </c>
      <c r="BD23" s="19">
        <v>5565549.9479999999</v>
      </c>
    </row>
    <row r="24" spans="1:56" ht="17.100000000000001" customHeight="1" x14ac:dyDescent="0.25">
      <c r="A24" s="18" t="s">
        <v>22</v>
      </c>
      <c r="B24" s="19">
        <v>684665.63057000004</v>
      </c>
      <c r="C24" s="19">
        <v>359317.32795000001</v>
      </c>
      <c r="D24" s="19">
        <v>292377.13299999997</v>
      </c>
      <c r="E24" s="19">
        <v>282722.25599999999</v>
      </c>
      <c r="F24" s="19">
        <v>188456.758</v>
      </c>
      <c r="G24" s="19"/>
      <c r="H24" s="19">
        <v>390290.19400000002</v>
      </c>
      <c r="I24" s="19">
        <v>326905.179</v>
      </c>
      <c r="J24" s="19">
        <v>405687.94199999998</v>
      </c>
      <c r="K24" s="19">
        <v>414978.70500000002</v>
      </c>
      <c r="L24" s="19">
        <v>1371370</v>
      </c>
      <c r="M24" s="19">
        <v>939182.83799999999</v>
      </c>
      <c r="N24" s="19">
        <v>788329.91799999995</v>
      </c>
      <c r="O24" s="19">
        <v>358629.90756000002</v>
      </c>
      <c r="P24" s="19">
        <v>8511</v>
      </c>
      <c r="Q24" s="19">
        <v>6060.183</v>
      </c>
      <c r="R24" s="19">
        <v>6005.491</v>
      </c>
      <c r="S24" s="19">
        <v>32230.248</v>
      </c>
      <c r="T24" s="19">
        <v>7267.366</v>
      </c>
      <c r="U24" s="19">
        <v>3383</v>
      </c>
      <c r="V24" s="19">
        <v>1393379.1669999999</v>
      </c>
      <c r="W24" s="19">
        <v>1422891</v>
      </c>
      <c r="X24" s="19">
        <v>36277641.912</v>
      </c>
      <c r="Y24" s="19">
        <v>77539214.640000001</v>
      </c>
      <c r="Z24" s="19">
        <v>70041411.697999999</v>
      </c>
      <c r="AA24" s="19">
        <v>55820943.579999998</v>
      </c>
      <c r="AB24" s="19">
        <v>26125</v>
      </c>
      <c r="AC24" s="19">
        <v>43707.451000000001</v>
      </c>
      <c r="AD24" s="19">
        <v>33653.906000000003</v>
      </c>
      <c r="AE24" s="19">
        <v>31438.79</v>
      </c>
      <c r="AF24" s="19">
        <v>84803.642999999996</v>
      </c>
      <c r="AG24" s="19">
        <v>9583480.9428799991</v>
      </c>
      <c r="AH24" s="19">
        <v>10059986.60077</v>
      </c>
      <c r="AI24" s="19">
        <v>11684782.21989</v>
      </c>
      <c r="AJ24" s="19">
        <v>5181492.5999999996</v>
      </c>
      <c r="AK24" s="19">
        <v>7470981.3130000001</v>
      </c>
      <c r="AL24" s="19">
        <v>53561.172479999994</v>
      </c>
      <c r="AM24" s="19">
        <v>13554.9580941</v>
      </c>
      <c r="AN24" s="19">
        <v>10564.4047195</v>
      </c>
      <c r="AO24" s="19">
        <v>3021.4258900999998</v>
      </c>
      <c r="AP24" s="19">
        <v>1298.2199900000001</v>
      </c>
      <c r="AQ24" s="19">
        <v>39406</v>
      </c>
      <c r="AR24" s="19">
        <v>1020.306</v>
      </c>
      <c r="AS24" s="19"/>
      <c r="AT24" s="19">
        <v>0</v>
      </c>
      <c r="AU24" s="19">
        <v>0</v>
      </c>
      <c r="AV24" s="19">
        <v>563119</v>
      </c>
      <c r="AW24" s="19">
        <v>602540.35100000002</v>
      </c>
      <c r="AX24" s="19">
        <v>759454.86100000003</v>
      </c>
      <c r="AY24" s="19">
        <v>775507.35900000005</v>
      </c>
      <c r="AZ24" s="19">
        <v>226242</v>
      </c>
      <c r="BA24" s="19">
        <v>198648.31400000001</v>
      </c>
      <c r="BB24" s="19">
        <v>114618.455</v>
      </c>
      <c r="BC24" s="19">
        <v>122848.083</v>
      </c>
      <c r="BD24" s="19">
        <v>149315.35699999999</v>
      </c>
    </row>
    <row r="25" spans="1:56" ht="17.100000000000001" customHeight="1" x14ac:dyDescent="0.25">
      <c r="A25" s="18" t="s">
        <v>23</v>
      </c>
      <c r="B25" s="19">
        <v>4039903.5221599997</v>
      </c>
      <c r="C25" s="19">
        <v>4008577.9063499998</v>
      </c>
      <c r="D25" s="19">
        <v>4179841.5329999998</v>
      </c>
      <c r="E25" s="19">
        <v>4156885.2579999999</v>
      </c>
      <c r="F25" s="19">
        <v>4132599.3640000001</v>
      </c>
      <c r="G25" s="19"/>
      <c r="H25" s="19">
        <v>7007.21</v>
      </c>
      <c r="I25" s="19">
        <v>3613.4879999999998</v>
      </c>
      <c r="J25" s="19">
        <v>4801.2650000000003</v>
      </c>
      <c r="K25" s="19">
        <v>9982.8649999999998</v>
      </c>
      <c r="L25" s="19">
        <v>15913479</v>
      </c>
      <c r="M25" s="19">
        <v>18206245.416000001</v>
      </c>
      <c r="N25" s="19">
        <v>16663731.789999999</v>
      </c>
      <c r="O25" s="19">
        <v>20056868.346610002</v>
      </c>
      <c r="P25" s="19">
        <v>311003</v>
      </c>
      <c r="Q25" s="19">
        <v>370276.33199999999</v>
      </c>
      <c r="R25" s="19">
        <v>464102.66499999998</v>
      </c>
      <c r="S25" s="19">
        <v>652194.58600000001</v>
      </c>
      <c r="T25" s="19">
        <v>494878.20699999999</v>
      </c>
      <c r="U25" s="19">
        <v>25483</v>
      </c>
      <c r="V25" s="19">
        <v>4870352.5590000004</v>
      </c>
      <c r="W25" s="19">
        <v>4537216</v>
      </c>
      <c r="X25" s="19">
        <v>165838598.09</v>
      </c>
      <c r="Y25" s="19">
        <v>76872703.700000003</v>
      </c>
      <c r="Z25" s="19">
        <v>62149884.887000002</v>
      </c>
      <c r="AA25" s="19">
        <v>55350821.674000002</v>
      </c>
      <c r="AB25" s="19">
        <v>1274965</v>
      </c>
      <c r="AC25" s="19">
        <v>1461887.8659999999</v>
      </c>
      <c r="AD25" s="19">
        <v>1481477.3770000001</v>
      </c>
      <c r="AE25" s="19">
        <v>1645050.5179999999</v>
      </c>
      <c r="AF25" s="19">
        <v>1761711.14</v>
      </c>
      <c r="AG25" s="19">
        <v>13781049.882249998</v>
      </c>
      <c r="AH25" s="19">
        <v>11513408.300330002</v>
      </c>
      <c r="AI25" s="19">
        <v>11686932.222930001</v>
      </c>
      <c r="AJ25" s="19">
        <v>11261102.119999999</v>
      </c>
      <c r="AK25" s="19">
        <v>15390798.753</v>
      </c>
      <c r="AL25" s="19">
        <v>4027029.4000399997</v>
      </c>
      <c r="AM25" s="19">
        <v>4186935.4430525</v>
      </c>
      <c r="AN25" s="19">
        <v>4621045.8010030994</v>
      </c>
      <c r="AO25" s="19">
        <v>5079136.8372285999</v>
      </c>
      <c r="AP25" s="19">
        <v>5905752.1100500003</v>
      </c>
      <c r="AQ25" s="19">
        <v>468615.9</v>
      </c>
      <c r="AR25" s="19">
        <v>1040386.405</v>
      </c>
      <c r="AS25" s="19">
        <v>1203848.996</v>
      </c>
      <c r="AT25" s="19">
        <v>1541166.452</v>
      </c>
      <c r="AU25" s="19">
        <v>1718978.638</v>
      </c>
      <c r="AV25" s="19">
        <v>701</v>
      </c>
      <c r="AW25" s="19">
        <v>20400.508999999998</v>
      </c>
      <c r="AX25" s="19">
        <v>9281.518</v>
      </c>
      <c r="AY25" s="19">
        <v>263267.946</v>
      </c>
      <c r="AZ25" s="19">
        <v>2188534</v>
      </c>
      <c r="BA25" s="19">
        <v>2494488.7439999999</v>
      </c>
      <c r="BB25" s="19">
        <v>2995894.608</v>
      </c>
      <c r="BC25" s="19">
        <v>3096523.0440000002</v>
      </c>
      <c r="BD25" s="19">
        <v>3284199.6418599999</v>
      </c>
    </row>
    <row r="26" spans="1:56" ht="17.100000000000001" customHeight="1" x14ac:dyDescent="0.25">
      <c r="A26" s="18" t="s">
        <v>24</v>
      </c>
      <c r="B26" s="19">
        <v>2160044.1150400001</v>
      </c>
      <c r="C26" s="19">
        <v>2554901.7085500001</v>
      </c>
      <c r="D26" s="19">
        <v>2565069.5860000001</v>
      </c>
      <c r="E26" s="19">
        <v>2661794.1230000001</v>
      </c>
      <c r="F26" s="19">
        <v>2646161.6710000001</v>
      </c>
      <c r="G26" s="19"/>
      <c r="H26" s="19"/>
      <c r="I26" s="19">
        <v>99562.08</v>
      </c>
      <c r="J26" s="19">
        <v>109755.83100000001</v>
      </c>
      <c r="K26" s="19">
        <v>142442.606</v>
      </c>
      <c r="L26" s="19">
        <v>5279272</v>
      </c>
      <c r="M26" s="19">
        <v>4959343.466</v>
      </c>
      <c r="N26" s="19">
        <v>4287674.7949999999</v>
      </c>
      <c r="O26" s="19">
        <v>611017.25</v>
      </c>
      <c r="P26" s="19">
        <v>33095</v>
      </c>
      <c r="Q26" s="19">
        <v>35721.697</v>
      </c>
      <c r="R26" s="19">
        <v>46107.631999999998</v>
      </c>
      <c r="S26" s="19">
        <v>97503.426999999996</v>
      </c>
      <c r="T26" s="19">
        <v>160944.035</v>
      </c>
      <c r="U26" s="19"/>
      <c r="V26" s="19">
        <v>60234.091</v>
      </c>
      <c r="W26" s="19">
        <v>60236</v>
      </c>
      <c r="X26" s="19">
        <v>91824048.372999996</v>
      </c>
      <c r="Y26" s="19">
        <v>48542333.560000002</v>
      </c>
      <c r="Z26" s="19">
        <v>43484782.778999999</v>
      </c>
      <c r="AA26" s="19">
        <v>18589718.609000001</v>
      </c>
      <c r="AB26" s="19">
        <v>102231</v>
      </c>
      <c r="AC26" s="19">
        <v>186715.86900000001</v>
      </c>
      <c r="AD26" s="19">
        <v>371338.82500000001</v>
      </c>
      <c r="AE26" s="19">
        <v>765443.34100000001</v>
      </c>
      <c r="AF26" s="19">
        <v>738591.23600000003</v>
      </c>
      <c r="AG26" s="19">
        <v>21482090.174490001</v>
      </c>
      <c r="AH26" s="19">
        <v>18368505.569340002</v>
      </c>
      <c r="AI26" s="19">
        <v>21849417.63301</v>
      </c>
      <c r="AJ26" s="19">
        <v>19053951</v>
      </c>
      <c r="AK26" s="19">
        <v>21366665.028000001</v>
      </c>
      <c r="AL26" s="19">
        <v>98888.644650000002</v>
      </c>
      <c r="AM26" s="19">
        <v>87226.783709999989</v>
      </c>
      <c r="AN26" s="19">
        <v>53251.436880000001</v>
      </c>
      <c r="AO26" s="19">
        <v>50264.4</v>
      </c>
      <c r="AP26" s="19">
        <v>50236.827149999997</v>
      </c>
      <c r="AQ26" s="19"/>
      <c r="AR26" s="19"/>
      <c r="AS26" s="19"/>
      <c r="AT26" s="19">
        <v>0</v>
      </c>
      <c r="AU26" s="19">
        <v>0</v>
      </c>
      <c r="AV26" s="19">
        <v>12979</v>
      </c>
      <c r="AW26" s="19">
        <v>774573.43700000003</v>
      </c>
      <c r="AX26" s="19">
        <v>1419357.227</v>
      </c>
      <c r="AY26" s="19">
        <v>1535225.723</v>
      </c>
      <c r="AZ26" s="19">
        <v>1365436</v>
      </c>
      <c r="BA26" s="19">
        <v>1459154.148</v>
      </c>
      <c r="BB26" s="19">
        <v>1495817.247</v>
      </c>
      <c r="BC26" s="19">
        <v>1637251.885</v>
      </c>
      <c r="BD26" s="19">
        <v>1639686.5109999999</v>
      </c>
    </row>
    <row r="27" spans="1:56" ht="17.100000000000001" customHeight="1" x14ac:dyDescent="0.25">
      <c r="A27" s="18" t="s">
        <v>26</v>
      </c>
      <c r="B27" s="19">
        <v>569745.31366000045</v>
      </c>
      <c r="C27" s="19">
        <v>595550.68120999937</v>
      </c>
      <c r="D27" s="19">
        <v>685311.49600000004</v>
      </c>
      <c r="E27" s="19">
        <v>782763.62375000003</v>
      </c>
      <c r="F27" s="19">
        <v>759444.27331999969</v>
      </c>
      <c r="G27" s="19">
        <v>570</v>
      </c>
      <c r="H27" s="19">
        <v>9312.1010000000006</v>
      </c>
      <c r="I27" s="19">
        <v>5195.7920000000004</v>
      </c>
      <c r="J27" s="19">
        <v>4095.029</v>
      </c>
      <c r="K27" s="19">
        <v>6898.0360000000001</v>
      </c>
      <c r="L27" s="19">
        <v>1439054</v>
      </c>
      <c r="M27" s="19">
        <v>1311308.091</v>
      </c>
      <c r="N27" s="19">
        <v>2511435.0729999999</v>
      </c>
      <c r="O27" s="19">
        <v>2568617.158809999</v>
      </c>
      <c r="P27" s="19">
        <v>51358</v>
      </c>
      <c r="Q27" s="19">
        <v>119369.03599999999</v>
      </c>
      <c r="R27" s="19">
        <v>138348.076</v>
      </c>
      <c r="S27" s="19">
        <v>92578.551999999996</v>
      </c>
      <c r="T27" s="19">
        <v>64517.154000000002</v>
      </c>
      <c r="U27" s="19">
        <v>4964</v>
      </c>
      <c r="V27" s="19">
        <v>82432.502999999997</v>
      </c>
      <c r="W27" s="19">
        <v>178146</v>
      </c>
      <c r="X27" s="19">
        <v>44708659.947999999</v>
      </c>
      <c r="Y27" s="19">
        <v>30039053</v>
      </c>
      <c r="Z27" s="19">
        <v>29636044.651000001</v>
      </c>
      <c r="AA27" s="19">
        <v>24992950.510000002</v>
      </c>
      <c r="AB27" s="19">
        <v>76029</v>
      </c>
      <c r="AC27" s="19">
        <v>87992.721999999994</v>
      </c>
      <c r="AD27" s="19">
        <v>100859.38099999999</v>
      </c>
      <c r="AE27" s="19">
        <v>107672.352</v>
      </c>
      <c r="AF27" s="19">
        <v>114020.338</v>
      </c>
      <c r="AG27" s="19">
        <v>6837196.5555200009</v>
      </c>
      <c r="AH27" s="19">
        <v>14408831.737390004</v>
      </c>
      <c r="AI27" s="19">
        <v>11616163.845780006</v>
      </c>
      <c r="AJ27" s="19">
        <v>3902725.99</v>
      </c>
      <c r="AK27" s="19">
        <v>4381065.9859999996</v>
      </c>
      <c r="AL27" s="19">
        <v>185276.2287200003</v>
      </c>
      <c r="AM27" s="19">
        <v>116956.00111080027</v>
      </c>
      <c r="AN27" s="19">
        <v>140421.28247569996</v>
      </c>
      <c r="AO27" s="19">
        <v>163357.77461100052</v>
      </c>
      <c r="AP27" s="19">
        <v>82602.601239999552</v>
      </c>
      <c r="AQ27" s="19">
        <v>3999.1</v>
      </c>
      <c r="AR27" s="19">
        <v>4705.598</v>
      </c>
      <c r="AS27" s="19">
        <v>2945.6190000000001</v>
      </c>
      <c r="AT27" s="19">
        <v>2385.8069999999998</v>
      </c>
      <c r="AU27" s="19">
        <v>5693.4669999999996</v>
      </c>
      <c r="AV27" s="19">
        <v>90962</v>
      </c>
      <c r="AW27" s="19">
        <v>102798.36199999999</v>
      </c>
      <c r="AX27" s="19">
        <v>68805.994999999995</v>
      </c>
      <c r="AY27" s="19">
        <v>48968.131000000001</v>
      </c>
      <c r="AZ27" s="19">
        <v>293283</v>
      </c>
      <c r="BA27" s="19">
        <v>246453.51800000001</v>
      </c>
      <c r="BB27" s="19">
        <v>332461.10200000001</v>
      </c>
      <c r="BC27" s="19">
        <v>311168.42499999999</v>
      </c>
      <c r="BD27" s="19">
        <v>340522.06100024033</v>
      </c>
    </row>
    <row r="28" spans="1:56" ht="17.100000000000001" customHeight="1" x14ac:dyDescent="0.25">
      <c r="A28" s="18" t="s">
        <v>19</v>
      </c>
      <c r="B28" s="19">
        <v>173933.58766999998</v>
      </c>
      <c r="C28" s="19">
        <v>119120.95447</v>
      </c>
      <c r="D28" s="19">
        <v>64047.883000000002</v>
      </c>
      <c r="E28" s="19">
        <v>33014.83</v>
      </c>
      <c r="F28" s="19">
        <v>16419.954000000002</v>
      </c>
      <c r="G28" s="19"/>
      <c r="H28" s="19"/>
      <c r="I28" s="19"/>
      <c r="J28" s="19">
        <v>0</v>
      </c>
      <c r="K28" s="19">
        <v>0</v>
      </c>
      <c r="L28" s="19">
        <v>3310090</v>
      </c>
      <c r="M28" s="19">
        <v>2447874.9720000001</v>
      </c>
      <c r="N28" s="19">
        <v>2091550.1240000001</v>
      </c>
      <c r="O28" s="19">
        <v>1112130.00245</v>
      </c>
      <c r="P28" s="19">
        <v>32700</v>
      </c>
      <c r="Q28" s="19">
        <v>22578.850999999999</v>
      </c>
      <c r="R28" s="19">
        <v>26284.884999999998</v>
      </c>
      <c r="S28" s="19">
        <v>29596.206999999999</v>
      </c>
      <c r="T28" s="19">
        <v>23772.641</v>
      </c>
      <c r="U28" s="19">
        <v>3</v>
      </c>
      <c r="V28" s="19">
        <v>9602.0249999999996</v>
      </c>
      <c r="W28" s="19">
        <v>11560</v>
      </c>
      <c r="X28" s="19">
        <v>40590978.468000002</v>
      </c>
      <c r="Y28" s="19">
        <v>102875946.27</v>
      </c>
      <c r="Z28" s="19">
        <v>83537632.650999993</v>
      </c>
      <c r="AA28" s="19">
        <v>70864464.633000001</v>
      </c>
      <c r="AB28" s="19"/>
      <c r="AC28" s="19"/>
      <c r="AD28" s="19"/>
      <c r="AE28" s="19">
        <v>2222.3629999999998</v>
      </c>
      <c r="AF28" s="19">
        <v>0</v>
      </c>
      <c r="AG28" s="19">
        <v>4711619.8805799996</v>
      </c>
      <c r="AH28" s="19">
        <v>3443639.0035999999</v>
      </c>
      <c r="AI28" s="19">
        <v>3256987.6635800004</v>
      </c>
      <c r="AJ28" s="19">
        <v>5782830.71</v>
      </c>
      <c r="AK28" s="19">
        <v>4976822.9419999998</v>
      </c>
      <c r="AL28" s="19">
        <v>15324.271847000002</v>
      </c>
      <c r="AM28" s="19">
        <v>12528.1389</v>
      </c>
      <c r="AN28" s="19">
        <v>10920.981599999999</v>
      </c>
      <c r="AO28" s="19">
        <v>6464.5276900000008</v>
      </c>
      <c r="AP28" s="19">
        <v>13272.921970000001</v>
      </c>
      <c r="AQ28" s="19"/>
      <c r="AR28" s="19"/>
      <c r="AS28" s="19"/>
      <c r="AT28" s="19">
        <v>0</v>
      </c>
      <c r="AU28" s="19">
        <v>0</v>
      </c>
      <c r="AV28" s="19"/>
      <c r="AW28" s="19">
        <v>956.36400000000003</v>
      </c>
      <c r="AX28" s="19">
        <v>412.15600000000001</v>
      </c>
      <c r="AY28" s="19">
        <v>652.31799999999998</v>
      </c>
      <c r="AZ28" s="19">
        <v>34676</v>
      </c>
      <c r="BA28" s="19">
        <v>20529.039000000001</v>
      </c>
      <c r="BB28" s="19">
        <v>34187.014000000003</v>
      </c>
      <c r="BC28" s="19">
        <v>22671.611000000001</v>
      </c>
      <c r="BD28" s="19">
        <v>8142.1</v>
      </c>
    </row>
    <row r="29" spans="1:56" ht="17.100000000000001" customHeight="1" x14ac:dyDescent="0.25">
      <c r="A29" s="18" t="s">
        <v>25</v>
      </c>
      <c r="B29" s="19">
        <v>385338.47429000004</v>
      </c>
      <c r="C29" s="19">
        <v>364522.56471000001</v>
      </c>
      <c r="D29" s="19">
        <v>338505.06889</v>
      </c>
      <c r="E29" s="19">
        <v>320175.71600000001</v>
      </c>
      <c r="F29" s="19">
        <v>318664.80099999998</v>
      </c>
      <c r="G29" s="19">
        <v>19740</v>
      </c>
      <c r="H29" s="19">
        <v>20228.088</v>
      </c>
      <c r="I29" s="19">
        <v>21683.071</v>
      </c>
      <c r="J29" s="19">
        <v>31969.668000000001</v>
      </c>
      <c r="K29" s="19">
        <v>31712.993999999999</v>
      </c>
      <c r="L29" s="19">
        <v>2447527</v>
      </c>
      <c r="M29" s="19">
        <v>2445490.7859999998</v>
      </c>
      <c r="N29" s="19">
        <v>2546436.0129999998</v>
      </c>
      <c r="O29" s="19">
        <v>2327459.4834799999</v>
      </c>
      <c r="P29" s="19">
        <v>50202</v>
      </c>
      <c r="Q29" s="19">
        <v>64360.61</v>
      </c>
      <c r="R29" s="19">
        <v>68394.332999999999</v>
      </c>
      <c r="S29" s="19">
        <v>70804.341</v>
      </c>
      <c r="T29" s="19">
        <v>75033.729000000007</v>
      </c>
      <c r="U29" s="19">
        <v>31850</v>
      </c>
      <c r="V29" s="19">
        <v>408286.99599999998</v>
      </c>
      <c r="W29" s="19">
        <v>261185</v>
      </c>
      <c r="X29" s="19">
        <v>29482014.873</v>
      </c>
      <c r="Y29" s="19">
        <v>9009683.5</v>
      </c>
      <c r="Z29" s="19">
        <v>11632568.965</v>
      </c>
      <c r="AA29" s="19">
        <v>10637397.298</v>
      </c>
      <c r="AB29" s="19">
        <v>139132</v>
      </c>
      <c r="AC29" s="19">
        <v>154360.397</v>
      </c>
      <c r="AD29" s="19">
        <v>162964.34099999999</v>
      </c>
      <c r="AE29" s="19">
        <v>174497.212</v>
      </c>
      <c r="AF29" s="19">
        <v>214015.08300000001</v>
      </c>
      <c r="AG29" s="19">
        <v>2474393.0689299996</v>
      </c>
      <c r="AH29" s="19">
        <v>2697644.1834299997</v>
      </c>
      <c r="AI29" s="19">
        <v>2648884.6797399996</v>
      </c>
      <c r="AJ29" s="19">
        <v>2092123.55</v>
      </c>
      <c r="AK29" s="19">
        <v>2142463.0240000002</v>
      </c>
      <c r="AL29" s="19">
        <v>382778.43119500001</v>
      </c>
      <c r="AM29" s="19">
        <v>374835.00718999997</v>
      </c>
      <c r="AN29" s="19">
        <v>389381.82988999999</v>
      </c>
      <c r="AO29" s="19">
        <v>389794.02299999999</v>
      </c>
      <c r="AP29" s="19">
        <v>415313.62800000003</v>
      </c>
      <c r="AQ29" s="19">
        <v>14107.2</v>
      </c>
      <c r="AR29" s="19">
        <v>17333.547999999999</v>
      </c>
      <c r="AS29" s="19">
        <v>21394.491000000002</v>
      </c>
      <c r="AT29" s="19">
        <v>24396.285</v>
      </c>
      <c r="AU29" s="19">
        <v>24647.862000000001</v>
      </c>
      <c r="AV29" s="19">
        <v>46306</v>
      </c>
      <c r="AW29" s="19">
        <v>46643.192999999999</v>
      </c>
      <c r="AX29" s="19">
        <v>47820.078000000001</v>
      </c>
      <c r="AY29" s="19">
        <v>49900.508000000002</v>
      </c>
      <c r="AZ29" s="19">
        <v>156248</v>
      </c>
      <c r="BA29" s="19">
        <v>171390.73</v>
      </c>
      <c r="BB29" s="19">
        <v>162272.93299999999</v>
      </c>
      <c r="BC29" s="19">
        <v>154328.391</v>
      </c>
      <c r="BD29" s="19">
        <v>143684.27499999999</v>
      </c>
    </row>
    <row r="30" spans="1:56" ht="17.100000000000001" customHeight="1" x14ac:dyDescent="0.25">
      <c r="A30" s="18" t="s">
        <v>27</v>
      </c>
      <c r="B30" s="19">
        <v>8013630.6433900008</v>
      </c>
      <c r="C30" s="19">
        <v>8001991.1432400001</v>
      </c>
      <c r="D30" s="19">
        <v>8125152.6998900007</v>
      </c>
      <c r="E30" s="19">
        <v>8237355.8067500005</v>
      </c>
      <c r="F30" s="19">
        <v>8061746.8213200001</v>
      </c>
      <c r="G30" s="19">
        <v>20310</v>
      </c>
      <c r="H30" s="19">
        <v>426837.59299999999</v>
      </c>
      <c r="I30" s="19">
        <v>456959.61</v>
      </c>
      <c r="J30" s="19">
        <v>556309.73499999999</v>
      </c>
      <c r="K30" s="19">
        <v>606015.20600000001</v>
      </c>
      <c r="L30" s="19">
        <v>29760792</v>
      </c>
      <c r="M30" s="19">
        <v>30309445.568999998</v>
      </c>
      <c r="N30" s="19">
        <v>28889157.713</v>
      </c>
      <c r="O30" s="19">
        <v>27034722.148910001</v>
      </c>
      <c r="P30" s="19">
        <v>486869</v>
      </c>
      <c r="Q30" s="19">
        <v>618366.70900000003</v>
      </c>
      <c r="R30" s="19">
        <v>749243.08200000005</v>
      </c>
      <c r="S30" s="19">
        <v>974907.36100000003</v>
      </c>
      <c r="T30" s="19">
        <v>826413.13199999998</v>
      </c>
      <c r="U30" s="19">
        <v>65683</v>
      </c>
      <c r="V30" s="19">
        <v>6824287.341</v>
      </c>
      <c r="W30" s="19">
        <v>6471234</v>
      </c>
      <c r="X30" s="19">
        <v>408721941.66399997</v>
      </c>
      <c r="Y30" s="19">
        <v>344878934.67000002</v>
      </c>
      <c r="Z30" s="19">
        <v>300482325.63099998</v>
      </c>
      <c r="AA30" s="19">
        <v>236256296.30399999</v>
      </c>
      <c r="AB30" s="19">
        <v>1618482</v>
      </c>
      <c r="AC30" s="19">
        <v>1934664.3049999999</v>
      </c>
      <c r="AD30" s="19">
        <v>2150293.83</v>
      </c>
      <c r="AE30" s="19">
        <v>2726324.5759999999</v>
      </c>
      <c r="AF30" s="19">
        <v>2913141.44</v>
      </c>
      <c r="AG30" s="19">
        <v>58869830.504650004</v>
      </c>
      <c r="AH30" s="19">
        <v>60492015.394859999</v>
      </c>
      <c r="AI30" s="19">
        <v>62743168.264930002</v>
      </c>
      <c r="AJ30" s="19">
        <v>47274225.969999999</v>
      </c>
      <c r="AK30" s="19">
        <v>55728797.045999996</v>
      </c>
      <c r="AL30" s="19">
        <v>4762858.1489320006</v>
      </c>
      <c r="AM30" s="19">
        <v>4792036.3320573997</v>
      </c>
      <c r="AN30" s="19">
        <v>5225585.7365683001</v>
      </c>
      <c r="AO30" s="19">
        <v>5692038.9884196995</v>
      </c>
      <c r="AP30" s="19">
        <v>6468476.3083999995</v>
      </c>
      <c r="AQ30" s="19">
        <v>526128.19999999995</v>
      </c>
      <c r="AR30" s="19">
        <v>1063445.8570000001</v>
      </c>
      <c r="AS30" s="19">
        <v>1228189.1059999999</v>
      </c>
      <c r="AT30" s="19">
        <v>1567948.544</v>
      </c>
      <c r="AU30" s="19">
        <v>1749319.9669999999</v>
      </c>
      <c r="AV30" s="19">
        <v>714067</v>
      </c>
      <c r="AW30" s="19">
        <v>1547912.216</v>
      </c>
      <c r="AX30" s="19">
        <v>2305131.835</v>
      </c>
      <c r="AY30" s="19">
        <v>2673521.9849999999</v>
      </c>
      <c r="AZ30" s="19">
        <v>4264419</v>
      </c>
      <c r="BA30" s="19">
        <v>4590664.4929999998</v>
      </c>
      <c r="BB30" s="19">
        <v>5135251.3590000002</v>
      </c>
      <c r="BC30" s="19">
        <v>5344791.4390000002</v>
      </c>
      <c r="BD30" s="19">
        <v>5565549.9458602397</v>
      </c>
    </row>
    <row r="31" spans="1:56" ht="17.100000000000001" customHeight="1" x14ac:dyDescent="0.25">
      <c r="A31" s="18" t="s">
        <v>28</v>
      </c>
      <c r="B31" s="19">
        <v>973075.59199999995</v>
      </c>
      <c r="C31" s="19">
        <v>983295.85820059991</v>
      </c>
      <c r="D31" s="19">
        <v>618210.15800000005</v>
      </c>
      <c r="E31" s="19">
        <v>544691.13699999999</v>
      </c>
      <c r="F31" s="19">
        <v>503084.88500000001</v>
      </c>
      <c r="G31" s="19"/>
      <c r="H31" s="19">
        <v>103116.916</v>
      </c>
      <c r="I31" s="19">
        <v>84864.504000000001</v>
      </c>
      <c r="J31" s="19">
        <v>101282.685</v>
      </c>
      <c r="K31" s="19">
        <v>108616.359</v>
      </c>
      <c r="L31" s="19">
        <v>8906578</v>
      </c>
      <c r="M31" s="19">
        <v>8421409.5559999999</v>
      </c>
      <c r="N31" s="19">
        <v>7482516.4400000004</v>
      </c>
      <c r="O31" s="19">
        <v>10272958.229589999</v>
      </c>
      <c r="P31" s="19">
        <v>4498</v>
      </c>
      <c r="Q31" s="19">
        <v>3502.5630000000001</v>
      </c>
      <c r="R31" s="19">
        <v>3030.9969999999998</v>
      </c>
      <c r="S31" s="19">
        <v>3144.7759999999998</v>
      </c>
      <c r="T31" s="19">
        <v>3335.9639999999999</v>
      </c>
      <c r="U31" s="19">
        <v>0</v>
      </c>
      <c r="V31" s="19">
        <v>1237672.2409999999</v>
      </c>
      <c r="W31" s="19">
        <v>1094741</v>
      </c>
      <c r="X31" s="19">
        <v>133820245.59900001</v>
      </c>
      <c r="Y31" s="19">
        <v>32660403.109999999</v>
      </c>
      <c r="Z31" s="19">
        <v>33503801.791999999</v>
      </c>
      <c r="AA31" s="19">
        <v>42946615.218000002</v>
      </c>
      <c r="AB31" s="19">
        <v>89500</v>
      </c>
      <c r="AC31" s="19">
        <v>128828.395</v>
      </c>
      <c r="AD31" s="19">
        <v>130494.166</v>
      </c>
      <c r="AE31" s="19">
        <v>205298.291</v>
      </c>
      <c r="AF31" s="19">
        <v>208222.51699999999</v>
      </c>
      <c r="AG31" s="19">
        <v>123008155.35673</v>
      </c>
      <c r="AH31" s="19">
        <v>124071916.99998999</v>
      </c>
      <c r="AI31" s="19">
        <v>125494997.06586002</v>
      </c>
      <c r="AJ31" s="19">
        <v>19858033.93</v>
      </c>
      <c r="AK31" s="19">
        <v>119104428.778</v>
      </c>
      <c r="AL31" s="19">
        <v>1404672.5126800002</v>
      </c>
      <c r="AM31" s="19">
        <v>1281807.49315</v>
      </c>
      <c r="AN31" s="19">
        <v>1169615.3166799003</v>
      </c>
      <c r="AO31" s="19">
        <v>1586624.9941598999</v>
      </c>
      <c r="AP31" s="19">
        <v>2028546.3592999999</v>
      </c>
      <c r="AQ31" s="19">
        <v>0</v>
      </c>
      <c r="AR31" s="19">
        <v>0</v>
      </c>
      <c r="AS31" s="19"/>
      <c r="AT31" s="19">
        <v>0</v>
      </c>
      <c r="AU31" s="19">
        <v>94257.525999999998</v>
      </c>
      <c r="AV31" s="19">
        <v>5195</v>
      </c>
      <c r="AW31" s="19">
        <v>173871.443</v>
      </c>
      <c r="AX31" s="19">
        <v>208788.09899999999</v>
      </c>
      <c r="AY31" s="19">
        <v>535210.55900000001</v>
      </c>
      <c r="AZ31" s="19">
        <v>297863</v>
      </c>
      <c r="BA31" s="19">
        <v>335753.69400000002</v>
      </c>
      <c r="BB31" s="19">
        <v>365254.95600000001</v>
      </c>
      <c r="BC31" s="19">
        <v>439286.06599999999</v>
      </c>
      <c r="BD31" s="19">
        <v>440307.88799999998</v>
      </c>
    </row>
    <row r="32" spans="1:56" ht="17.100000000000001" customHeight="1" x14ac:dyDescent="0.25">
      <c r="A32" s="18" t="s">
        <v>55</v>
      </c>
      <c r="B32" s="28">
        <v>0.18071536474067246</v>
      </c>
      <c r="C32" s="28">
        <v>7.3166361160951057E-2</v>
      </c>
      <c r="D32" s="28">
        <v>7.2286053621776161E-2</v>
      </c>
      <c r="E32" s="28">
        <v>8.9009414856076358E-2</v>
      </c>
      <c r="F32" s="28">
        <v>0.11275175271952891</v>
      </c>
      <c r="G32" s="28">
        <v>-3.3349793531857644E-2</v>
      </c>
      <c r="H32" s="28">
        <v>1.4851448485601814E-2</v>
      </c>
      <c r="I32" s="28">
        <v>4.6659411160641012E-2</v>
      </c>
      <c r="J32" s="28">
        <v>4.4057396585102581E-3</v>
      </c>
      <c r="K32" s="28">
        <v>6.0427436277710874E-3</v>
      </c>
      <c r="L32" s="28">
        <v>6.3137984926296686E-2</v>
      </c>
      <c r="M32" s="28">
        <v>6.1504496235648874E-2</v>
      </c>
      <c r="N32" s="28">
        <v>6.4557736316277259E-2</v>
      </c>
      <c r="O32" s="28">
        <v>7.4748100402052806E-2</v>
      </c>
      <c r="P32" s="28">
        <v>4.4601422614667645E-2</v>
      </c>
      <c r="Q32" s="28">
        <v>0.13091843839800787</v>
      </c>
      <c r="R32" s="28">
        <v>0.17604052603901912</v>
      </c>
      <c r="S32" s="28">
        <v>0.1707225170837475</v>
      </c>
      <c r="T32" s="28">
        <v>0.2207827078347924</v>
      </c>
      <c r="U32" s="28">
        <v>0.13161108973179178</v>
      </c>
      <c r="V32" s="28">
        <v>0.47082017751792565</v>
      </c>
      <c r="W32" s="28">
        <v>4.3898053684164606E-3</v>
      </c>
      <c r="X32" s="28">
        <v>3.8444718649063819E-2</v>
      </c>
      <c r="Y32" s="28">
        <v>9.0275794282324753E-2</v>
      </c>
      <c r="Z32" s="28">
        <v>9.695089765001573E-2</v>
      </c>
      <c r="AA32" s="28">
        <v>7.6178446611237238E-2</v>
      </c>
      <c r="AB32" s="28">
        <v>7.7575997610307715E-2</v>
      </c>
      <c r="AC32" s="28">
        <v>4.8116585452808169E-2</v>
      </c>
      <c r="AD32" s="28">
        <v>4.5080481560186458E-2</v>
      </c>
      <c r="AE32" s="28">
        <v>8.450128243201678E-2</v>
      </c>
      <c r="AF32" s="28">
        <v>5.5389001266999797E-2</v>
      </c>
      <c r="AG32" s="28">
        <v>0.20008396709929807</v>
      </c>
      <c r="AH32" s="28">
        <v>0.15238870459805035</v>
      </c>
      <c r="AI32" s="28">
        <v>0.10386417171434674</v>
      </c>
      <c r="AJ32" s="28">
        <v>0.21538986004695904</v>
      </c>
      <c r="AK32" s="28">
        <v>0.10617123257331708</v>
      </c>
      <c r="AL32" s="28">
        <v>5.8263742579159512E-2</v>
      </c>
      <c r="AM32" s="28">
        <v>2.3544577825745139E-2</v>
      </c>
      <c r="AN32" s="28">
        <v>2.3918882593640754E-2</v>
      </c>
      <c r="AO32" s="28">
        <v>3.1429593087578978E-4</v>
      </c>
      <c r="AP32" s="28">
        <v>1.7694578858250102E-2</v>
      </c>
      <c r="AQ32" s="28">
        <v>0.18158973169411582</v>
      </c>
      <c r="AR32" s="28">
        <v>0.2091947685214105</v>
      </c>
      <c r="AS32" s="28">
        <v>0.20971591151310295</v>
      </c>
      <c r="AT32" s="28">
        <v>0.13110911245531195</v>
      </c>
      <c r="AU32" s="28">
        <v>1.0259205853860604E-2</v>
      </c>
      <c r="AV32" s="28">
        <v>2.7968018570764331E-3</v>
      </c>
      <c r="AW32" s="28">
        <v>7.3048724586559886E-3</v>
      </c>
      <c r="AX32" s="28">
        <v>2.4181610226052832E-2</v>
      </c>
      <c r="AY32" s="28">
        <v>4.0153136208168051E-2</v>
      </c>
      <c r="AZ32" s="28">
        <v>1.1135128894248347E-2</v>
      </c>
      <c r="BA32" s="28">
        <v>5.4210044093382974E-2</v>
      </c>
      <c r="BB32" s="28">
        <v>-5.2227742881309795E-3</v>
      </c>
      <c r="BC32" s="28">
        <v>1.5448450872555415E-4</v>
      </c>
      <c r="BD32" s="28">
        <v>2.8176164834551026E-2</v>
      </c>
    </row>
    <row r="33" spans="1:56" ht="17.100000000000001" customHeight="1" x14ac:dyDescent="0.25">
      <c r="A33" s="18" t="s">
        <v>54</v>
      </c>
      <c r="B33" s="28">
        <v>8.5270371457885717E-3</v>
      </c>
      <c r="C33" s="28">
        <v>3.425693009671093E-3</v>
      </c>
      <c r="D33" s="28">
        <v>3.1511527222129816E-3</v>
      </c>
      <c r="E33" s="28">
        <v>3.583117541059454E-3</v>
      </c>
      <c r="F33" s="28">
        <v>4.4192855059811261E-3</v>
      </c>
      <c r="G33" s="28">
        <v>-3.2418406141409645E-2</v>
      </c>
      <c r="H33" s="28">
        <v>1.3274900963796312E-3</v>
      </c>
      <c r="I33" s="28">
        <v>2.2126682381003191E-3</v>
      </c>
      <c r="J33" s="28">
        <v>2.3328446791213249E-4</v>
      </c>
      <c r="K33" s="28">
        <v>3.3107609277395689E-4</v>
      </c>
      <c r="L33" s="28">
        <v>5.3906372480065174E-3</v>
      </c>
      <c r="M33" s="28">
        <v>5.009845244066345E-3</v>
      </c>
      <c r="N33" s="28">
        <v>5.4438361063005244E-3</v>
      </c>
      <c r="O33" s="28">
        <v>6.5144698617657353E-3</v>
      </c>
      <c r="P33" s="28">
        <v>4.2634124931303355E-3</v>
      </c>
      <c r="Q33" s="28">
        <v>1.3570279966406695E-2</v>
      </c>
      <c r="R33" s="28">
        <v>1.7088390357848218E-2</v>
      </c>
      <c r="S33" s="28">
        <v>1.3783221799997853E-2</v>
      </c>
      <c r="T33" s="28">
        <v>1.7874955692296118E-2</v>
      </c>
      <c r="U33" s="28">
        <v>2.4898937094573227E-2</v>
      </c>
      <c r="V33" s="28">
        <v>2.3707300818982809E-2</v>
      </c>
      <c r="W33" s="28">
        <v>1.7589790829215281E-4</v>
      </c>
      <c r="X33" s="28">
        <v>2.7731023257237691E-3</v>
      </c>
      <c r="Y33" s="28">
        <v>2.5046485629389307E-3</v>
      </c>
      <c r="Z33" s="28">
        <v>3.101030429120551E-3</v>
      </c>
      <c r="AA33" s="28">
        <v>3.1607403802692033E-3</v>
      </c>
      <c r="AB33" s="28">
        <v>5.9014266252429906E-3</v>
      </c>
      <c r="AC33" s="28">
        <v>3.9744639786230248E-3</v>
      </c>
      <c r="AD33" s="28">
        <v>3.5019090821101356E-3</v>
      </c>
      <c r="AE33" s="28">
        <v>5.8474811079979342E-3</v>
      </c>
      <c r="AF33" s="28">
        <v>3.8158414188085147E-3</v>
      </c>
      <c r="AG33" s="28">
        <v>8.0608197704996418E-3</v>
      </c>
      <c r="AH33" s="28">
        <v>6.6031155194102775E-3</v>
      </c>
      <c r="AI33" s="28">
        <v>4.5061221598245542E-3</v>
      </c>
      <c r="AJ33" s="28">
        <v>9.6667355527892476E-3</v>
      </c>
      <c r="AK33" s="28">
        <v>4.3648357209251469E-3</v>
      </c>
      <c r="AL33" s="28">
        <v>4.682504334229066E-3</v>
      </c>
      <c r="AM33" s="28">
        <v>1.8668639942842119E-3</v>
      </c>
      <c r="AN33" s="28">
        <v>1.8247057654667052E-3</v>
      </c>
      <c r="AO33" s="28">
        <v>2.2430868086377023E-5</v>
      </c>
      <c r="AP33" s="28">
        <v>1.1714997654083731E-3</v>
      </c>
      <c r="AQ33" s="28">
        <v>5.2088924455201083E-3</v>
      </c>
      <c r="AR33" s="28">
        <v>4.1377373838204258E-3</v>
      </c>
      <c r="AS33" s="28">
        <v>3.5441447399491436E-3</v>
      </c>
      <c r="AT33" s="28">
        <v>2.1471003053612544E-3</v>
      </c>
      <c r="AU33" s="28">
        <v>1.5167720022760532E-4</v>
      </c>
      <c r="AV33" s="28">
        <v>2.0776886752332368E-4</v>
      </c>
      <c r="AW33" s="28">
        <v>3.0017163504292266E-4</v>
      </c>
      <c r="AX33" s="28">
        <v>5.9284917825278992E-4</v>
      </c>
      <c r="AY33" s="28">
        <v>7.8812228001022176E-4</v>
      </c>
      <c r="AZ33" s="28">
        <v>4.2743518330776972E-4</v>
      </c>
      <c r="BA33" s="28">
        <v>2.0057753264818138E-3</v>
      </c>
      <c r="BB33" s="28">
        <v>-1.7917592806910502E-4</v>
      </c>
      <c r="BC33" s="28">
        <v>4.6669656730791212E-6</v>
      </c>
      <c r="BD33" s="28">
        <v>7.696233967954346E-4</v>
      </c>
    </row>
    <row r="34" spans="1:56" ht="17.100000000000001" customHeight="1" x14ac:dyDescent="0.25">
      <c r="A34" s="18" t="s">
        <v>29</v>
      </c>
      <c r="B34" s="28">
        <v>0.52185898328838176</v>
      </c>
      <c r="C34" s="28">
        <v>0.66601219051681548</v>
      </c>
      <c r="D34" s="28">
        <v>0.68306016864871699</v>
      </c>
      <c r="E34" s="28">
        <v>0.74328086609998556</v>
      </c>
      <c r="F34" s="28">
        <v>0.67436173806282818</v>
      </c>
      <c r="G34" s="28">
        <v>1.1484575835475579</v>
      </c>
      <c r="H34" s="28">
        <v>0.90127544715118579</v>
      </c>
      <c r="I34" s="28">
        <v>0.81903512525466382</v>
      </c>
      <c r="J34" s="28">
        <v>0.95415405827018929</v>
      </c>
      <c r="K34" s="28">
        <v>0.9463194956587434</v>
      </c>
      <c r="L34" s="28">
        <v>0.62690759443625776</v>
      </c>
      <c r="M34" s="28">
        <v>0.62884758800961116</v>
      </c>
      <c r="N34" s="28">
        <v>0.62732987062619416</v>
      </c>
      <c r="O34" s="28">
        <v>0.58957708351262639</v>
      </c>
      <c r="P34" s="28">
        <v>0.85351120780968193</v>
      </c>
      <c r="Q34" s="28">
        <v>0.7754556095201407</v>
      </c>
      <c r="R34" s="28">
        <v>0.68657808409744892</v>
      </c>
      <c r="S34" s="28">
        <v>0.68553734990125004</v>
      </c>
      <c r="T34" s="28">
        <v>0.631727125947116</v>
      </c>
      <c r="U34" s="28">
        <v>0.78761205313748783</v>
      </c>
      <c r="V34" s="28">
        <v>0.47753392475090495</v>
      </c>
      <c r="W34" s="28">
        <v>0.69197527035130157</v>
      </c>
      <c r="X34" s="28">
        <v>0.78836366914795819</v>
      </c>
      <c r="Y34" s="28">
        <v>0.44697630940081451</v>
      </c>
      <c r="Z34" s="28">
        <v>0.39514018002412704</v>
      </c>
      <c r="AA34" s="28">
        <v>0.4826638603369981</v>
      </c>
      <c r="AB34" s="28">
        <v>0.51935116676152537</v>
      </c>
      <c r="AC34" s="28">
        <v>0.53474636189008928</v>
      </c>
      <c r="AD34" s="28">
        <v>0.5317149961988975</v>
      </c>
      <c r="AE34" s="28">
        <v>0.48084331021879778</v>
      </c>
      <c r="AF34" s="28">
        <v>0.57276920839768064</v>
      </c>
      <c r="AG34" s="28">
        <v>0.18824736539631501</v>
      </c>
      <c r="AH34" s="28">
        <v>0.22998363334695598</v>
      </c>
      <c r="AI34" s="28">
        <v>0.25803407960050256</v>
      </c>
      <c r="AJ34" s="28">
        <v>0.22363091034141458</v>
      </c>
      <c r="AK34" s="28">
        <v>0.26345905980523932</v>
      </c>
      <c r="AL34" s="28">
        <v>0.80416728532269932</v>
      </c>
      <c r="AM34" s="28">
        <v>0.83440832862073544</v>
      </c>
      <c r="AN34" s="28">
        <v>0.81896007141857263</v>
      </c>
      <c r="AO34" s="28">
        <v>0.8501568243151868</v>
      </c>
      <c r="AP34" s="28">
        <v>0.85736958254732076</v>
      </c>
      <c r="AQ34" s="28">
        <v>0.10935568486748877</v>
      </c>
      <c r="AR34" s="28">
        <v>4.5779967803263745E-2</v>
      </c>
      <c r="AS34" s="28">
        <v>1.8138863149723853E-2</v>
      </c>
      <c r="AT34" s="28">
        <v>2.5167059419462842E-2</v>
      </c>
      <c r="AU34" s="28">
        <v>0.21835114874112427</v>
      </c>
      <c r="AV34" s="28">
        <v>0.97062976560293701</v>
      </c>
      <c r="AW34" s="28">
        <v>1.2691836187938046</v>
      </c>
      <c r="AX34" s="28">
        <v>0.835624133654848</v>
      </c>
      <c r="AY34" s="28">
        <v>0.81503149112667872</v>
      </c>
      <c r="AZ34" s="28">
        <v>0.81499641685211033</v>
      </c>
      <c r="BA34" s="28">
        <v>0.74098813955323295</v>
      </c>
      <c r="BB34" s="28">
        <v>0.78996070842845578</v>
      </c>
      <c r="BC34" s="28">
        <v>0.78002283583953547</v>
      </c>
      <c r="BD34" s="28">
        <v>0.78156523972367686</v>
      </c>
    </row>
    <row r="35" spans="1:56" ht="17.100000000000001" customHeight="1" x14ac:dyDescent="0.25">
      <c r="A35" s="18" t="s">
        <v>30</v>
      </c>
      <c r="B35" s="28">
        <v>2.0662190080599087E-2</v>
      </c>
      <c r="C35" s="28">
        <v>1.7489754913468103E-2</v>
      </c>
      <c r="D35" s="28">
        <v>1.5892506474429094E-2</v>
      </c>
      <c r="E35" s="28">
        <v>1.4413996989579021E-2</v>
      </c>
      <c r="F35" s="28">
        <v>1.2151142734944106E-2</v>
      </c>
      <c r="G35" s="28"/>
      <c r="H35" s="28">
        <v>5.7474017629177733E-3</v>
      </c>
      <c r="I35" s="28">
        <v>3.695209861624929E-3</v>
      </c>
      <c r="J35" s="28">
        <v>1.2705794553363298E-3</v>
      </c>
      <c r="K35" s="28">
        <v>1.6731060029599595E-3</v>
      </c>
      <c r="L35" s="28">
        <v>2.6221392687608064E-2</v>
      </c>
      <c r="M35" s="28">
        <v>2.1145099099903024E-2</v>
      </c>
      <c r="N35" s="28">
        <v>2.9786199631532041E-2</v>
      </c>
      <c r="O35" s="28">
        <v>2.9704593888106312E-2</v>
      </c>
      <c r="P35" s="28">
        <v>0</v>
      </c>
      <c r="Q35" s="28"/>
      <c r="R35" s="28"/>
      <c r="S35" s="28">
        <v>0</v>
      </c>
      <c r="T35" s="28">
        <v>0</v>
      </c>
      <c r="U35" s="28"/>
      <c r="V35" s="28">
        <v>6.6792335785130028E-3</v>
      </c>
      <c r="W35" s="28">
        <v>5.3898019732263897E-3</v>
      </c>
      <c r="X35" s="28">
        <v>1.6757982659912633E-2</v>
      </c>
      <c r="Y35" s="28">
        <v>1.28072306086527E-2</v>
      </c>
      <c r="Z35" s="28">
        <v>1.3787302734110315E-2</v>
      </c>
      <c r="AA35" s="28">
        <v>1.3571216934598262E-2</v>
      </c>
      <c r="AB35" s="28">
        <v>1.2177858178633472E-2</v>
      </c>
      <c r="AC35" s="28">
        <v>1.3192055751238786E-2</v>
      </c>
      <c r="AD35" s="28">
        <v>1.2326364303064464E-2</v>
      </c>
      <c r="AE35" s="28">
        <v>1.2128191510442992E-2</v>
      </c>
      <c r="AF35" s="28">
        <v>1.3793754941985819E-2</v>
      </c>
      <c r="AG35" s="28">
        <v>1.0464216835570118E-2</v>
      </c>
      <c r="AH35" s="28">
        <v>8.3154248586580284E-3</v>
      </c>
      <c r="AI35" s="28">
        <v>7.0783789931679218E-3</v>
      </c>
      <c r="AJ35" s="28">
        <v>1.7027551728241375E-2</v>
      </c>
      <c r="AK35" s="28">
        <v>1.0460013519157995E-2</v>
      </c>
      <c r="AL35" s="28">
        <v>2.261525107996625E-3</v>
      </c>
      <c r="AM35" s="28">
        <v>4.8066485745137544E-3</v>
      </c>
      <c r="AN35" s="28">
        <v>2.4309787142094111E-3</v>
      </c>
      <c r="AO35" s="28">
        <v>2.554960108666945E-3</v>
      </c>
      <c r="AP35" s="28">
        <v>4.486966610170509E-3</v>
      </c>
      <c r="AQ35" s="28"/>
      <c r="AR35" s="28"/>
      <c r="AS35" s="28"/>
      <c r="AT35" s="28">
        <v>0</v>
      </c>
      <c r="AU35" s="28">
        <v>0</v>
      </c>
      <c r="AV35" s="28"/>
      <c r="AW35" s="28">
        <v>8.5207081040662616E-4</v>
      </c>
      <c r="AX35" s="28">
        <v>7.0980366364300346E-4</v>
      </c>
      <c r="AY35" s="28">
        <v>2.7796653337813977E-4</v>
      </c>
      <c r="AZ35" s="28">
        <v>9.4505897375383938E-3</v>
      </c>
      <c r="BA35" s="28">
        <v>1.1620528675552785E-2</v>
      </c>
      <c r="BB35" s="28">
        <v>1.0886920012224674E-2</v>
      </c>
      <c r="BC35" s="28">
        <v>4.8948535103984312E-3</v>
      </c>
      <c r="BD35" s="28">
        <v>3.9265121634168296E-3</v>
      </c>
    </row>
    <row r="36" spans="1:56" ht="17.100000000000001" customHeight="1" x14ac:dyDescent="0.25">
      <c r="A36" s="18" t="s">
        <v>31</v>
      </c>
      <c r="B36" s="28">
        <v>0.5362681469833207</v>
      </c>
      <c r="C36" s="28">
        <v>0.44259224620463844</v>
      </c>
      <c r="D36" s="28">
        <v>0.39823974299175957</v>
      </c>
      <c r="E36" s="28">
        <v>0.40593940436471443</v>
      </c>
      <c r="F36" s="28">
        <v>0.41064246161943135</v>
      </c>
      <c r="G36" s="28">
        <v>0</v>
      </c>
      <c r="H36" s="28"/>
      <c r="I36" s="28"/>
      <c r="J36" s="28">
        <v>0.37034176297822025</v>
      </c>
      <c r="K36" s="28">
        <v>3.6046845190366913E-4</v>
      </c>
      <c r="L36" s="28">
        <v>0.38993632323972699</v>
      </c>
      <c r="M36" s="28">
        <v>0.3545069292492295</v>
      </c>
      <c r="N36" s="28">
        <v>0.23653779686174622</v>
      </c>
      <c r="O36" s="28">
        <v>0.21358977788733471</v>
      </c>
      <c r="P36" s="28">
        <v>0</v>
      </c>
      <c r="Q36" s="28">
        <v>0</v>
      </c>
      <c r="R36" s="28">
        <v>0</v>
      </c>
      <c r="S36" s="28">
        <v>0</v>
      </c>
      <c r="T36" s="28">
        <v>0</v>
      </c>
      <c r="U36" s="28">
        <v>0</v>
      </c>
      <c r="V36" s="28">
        <v>0.2039030882509035</v>
      </c>
      <c r="W36" s="28">
        <v>0.29441534749602777</v>
      </c>
      <c r="X36" s="28">
        <v>0.35693885018997623</v>
      </c>
      <c r="Y36" s="28">
        <v>0.27822045919684874</v>
      </c>
      <c r="Z36" s="28">
        <v>0.27208538829171053</v>
      </c>
      <c r="AA36" s="28">
        <v>0.30541173251769316</v>
      </c>
      <c r="AB36" s="28">
        <v>0.29120490450365477</v>
      </c>
      <c r="AC36" s="28">
        <v>0.18322815156343164</v>
      </c>
      <c r="AD36" s="28">
        <v>0.19186123825506612</v>
      </c>
      <c r="AE36" s="28">
        <v>0.25173444128778139</v>
      </c>
      <c r="AF36" s="28">
        <v>0.20850092316169899</v>
      </c>
      <c r="AG36" s="28">
        <v>0.56280027135007737</v>
      </c>
      <c r="AH36" s="28">
        <v>0.55519091593036529</v>
      </c>
      <c r="AI36" s="28">
        <v>0.66031050048664708</v>
      </c>
      <c r="AJ36" s="28">
        <v>0.57276454232071172</v>
      </c>
      <c r="AK36" s="28">
        <v>0.6096207144492064</v>
      </c>
      <c r="AL36" s="28">
        <v>1.2100535407151869E-2</v>
      </c>
      <c r="AM36" s="28">
        <v>6.1793185974724271E-3</v>
      </c>
      <c r="AN36" s="28">
        <v>2.8550869049851713E-2</v>
      </c>
      <c r="AO36" s="28">
        <v>3.6388065099320611E-2</v>
      </c>
      <c r="AP36" s="28">
        <v>0.12890194715314129</v>
      </c>
      <c r="AQ36" s="28">
        <v>0</v>
      </c>
      <c r="AR36" s="28">
        <v>0</v>
      </c>
      <c r="AS36" s="28">
        <v>0</v>
      </c>
      <c r="AT36" s="28">
        <v>0</v>
      </c>
      <c r="AU36" s="28">
        <v>0</v>
      </c>
      <c r="AV36" s="28">
        <v>0</v>
      </c>
      <c r="AW36" s="28">
        <v>4.1692247375009615E-2</v>
      </c>
      <c r="AX36" s="28">
        <v>0.58587863928291362</v>
      </c>
      <c r="AY36" s="28">
        <v>0</v>
      </c>
      <c r="AZ36" s="28">
        <v>0.42455856341997184</v>
      </c>
      <c r="BA36" s="28">
        <v>0.23690498224114417</v>
      </c>
      <c r="BB36" s="28">
        <v>0.22974526869844214</v>
      </c>
      <c r="BC36" s="28">
        <v>0.42736901747254441</v>
      </c>
      <c r="BD36" s="28">
        <v>0.46383009890949839</v>
      </c>
    </row>
    <row r="37" spans="1:56" ht="17.100000000000001" customHeight="1" x14ac:dyDescent="0.25">
      <c r="A37" s="18" t="s">
        <v>32</v>
      </c>
      <c r="B37" s="19">
        <v>551881.10184000002</v>
      </c>
      <c r="C37" s="19">
        <v>526850.50300000003</v>
      </c>
      <c r="D37" s="19">
        <v>530516.26162</v>
      </c>
      <c r="E37" s="19">
        <v>486860.62781999999</v>
      </c>
      <c r="F37" s="19">
        <v>438573.36847000004</v>
      </c>
      <c r="G37" s="19">
        <v>19747.352999999999</v>
      </c>
      <c r="H37" s="19">
        <v>17409.814870000002</v>
      </c>
      <c r="I37" s="19">
        <v>18684.989000000001</v>
      </c>
      <c r="J37" s="19">
        <v>30288.216</v>
      </c>
      <c r="K37" s="19">
        <v>28844.577812</v>
      </c>
      <c r="L37" s="19">
        <v>2386837.9649999999</v>
      </c>
      <c r="M37" s="19">
        <v>2479037.0440000002</v>
      </c>
      <c r="N37" s="19">
        <v>2465208.64867</v>
      </c>
      <c r="O37" s="19">
        <v>2100582.05143</v>
      </c>
      <c r="P37" s="19">
        <v>42493.703999999998</v>
      </c>
      <c r="Q37" s="19">
        <v>54140.358</v>
      </c>
      <c r="R37" s="19">
        <v>52774.300999999999</v>
      </c>
      <c r="S37" s="19">
        <v>52300.470999999998</v>
      </c>
      <c r="T37" s="19">
        <v>48623.99</v>
      </c>
      <c r="U37" s="19">
        <v>31157.887999999999</v>
      </c>
      <c r="V37" s="19">
        <v>413331.88670999999</v>
      </c>
      <c r="W37" s="19">
        <v>389116.82408999995</v>
      </c>
      <c r="X37" s="19">
        <v>30927970.542329602</v>
      </c>
      <c r="Y37" s="19">
        <v>8524687.7625600006</v>
      </c>
      <c r="Z37" s="19">
        <v>11003030.04816</v>
      </c>
      <c r="AA37" s="19">
        <v>10101643.51856</v>
      </c>
      <c r="AB37" s="19">
        <v>191366.03700000001</v>
      </c>
      <c r="AC37" s="19">
        <v>208839.92199999999</v>
      </c>
      <c r="AD37" s="19">
        <v>219765.658</v>
      </c>
      <c r="AE37" s="19">
        <v>250255.375</v>
      </c>
      <c r="AF37" s="19">
        <v>289955.61011400004</v>
      </c>
      <c r="AG37" s="19">
        <v>4104676.9221000001</v>
      </c>
      <c r="AH37" s="19">
        <v>4341533.6749</v>
      </c>
      <c r="AI37" s="19">
        <v>4445520.9958599992</v>
      </c>
      <c r="AJ37" s="19">
        <v>3472210.6254000003</v>
      </c>
      <c r="AK37" s="19">
        <v>4013608.0813000002</v>
      </c>
      <c r="AL37" s="19">
        <v>376412.48300000001</v>
      </c>
      <c r="AM37" s="19">
        <v>384676.96899999998</v>
      </c>
      <c r="AN37" s="19">
        <v>405927.45212000003</v>
      </c>
      <c r="AO37" s="19">
        <v>428558.61855000001</v>
      </c>
      <c r="AP37" s="19">
        <v>456718.68103295204</v>
      </c>
      <c r="AQ37" s="19">
        <v>13955.548000000001</v>
      </c>
      <c r="AR37" s="19">
        <v>17283.09345</v>
      </c>
      <c r="AS37" s="19">
        <v>21367.964829999997</v>
      </c>
      <c r="AT37" s="19">
        <v>24391.059829999998</v>
      </c>
      <c r="AU37" s="19">
        <v>24643.439409999999</v>
      </c>
      <c r="AV37" s="19">
        <v>44882.031999999999</v>
      </c>
      <c r="AW37" s="19">
        <v>44901.637999999999</v>
      </c>
      <c r="AX37" s="19">
        <v>44945.898999999998</v>
      </c>
      <c r="AY37" s="19">
        <v>47004.703000000001</v>
      </c>
      <c r="AZ37" s="19">
        <v>175697.66899999999</v>
      </c>
      <c r="BA37" s="19">
        <v>193922.44200000001</v>
      </c>
      <c r="BB37" s="19">
        <v>196423.16296000002</v>
      </c>
      <c r="BC37" s="19">
        <v>210914.32178999999</v>
      </c>
      <c r="BD37" s="19">
        <v>232594.75113781</v>
      </c>
    </row>
    <row r="38" spans="1:56" ht="17.100000000000001" customHeight="1" x14ac:dyDescent="0.25">
      <c r="A38" s="18" t="s">
        <v>33</v>
      </c>
      <c r="B38" s="19">
        <v>407565.41262000002</v>
      </c>
      <c r="C38" s="19">
        <v>398485.25205000001</v>
      </c>
      <c r="D38" s="19">
        <v>394368.30160000001</v>
      </c>
      <c r="E38" s="19">
        <v>375812.71599</v>
      </c>
      <c r="F38" s="19">
        <v>371027.71732</v>
      </c>
      <c r="G38" s="19">
        <v>19747.353999999999</v>
      </c>
      <c r="H38" s="19">
        <v>17409.815609999998</v>
      </c>
      <c r="I38" s="19">
        <v>18684.989000000001</v>
      </c>
      <c r="J38" s="19">
        <v>30288.217000000001</v>
      </c>
      <c r="K38" s="19">
        <v>28844.577812</v>
      </c>
      <c r="L38" s="19">
        <v>2286837.9649999999</v>
      </c>
      <c r="M38" s="19">
        <v>2356965.17</v>
      </c>
      <c r="N38" s="19">
        <v>2363552.5342299999</v>
      </c>
      <c r="O38" s="19">
        <v>2100582.05143</v>
      </c>
      <c r="P38" s="19">
        <v>42493.703999999998</v>
      </c>
      <c r="Q38" s="19">
        <v>54140.358</v>
      </c>
      <c r="R38" s="19">
        <v>52774.300999999999</v>
      </c>
      <c r="S38" s="19">
        <v>52300.47148</v>
      </c>
      <c r="T38" s="19">
        <v>48623.99</v>
      </c>
      <c r="U38" s="19">
        <v>31157.887999999999</v>
      </c>
      <c r="V38" s="19">
        <v>354214.88670999999</v>
      </c>
      <c r="W38" s="19">
        <v>329395.79563000001</v>
      </c>
      <c r="X38" s="19">
        <v>24058762.977632098</v>
      </c>
      <c r="Y38" s="19">
        <v>7905831.7625600006</v>
      </c>
      <c r="Z38" s="19">
        <v>10376735.04816</v>
      </c>
      <c r="AA38" s="19">
        <v>9470606.2414100002</v>
      </c>
      <c r="AB38" s="19">
        <v>171863.64300000001</v>
      </c>
      <c r="AC38" s="19">
        <v>200609.709</v>
      </c>
      <c r="AD38" s="19">
        <v>215001.14499999999</v>
      </c>
      <c r="AE38" s="19">
        <v>232489.766</v>
      </c>
      <c r="AF38" s="19">
        <v>276924.39411400002</v>
      </c>
      <c r="AG38" s="19">
        <v>2771253.6730999998</v>
      </c>
      <c r="AH38" s="19">
        <v>3131821.9379000003</v>
      </c>
      <c r="AI38" s="19">
        <v>3365052.0758000002</v>
      </c>
      <c r="AJ38" s="19">
        <v>2539700.1684000003</v>
      </c>
      <c r="AK38" s="19">
        <v>2614853.3763000001</v>
      </c>
      <c r="AL38" s="19">
        <v>335570.75099999999</v>
      </c>
      <c r="AM38" s="19">
        <v>358346.462</v>
      </c>
      <c r="AN38" s="19">
        <v>363927.45212000003</v>
      </c>
      <c r="AO38" s="19">
        <v>378558.61855000001</v>
      </c>
      <c r="AP38" s="19">
        <v>406718.68103295204</v>
      </c>
      <c r="AQ38" s="19">
        <v>13955.548000000001</v>
      </c>
      <c r="AR38" s="19">
        <v>17283.093199999999</v>
      </c>
      <c r="AS38" s="19">
        <v>21367.964831999998</v>
      </c>
      <c r="AT38" s="19">
        <v>24391.059829999998</v>
      </c>
      <c r="AU38" s="19">
        <v>24643.439409999999</v>
      </c>
      <c r="AV38" s="19">
        <v>44816.364000000001</v>
      </c>
      <c r="AW38" s="19">
        <v>44901.637999999999</v>
      </c>
      <c r="AX38" s="19">
        <v>44945.9</v>
      </c>
      <c r="AY38" s="19">
        <v>47004.703000000001</v>
      </c>
      <c r="AZ38" s="19">
        <v>160676.16</v>
      </c>
      <c r="BA38" s="19">
        <v>178849.83499999999</v>
      </c>
      <c r="BB38" s="19">
        <v>177277.45595100001</v>
      </c>
      <c r="BC38" s="19">
        <v>189543.083587</v>
      </c>
      <c r="BD38" s="19">
        <v>194654.01534180998</v>
      </c>
    </row>
    <row r="39" spans="1:56" ht="17.100000000000001" customHeight="1" x14ac:dyDescent="0.25">
      <c r="A39" s="18" t="s">
        <v>34</v>
      </c>
      <c r="B39" s="19"/>
      <c r="C39" s="19"/>
      <c r="D39" s="19"/>
      <c r="E39" s="19">
        <v>0</v>
      </c>
      <c r="F39" s="19">
        <v>0</v>
      </c>
      <c r="G39" s="19"/>
      <c r="H39" s="19"/>
      <c r="I39" s="19"/>
      <c r="J39" s="19">
        <v>0</v>
      </c>
      <c r="K39" s="19">
        <v>0</v>
      </c>
      <c r="L39" s="19">
        <v>100000</v>
      </c>
      <c r="M39" s="19">
        <v>100000</v>
      </c>
      <c r="N39" s="19">
        <v>100000</v>
      </c>
      <c r="O39" s="19">
        <v>0</v>
      </c>
      <c r="P39" s="19"/>
      <c r="Q39" s="19"/>
      <c r="R39" s="19"/>
      <c r="S39" s="19">
        <v>0</v>
      </c>
      <c r="T39" s="19">
        <v>0</v>
      </c>
      <c r="U39" s="19"/>
      <c r="V39" s="19"/>
      <c r="W39" s="19"/>
      <c r="X39" s="19">
        <v>2849176.2162600001</v>
      </c>
      <c r="Y39" s="19">
        <v>550000</v>
      </c>
      <c r="Z39" s="19">
        <v>550000</v>
      </c>
      <c r="AA39" s="19">
        <v>550000</v>
      </c>
      <c r="AB39" s="19"/>
      <c r="AC39" s="19"/>
      <c r="AD39" s="19"/>
      <c r="AE39" s="19">
        <v>0</v>
      </c>
      <c r="AF39" s="19">
        <v>0</v>
      </c>
      <c r="AG39" s="19">
        <v>140000</v>
      </c>
      <c r="AH39" s="19">
        <v>136832.5</v>
      </c>
      <c r="AI39" s="19">
        <v>90000</v>
      </c>
      <c r="AJ39" s="19">
        <v>218932</v>
      </c>
      <c r="AK39" s="19">
        <v>191565.5</v>
      </c>
      <c r="AL39" s="19"/>
      <c r="AM39" s="19"/>
      <c r="AN39" s="19"/>
      <c r="AO39" s="19">
        <v>0</v>
      </c>
      <c r="AP39" s="19">
        <v>0</v>
      </c>
      <c r="AQ39" s="19"/>
      <c r="AR39" s="19"/>
      <c r="AS39" s="19"/>
      <c r="AT39" s="19">
        <v>0</v>
      </c>
      <c r="AU39" s="19">
        <v>0</v>
      </c>
      <c r="AV39" s="19"/>
      <c r="AW39" s="19"/>
      <c r="AX39" s="19"/>
      <c r="AY39" s="19">
        <v>0</v>
      </c>
      <c r="AZ39" s="19"/>
      <c r="BA39" s="19"/>
      <c r="BB39" s="19"/>
      <c r="BC39" s="19">
        <v>0</v>
      </c>
      <c r="BD39" s="19">
        <v>0</v>
      </c>
    </row>
    <row r="40" spans="1:56" ht="17.100000000000001" customHeight="1" x14ac:dyDescent="0.25">
      <c r="A40" s="18" t="s">
        <v>35</v>
      </c>
      <c r="B40" s="19"/>
      <c r="C40" s="19">
        <v>128365.25199999999</v>
      </c>
      <c r="D40" s="19">
        <v>136147.96002</v>
      </c>
      <c r="E40" s="19">
        <v>111047.91183</v>
      </c>
      <c r="F40" s="19">
        <v>67545.651150000005</v>
      </c>
      <c r="G40" s="19"/>
      <c r="H40" s="19"/>
      <c r="I40" s="19"/>
      <c r="J40" s="19">
        <v>0</v>
      </c>
      <c r="K40" s="19">
        <v>0</v>
      </c>
      <c r="L40" s="19"/>
      <c r="M40" s="19">
        <v>22071.874</v>
      </c>
      <c r="N40" s="19">
        <v>1656.11445</v>
      </c>
      <c r="O40" s="19">
        <v>0</v>
      </c>
      <c r="P40" s="19"/>
      <c r="Q40" s="19"/>
      <c r="R40" s="19"/>
      <c r="S40" s="19">
        <v>0</v>
      </c>
      <c r="T40" s="19">
        <v>0</v>
      </c>
      <c r="U40" s="19"/>
      <c r="V40" s="19">
        <v>59117</v>
      </c>
      <c r="W40" s="19">
        <v>59721.028460000001</v>
      </c>
      <c r="X40" s="19">
        <v>4020031.3484374802</v>
      </c>
      <c r="Y40" s="19">
        <v>68856</v>
      </c>
      <c r="Z40" s="19">
        <v>76295</v>
      </c>
      <c r="AA40" s="19">
        <v>81037.277150000009</v>
      </c>
      <c r="AB40" s="19">
        <v>19502.394</v>
      </c>
      <c r="AC40" s="19">
        <v>8230.2139999999999</v>
      </c>
      <c r="AD40" s="19">
        <v>4764.5129999999999</v>
      </c>
      <c r="AE40" s="19">
        <v>17765.608</v>
      </c>
      <c r="AF40" s="19">
        <v>13031.216</v>
      </c>
      <c r="AG40" s="19">
        <v>1193423.2490000001</v>
      </c>
      <c r="AH40" s="19">
        <v>1072879.237</v>
      </c>
      <c r="AI40" s="19">
        <v>990468.92007000011</v>
      </c>
      <c r="AJ40" s="19">
        <v>713578.45698000002</v>
      </c>
      <c r="AK40" s="19">
        <v>1207189.2050000001</v>
      </c>
      <c r="AL40" s="19">
        <v>40841.732000000004</v>
      </c>
      <c r="AM40" s="19">
        <v>26330.507000000001</v>
      </c>
      <c r="AN40" s="19">
        <v>42000</v>
      </c>
      <c r="AO40" s="19">
        <v>50000</v>
      </c>
      <c r="AP40" s="19">
        <v>50000</v>
      </c>
      <c r="AQ40" s="19"/>
      <c r="AR40" s="19"/>
      <c r="AS40" s="19"/>
      <c r="AT40" s="19">
        <v>0</v>
      </c>
      <c r="AU40" s="19">
        <v>0</v>
      </c>
      <c r="AV40" s="19">
        <v>65.668999999999997</v>
      </c>
      <c r="AW40" s="19"/>
      <c r="AX40" s="19"/>
      <c r="AY40" s="19">
        <v>0</v>
      </c>
      <c r="AZ40" s="19">
        <v>15021.509</v>
      </c>
      <c r="BA40" s="19">
        <v>15072.607</v>
      </c>
      <c r="BB40" s="19">
        <v>19145.707010000002</v>
      </c>
      <c r="BC40" s="19">
        <v>21371.237974</v>
      </c>
      <c r="BD40" s="19">
        <v>37940.735795999994</v>
      </c>
    </row>
    <row r="41" spans="1:56" ht="17.100000000000001" customHeight="1" x14ac:dyDescent="0.25">
      <c r="A41" s="18" t="s">
        <v>36</v>
      </c>
      <c r="B41" s="28">
        <v>0.20258220083887651</v>
      </c>
      <c r="C41" s="28">
        <v>0.24595682795492549</v>
      </c>
      <c r="D41" s="28">
        <v>0.21691970354449436</v>
      </c>
      <c r="E41" s="28">
        <v>0.23213045358210482</v>
      </c>
      <c r="F41" s="28">
        <v>0.20001007183553512</v>
      </c>
      <c r="G41" s="28">
        <v>2.6426284603334467</v>
      </c>
      <c r="H41" s="28">
        <v>0.19523182815020587</v>
      </c>
      <c r="I41" s="28">
        <v>0.28739910089941589</v>
      </c>
      <c r="J41" s="28">
        <v>0.53165570893763692</v>
      </c>
      <c r="K41" s="28">
        <v>0.4373362542475645</v>
      </c>
      <c r="L41" s="28">
        <v>0.14934669837478404</v>
      </c>
      <c r="M41" s="28">
        <v>0.18881719254488338</v>
      </c>
      <c r="N41" s="28">
        <v>0.20982787464398309</v>
      </c>
      <c r="O41" s="28">
        <v>0.20674843567180945</v>
      </c>
      <c r="P41" s="28">
        <v>0.18728656642497005</v>
      </c>
      <c r="Q41" s="28">
        <v>0.23987471498257332</v>
      </c>
      <c r="R41" s="28">
        <v>0.20670797512452485</v>
      </c>
      <c r="S41" s="28">
        <v>0.20363626340843896</v>
      </c>
      <c r="T41" s="28">
        <v>0.18778017925629148</v>
      </c>
      <c r="U41" s="28">
        <v>0.88750276651312821</v>
      </c>
      <c r="V41" s="28">
        <v>0.18439076056596151</v>
      </c>
      <c r="W41" s="28">
        <v>0.17735890180258029</v>
      </c>
      <c r="X41" s="28">
        <v>0.20582123797132987</v>
      </c>
      <c r="Y41" s="28">
        <v>0.18550040235350695</v>
      </c>
      <c r="Z41" s="28">
        <v>0.27840924295422992</v>
      </c>
      <c r="AA41" s="28">
        <v>0.27901979611225597</v>
      </c>
      <c r="AB41" s="28">
        <v>0.2119208231771901</v>
      </c>
      <c r="AC41" s="28">
        <v>0.2015402688956599</v>
      </c>
      <c r="AD41" s="28">
        <v>0.19058050416215858</v>
      </c>
      <c r="AE41" s="28">
        <v>0.191072676473898</v>
      </c>
      <c r="AF41" s="28">
        <v>0.19329013335263262</v>
      </c>
      <c r="AG41" s="28">
        <v>0.19370859038039015</v>
      </c>
      <c r="AH41" s="28">
        <v>0.20261519122210259</v>
      </c>
      <c r="AI41" s="28">
        <v>0.18461525322892816</v>
      </c>
      <c r="AJ41" s="28">
        <v>0.16534019525125809</v>
      </c>
      <c r="AK41" s="28">
        <v>0.1976353674289584</v>
      </c>
      <c r="AL41" s="28">
        <v>0.16823087964998953</v>
      </c>
      <c r="AM41" s="28">
        <v>0.16064810300275079</v>
      </c>
      <c r="AN41" s="28">
        <v>0.15668426916611192</v>
      </c>
      <c r="AO41" s="28">
        <v>0.17050303780028933</v>
      </c>
      <c r="AP41" s="28">
        <v>0.16976591291273535</v>
      </c>
      <c r="AQ41" s="28">
        <v>1.5541027718263869</v>
      </c>
      <c r="AR41" s="28">
        <v>1.5060907000770263</v>
      </c>
      <c r="AS41" s="28">
        <v>1.4265896062102394</v>
      </c>
      <c r="AT41" s="28">
        <v>1.5356559890557822</v>
      </c>
      <c r="AU41" s="28">
        <v>0.64263022848131346</v>
      </c>
      <c r="AV41" s="28">
        <v>1.4576752399184869</v>
      </c>
      <c r="AW41" s="28">
        <v>0.40931836047303732</v>
      </c>
      <c r="AX41" s="28">
        <v>0.33234139415716546</v>
      </c>
      <c r="AY41" s="28">
        <v>0.31747828669168138</v>
      </c>
      <c r="AZ41" s="28">
        <v>0.12013248670837764</v>
      </c>
      <c r="BA41" s="28">
        <v>0.13021661990442171</v>
      </c>
      <c r="BB41" s="28">
        <v>0.12896954871224572</v>
      </c>
      <c r="BC41" s="28">
        <v>0.1431892735306704</v>
      </c>
      <c r="BD41" s="28">
        <v>0.15378280122746271</v>
      </c>
    </row>
    <row r="42" spans="1:56" ht="17.100000000000001" customHeight="1" x14ac:dyDescent="0.25">
      <c r="A42" s="18" t="s">
        <v>37</v>
      </c>
      <c r="B42" s="28">
        <v>0.14960740275230805</v>
      </c>
      <c r="C42" s="28">
        <v>0.18603032173822745</v>
      </c>
      <c r="D42" s="28">
        <v>0.1612509573395379</v>
      </c>
      <c r="E42" s="28">
        <v>0.17918387982060144</v>
      </c>
      <c r="F42" s="28">
        <v>0.16920607982430197</v>
      </c>
      <c r="G42" s="28">
        <v>2.6426285941553549</v>
      </c>
      <c r="H42" s="28">
        <v>0.19523183644848782</v>
      </c>
      <c r="I42" s="28">
        <v>0.28739910089941589</v>
      </c>
      <c r="J42" s="28">
        <v>0.53165572649085657</v>
      </c>
      <c r="K42" s="28">
        <v>0.4373362542475645</v>
      </c>
      <c r="L42" s="28">
        <v>0.14934669837478404</v>
      </c>
      <c r="M42" s="28">
        <v>0.18713607636593355</v>
      </c>
      <c r="N42" s="28">
        <v>0.20968691336133471</v>
      </c>
      <c r="O42" s="28">
        <v>0.20674843567180945</v>
      </c>
      <c r="P42" s="28">
        <v>0.18728656642497005</v>
      </c>
      <c r="Q42" s="28">
        <v>0.23987471498257332</v>
      </c>
      <c r="R42" s="28">
        <v>0.20670797512452485</v>
      </c>
      <c r="S42" s="28">
        <v>0.20363626527735915</v>
      </c>
      <c r="T42" s="28">
        <v>0.18778017925629148</v>
      </c>
      <c r="U42" s="28">
        <v>0.88750276651312821</v>
      </c>
      <c r="V42" s="28">
        <v>0.15801817973474683</v>
      </c>
      <c r="W42" s="28">
        <v>0.15013814092451461</v>
      </c>
      <c r="X42" s="28">
        <v>0.17906850203973909</v>
      </c>
      <c r="Y42" s="28">
        <v>0.18400206997345772</v>
      </c>
      <c r="Z42" s="28">
        <v>0.27647875352557066</v>
      </c>
      <c r="AA42" s="28">
        <v>0.27678144702516522</v>
      </c>
      <c r="AB42" s="28">
        <v>0.19032366071723963</v>
      </c>
      <c r="AC42" s="28">
        <v>0.19359772934094507</v>
      </c>
      <c r="AD42" s="28">
        <v>0.18644872443874447</v>
      </c>
      <c r="AE42" s="28">
        <v>0.17750844249563172</v>
      </c>
      <c r="AF42" s="28">
        <v>0.18460326753411418</v>
      </c>
      <c r="AG42" s="28">
        <v>0.1373883635566179</v>
      </c>
      <c r="AH42" s="28">
        <v>0.15254495152322808</v>
      </c>
      <c r="AI42" s="28">
        <v>0.14348269066482183</v>
      </c>
      <c r="AJ42" s="28">
        <v>0.13136091975904057</v>
      </c>
      <c r="AK42" s="28">
        <v>0.13819177521624526</v>
      </c>
      <c r="AL42" s="28">
        <v>0.14997739228945181</v>
      </c>
      <c r="AM42" s="28">
        <v>0.14965200408981938</v>
      </c>
      <c r="AN42" s="28">
        <v>0.14047265482318419</v>
      </c>
      <c r="AO42" s="28">
        <v>0.15061042213231196</v>
      </c>
      <c r="AP42" s="28">
        <v>0.15118052107713331</v>
      </c>
      <c r="AQ42" s="28">
        <v>1.5541027718263869</v>
      </c>
      <c r="AR42" s="28">
        <v>1.5060906782914196</v>
      </c>
      <c r="AS42" s="28">
        <v>1.4265896063437655</v>
      </c>
      <c r="AT42" s="28">
        <v>1.5356559890557822</v>
      </c>
      <c r="AU42" s="28">
        <v>0.64263022848131346</v>
      </c>
      <c r="AV42" s="28">
        <v>1.4555424795823468</v>
      </c>
      <c r="AW42" s="28">
        <v>0.40931836047303732</v>
      </c>
      <c r="AX42" s="28">
        <v>0.3323414015514195</v>
      </c>
      <c r="AY42" s="28">
        <v>0.31747828669168138</v>
      </c>
      <c r="AZ42" s="28">
        <v>0.10986159785394284</v>
      </c>
      <c r="BA42" s="28">
        <v>0.12009554306336313</v>
      </c>
      <c r="BB42" s="28">
        <v>0.1163986626949462</v>
      </c>
      <c r="BC42" s="28">
        <v>0.12868038647754113</v>
      </c>
      <c r="BD42" s="28">
        <v>0.1286978300370209</v>
      </c>
    </row>
    <row r="43" spans="1:56" ht="17.100000000000001" customHeight="1" x14ac:dyDescent="0.25">
      <c r="A43" s="18" t="s">
        <v>38</v>
      </c>
      <c r="B43" s="28">
        <v>0.14960740275230805</v>
      </c>
      <c r="C43" s="28">
        <v>0.18603032173822745</v>
      </c>
      <c r="D43" s="28">
        <v>0.1612509573395379</v>
      </c>
      <c r="E43" s="28">
        <v>0.17918387982060144</v>
      </c>
      <c r="F43" s="28">
        <v>0.16920607982430197</v>
      </c>
      <c r="G43" s="28">
        <v>2.6426285941553549</v>
      </c>
      <c r="H43" s="28">
        <v>0.19523183644848782</v>
      </c>
      <c r="I43" s="28">
        <v>0.28739910089941589</v>
      </c>
      <c r="J43" s="28">
        <v>0.53165572649085657</v>
      </c>
      <c r="K43" s="28">
        <v>0.4373362542475645</v>
      </c>
      <c r="L43" s="28">
        <v>0.14308960423748746</v>
      </c>
      <c r="M43" s="28">
        <v>0.17951952247046526</v>
      </c>
      <c r="N43" s="28">
        <v>0.20117534681473886</v>
      </c>
      <c r="O43" s="28">
        <v>0.20674843567180945</v>
      </c>
      <c r="P43" s="28">
        <v>0.18728656642497005</v>
      </c>
      <c r="Q43" s="28">
        <v>0.23987471498257332</v>
      </c>
      <c r="R43" s="28">
        <v>0.20670797512452485</v>
      </c>
      <c r="S43" s="28">
        <v>0.20363626527735915</v>
      </c>
      <c r="T43" s="28">
        <v>0.18778017925629148</v>
      </c>
      <c r="U43" s="28">
        <v>0.88750276651312821</v>
      </c>
      <c r="V43" s="28">
        <v>0.15801817973474683</v>
      </c>
      <c r="W43" s="28">
        <v>0.15013814092451461</v>
      </c>
      <c r="X43" s="28">
        <v>0.16010764021317675</v>
      </c>
      <c r="Y43" s="28">
        <v>0.17203386373105217</v>
      </c>
      <c r="Z43" s="28">
        <v>0.26256212483741825</v>
      </c>
      <c r="AA43" s="28">
        <v>0.26158977177155096</v>
      </c>
      <c r="AB43" s="28">
        <v>0.19032366071723963</v>
      </c>
      <c r="AC43" s="28">
        <v>0.19359772934094507</v>
      </c>
      <c r="AD43" s="28">
        <v>0.18644872443874447</v>
      </c>
      <c r="AE43" s="28">
        <v>0.17750844249563172</v>
      </c>
      <c r="AF43" s="28">
        <v>0.18460326753411418</v>
      </c>
      <c r="AG43" s="28">
        <v>0.13078146046340683</v>
      </c>
      <c r="AH43" s="28">
        <v>0.14615911065939166</v>
      </c>
      <c r="AI43" s="28">
        <v>0.13974513711236375</v>
      </c>
      <c r="AJ43" s="28">
        <v>0.12093578616779181</v>
      </c>
      <c r="AK43" s="28">
        <v>0.12875883676976163</v>
      </c>
      <c r="AL43" s="28">
        <v>0.14997739228945181</v>
      </c>
      <c r="AM43" s="28">
        <v>0.14965200408981938</v>
      </c>
      <c r="AN43" s="28">
        <v>0.14047265482318419</v>
      </c>
      <c r="AO43" s="28">
        <v>0.15061042213231196</v>
      </c>
      <c r="AP43" s="28">
        <v>0.15118052107713331</v>
      </c>
      <c r="AQ43" s="28">
        <v>1.5541027718263869</v>
      </c>
      <c r="AR43" s="28">
        <v>1.5060906782914196</v>
      </c>
      <c r="AS43" s="28">
        <v>1.4265896063437655</v>
      </c>
      <c r="AT43" s="28">
        <v>1.5356559890557822</v>
      </c>
      <c r="AU43" s="28">
        <v>0.64263022848131346</v>
      </c>
      <c r="AV43" s="28">
        <v>1.4555424795823468</v>
      </c>
      <c r="AW43" s="28">
        <v>0.40931836047303732</v>
      </c>
      <c r="AX43" s="28">
        <v>0.3323414015514195</v>
      </c>
      <c r="AY43" s="28">
        <v>0.31747828669168138</v>
      </c>
      <c r="AZ43" s="28">
        <v>0.10986159785394284</v>
      </c>
      <c r="BA43" s="28">
        <v>0.12009554306336313</v>
      </c>
      <c r="BB43" s="28">
        <v>0.1163986626949462</v>
      </c>
      <c r="BC43" s="28">
        <v>0.12868038647754113</v>
      </c>
      <c r="BD43" s="28">
        <v>0.1286978300370209</v>
      </c>
    </row>
    <row r="44" spans="1:56" ht="17.100000000000001" customHeight="1" x14ac:dyDescent="0.25">
      <c r="A44" s="18" t="s">
        <v>39</v>
      </c>
      <c r="B44" s="19">
        <v>2724232.9264600002</v>
      </c>
      <c r="C44" s="19">
        <v>2142044.6318999999</v>
      </c>
      <c r="D44" s="19">
        <v>2445680.3736649998</v>
      </c>
      <c r="E44" s="19">
        <v>2097357.8447249997</v>
      </c>
      <c r="F44" s="19">
        <v>2192756.4169399999</v>
      </c>
      <c r="G44" s="19">
        <v>7472.6180000000004</v>
      </c>
      <c r="H44" s="19">
        <v>89175.085000000006</v>
      </c>
      <c r="I44" s="19">
        <v>65014.082999999999</v>
      </c>
      <c r="J44" s="19">
        <v>56969.605499999998</v>
      </c>
      <c r="K44" s="19">
        <v>65955.149000000005</v>
      </c>
      <c r="L44" s="19">
        <v>15981859.598999999</v>
      </c>
      <c r="M44" s="19">
        <v>13129297.234999999</v>
      </c>
      <c r="N44" s="19">
        <v>11748718.576370001</v>
      </c>
      <c r="O44" s="19">
        <v>10160086.796325</v>
      </c>
      <c r="P44" s="19">
        <v>226891.36124999999</v>
      </c>
      <c r="Q44" s="19">
        <v>225702.6465</v>
      </c>
      <c r="R44" s="19">
        <v>255308.49</v>
      </c>
      <c r="S44" s="19">
        <v>256832.7965</v>
      </c>
      <c r="T44" s="19">
        <v>258941.013863</v>
      </c>
      <c r="U44" s="19">
        <v>35107.370000000003</v>
      </c>
      <c r="V44" s="19">
        <v>2241608.4484999999</v>
      </c>
      <c r="W44" s="19">
        <v>2193951.4743000004</v>
      </c>
      <c r="X44" s="19">
        <v>150266176.839524</v>
      </c>
      <c r="Y44" s="19">
        <v>45955090.417079292</v>
      </c>
      <c r="Z44" s="19">
        <v>39521065.936625108</v>
      </c>
      <c r="AA44" s="19">
        <v>36204038.779011503</v>
      </c>
      <c r="AB44" s="19">
        <v>903007.23699999996</v>
      </c>
      <c r="AC44" s="19">
        <v>1036219.328</v>
      </c>
      <c r="AD44" s="19">
        <v>1153138.192</v>
      </c>
      <c r="AE44" s="19">
        <v>1309739.203</v>
      </c>
      <c r="AF44" s="19">
        <v>1500105.5930000001</v>
      </c>
      <c r="AG44" s="19">
        <v>21189958.142999999</v>
      </c>
      <c r="AH44" s="19">
        <v>21427483.540169999</v>
      </c>
      <c r="AI44" s="19">
        <v>24079922.53136</v>
      </c>
      <c r="AJ44" s="19">
        <v>21000402.353</v>
      </c>
      <c r="AK44" s="19">
        <v>20308146.934999999</v>
      </c>
      <c r="AL44" s="19">
        <v>2237475.568</v>
      </c>
      <c r="AM44" s="19">
        <v>2394531.6614999999</v>
      </c>
      <c r="AN44" s="19">
        <v>2590735.2045</v>
      </c>
      <c r="AO44" s="19">
        <v>2513495.5017750002</v>
      </c>
      <c r="AP44" s="19">
        <v>2690284.9529499998</v>
      </c>
      <c r="AQ44" s="19">
        <v>8979.8102500000005</v>
      </c>
      <c r="AR44" s="19">
        <v>11475.466550000001</v>
      </c>
      <c r="AS44" s="19">
        <v>14978.354487500001</v>
      </c>
      <c r="AT44" s="19">
        <v>15883.15352125</v>
      </c>
      <c r="AU44" s="19">
        <v>38347.775000000001</v>
      </c>
      <c r="AV44" s="19">
        <v>30790.145</v>
      </c>
      <c r="AW44" s="19">
        <v>109698.568</v>
      </c>
      <c r="AX44" s="19">
        <v>135240.147</v>
      </c>
      <c r="AY44" s="19">
        <v>148056.43400000001</v>
      </c>
      <c r="AZ44" s="19">
        <v>1462532.524</v>
      </c>
      <c r="BA44" s="19">
        <v>1489229.5787</v>
      </c>
      <c r="BB44" s="19">
        <v>1523019.6966747202</v>
      </c>
      <c r="BC44" s="19">
        <v>1472975.7096283</v>
      </c>
      <c r="BD44" s="19">
        <v>1512488.71318045</v>
      </c>
    </row>
    <row r="45" spans="1:56" ht="17.100000000000001" customHeight="1" x14ac:dyDescent="0.25">
      <c r="A45" s="18" t="s">
        <v>40</v>
      </c>
      <c r="B45" s="19">
        <v>2375687.2859999998</v>
      </c>
      <c r="C45" s="19">
        <v>1811986.9149000002</v>
      </c>
      <c r="D45" s="19">
        <v>2118929.1922800001</v>
      </c>
      <c r="E45" s="19">
        <v>1787024.94144</v>
      </c>
      <c r="F45" s="19">
        <v>1657215.14659</v>
      </c>
      <c r="G45" s="19">
        <v>4337.0680000000002</v>
      </c>
      <c r="H45" s="19">
        <v>82755.385999999999</v>
      </c>
      <c r="I45" s="19">
        <v>53948.483</v>
      </c>
      <c r="J45" s="19">
        <v>42212.794000000002</v>
      </c>
      <c r="K45" s="19">
        <v>48624.472999999998</v>
      </c>
      <c r="L45" s="19">
        <v>14675174.050000001</v>
      </c>
      <c r="M45" s="19">
        <v>12006783.050000001</v>
      </c>
      <c r="N45" s="19">
        <v>10649038.803030001</v>
      </c>
      <c r="O45" s="19">
        <v>9108749.1354499999</v>
      </c>
      <c r="P45" s="19">
        <v>148362.84525000001</v>
      </c>
      <c r="Q45" s="19">
        <v>140800.383</v>
      </c>
      <c r="R45" s="19">
        <v>178530.90299999999</v>
      </c>
      <c r="S45" s="19">
        <v>174330.78099999999</v>
      </c>
      <c r="T45" s="19">
        <v>184257.42300000001</v>
      </c>
      <c r="U45" s="19">
        <v>1363.0450000000001</v>
      </c>
      <c r="V45" s="19">
        <v>2072698.2287000001</v>
      </c>
      <c r="W45" s="19">
        <v>2038792.4483</v>
      </c>
      <c r="X45" s="19">
        <v>123740413.04200999</v>
      </c>
      <c r="Y45" s="19">
        <v>34222665.772939995</v>
      </c>
      <c r="Z45" s="19">
        <v>29650223.490139998</v>
      </c>
      <c r="AA45" s="19">
        <v>26740189.011130001</v>
      </c>
      <c r="AB45" s="19">
        <v>806944.51699999999</v>
      </c>
      <c r="AC45" s="19">
        <v>930277.81400000001</v>
      </c>
      <c r="AD45" s="19">
        <v>1039866.912</v>
      </c>
      <c r="AE45" s="19">
        <v>1193119.855</v>
      </c>
      <c r="AF45" s="19">
        <v>1370809.7339999999</v>
      </c>
      <c r="AG45" s="19">
        <v>18436109.550999999</v>
      </c>
      <c r="AH45" s="19">
        <v>18769339.988220003</v>
      </c>
      <c r="AI45" s="19">
        <v>21312247.688340001</v>
      </c>
      <c r="AJ45" s="19">
        <v>18084455.190000001</v>
      </c>
      <c r="AK45" s="19">
        <v>17265632.585000001</v>
      </c>
      <c r="AL45" s="19">
        <v>2004462.4040000001</v>
      </c>
      <c r="AM45" s="19">
        <v>2158360.4610000001</v>
      </c>
      <c r="AN45" s="19">
        <v>2353220.3569999998</v>
      </c>
      <c r="AO45" s="19">
        <v>2277802.5079000001</v>
      </c>
      <c r="AP45" s="19">
        <v>2439274.446</v>
      </c>
      <c r="AQ45" s="19">
        <v>2868.7939999999999</v>
      </c>
      <c r="AR45" s="19">
        <v>3253.4652999999998</v>
      </c>
      <c r="AS45" s="19">
        <v>4467.4040000000005</v>
      </c>
      <c r="AT45" s="19">
        <v>4551.4517400000004</v>
      </c>
      <c r="AU45" s="19">
        <v>29098.763999999999</v>
      </c>
      <c r="AV45" s="19">
        <v>26288.771000000001</v>
      </c>
      <c r="AW45" s="19">
        <v>101176.94100000001</v>
      </c>
      <c r="AX45" s="19">
        <v>113352.022</v>
      </c>
      <c r="AY45" s="19">
        <v>118885.599</v>
      </c>
      <c r="AZ45" s="19">
        <v>1340741.1399999999</v>
      </c>
      <c r="BA45" s="19">
        <v>1357683.1417</v>
      </c>
      <c r="BB45" s="19">
        <v>1360079.21869972</v>
      </c>
      <c r="BC45" s="19">
        <v>1320172.3858599998</v>
      </c>
      <c r="BD45" s="19">
        <v>1262688.73306</v>
      </c>
    </row>
    <row r="46" spans="1:56" ht="17.100000000000001" customHeight="1" x14ac:dyDescent="0.25">
      <c r="A46" s="18" t="s">
        <v>41</v>
      </c>
      <c r="B46" s="19"/>
      <c r="C46" s="19"/>
      <c r="D46" s="19"/>
      <c r="E46" s="19">
        <v>0</v>
      </c>
      <c r="F46" s="19">
        <v>0</v>
      </c>
      <c r="G46" s="19"/>
      <c r="H46" s="19"/>
      <c r="I46" s="19"/>
      <c r="J46" s="19">
        <v>998.32399999999996</v>
      </c>
      <c r="K46" s="19">
        <v>1266.3050000000001</v>
      </c>
      <c r="L46" s="19">
        <v>213705.78200000001</v>
      </c>
      <c r="M46" s="19">
        <v>126688.959</v>
      </c>
      <c r="N46" s="19">
        <v>149233.48771000002</v>
      </c>
      <c r="O46" s="19">
        <v>116421.32012</v>
      </c>
      <c r="P46" s="19">
        <v>8812.5715</v>
      </c>
      <c r="Q46" s="19">
        <v>14776.273999999999</v>
      </c>
      <c r="R46" s="19">
        <v>6053.259</v>
      </c>
      <c r="S46" s="19">
        <v>8819.6309999999994</v>
      </c>
      <c r="T46" s="19">
        <v>2250.3998630000001</v>
      </c>
      <c r="U46" s="19">
        <v>1459.95</v>
      </c>
      <c r="V46" s="19"/>
      <c r="W46" s="19"/>
      <c r="X46" s="19">
        <v>12417669.175514098</v>
      </c>
      <c r="Y46" s="19">
        <v>5533863.9285142804</v>
      </c>
      <c r="Z46" s="19">
        <v>4327742.3951000897</v>
      </c>
      <c r="AA46" s="19">
        <v>4190888.6168101602</v>
      </c>
      <c r="AB46" s="19">
        <v>16207.111999999999</v>
      </c>
      <c r="AC46" s="19">
        <v>20891.728999999999</v>
      </c>
      <c r="AD46" s="19">
        <v>19883.481</v>
      </c>
      <c r="AE46" s="19">
        <v>0</v>
      </c>
      <c r="AF46" s="19">
        <v>0</v>
      </c>
      <c r="AG46" s="19">
        <v>1328924.8981999999</v>
      </c>
      <c r="AH46" s="19">
        <v>1177742.2141</v>
      </c>
      <c r="AI46" s="19">
        <v>1319389.24752</v>
      </c>
      <c r="AJ46" s="19">
        <v>1467316.0236</v>
      </c>
      <c r="AK46" s="19">
        <v>1449640.2424999999</v>
      </c>
      <c r="AL46" s="19"/>
      <c r="AM46" s="19"/>
      <c r="AN46" s="19">
        <v>1464.2670000000001</v>
      </c>
      <c r="AO46" s="19">
        <v>2.7E-2</v>
      </c>
      <c r="AP46" s="19">
        <v>0</v>
      </c>
      <c r="AQ46" s="19"/>
      <c r="AR46" s="19"/>
      <c r="AS46" s="19"/>
      <c r="AT46" s="19">
        <v>0</v>
      </c>
      <c r="AU46" s="19">
        <v>0</v>
      </c>
      <c r="AV46" s="19"/>
      <c r="AW46" s="19"/>
      <c r="AX46" s="19"/>
      <c r="AY46" s="19">
        <v>1250.5650000000001</v>
      </c>
      <c r="AZ46" s="19"/>
      <c r="BA46" s="19"/>
      <c r="BB46" s="19"/>
      <c r="BC46" s="19">
        <v>0</v>
      </c>
      <c r="BD46" s="19">
        <v>0</v>
      </c>
    </row>
    <row r="47" spans="1:56" ht="17.100000000000001" customHeight="1" x14ac:dyDescent="0.25">
      <c r="A47" s="18" t="s">
        <v>42</v>
      </c>
      <c r="B47" s="19">
        <v>307398.98625000002</v>
      </c>
      <c r="C47" s="19">
        <v>304359.02500000002</v>
      </c>
      <c r="D47" s="19">
        <v>303474.70512499998</v>
      </c>
      <c r="E47" s="19">
        <v>297972.01937499997</v>
      </c>
      <c r="F47" s="19">
        <v>296206.25649</v>
      </c>
      <c r="G47" s="19">
        <v>3135.55</v>
      </c>
      <c r="H47" s="19">
        <v>6419.6989999999996</v>
      </c>
      <c r="I47" s="19">
        <v>11065.6</v>
      </c>
      <c r="J47" s="19">
        <v>13758.487499999999</v>
      </c>
      <c r="K47" s="19">
        <v>16064.370999999999</v>
      </c>
      <c r="L47" s="19">
        <v>986150.08700000006</v>
      </c>
      <c r="M47" s="19">
        <v>957575.15099999995</v>
      </c>
      <c r="N47" s="19">
        <v>922286.46062999999</v>
      </c>
      <c r="O47" s="19">
        <v>919006.314625</v>
      </c>
      <c r="P47" s="19">
        <v>67112.837499999994</v>
      </c>
      <c r="Q47" s="19">
        <v>67494.962499999994</v>
      </c>
      <c r="R47" s="19">
        <v>68372.024999999994</v>
      </c>
      <c r="S47" s="19">
        <v>71341.662500000006</v>
      </c>
      <c r="T47" s="19">
        <v>71225.03</v>
      </c>
      <c r="U47" s="19">
        <v>32284.375</v>
      </c>
      <c r="V47" s="19">
        <v>168910.21980000002</v>
      </c>
      <c r="W47" s="19">
        <v>155159.02596999999</v>
      </c>
      <c r="X47" s="19">
        <v>12986107.625</v>
      </c>
      <c r="Y47" s="19">
        <v>4045362.875</v>
      </c>
      <c r="Z47" s="19">
        <v>3666255.25</v>
      </c>
      <c r="AA47" s="19">
        <v>3597560.375</v>
      </c>
      <c r="AB47" s="19">
        <v>73186.399999999994</v>
      </c>
      <c r="AC47" s="19">
        <v>79226.698999999993</v>
      </c>
      <c r="AD47" s="19">
        <v>89632.176000000007</v>
      </c>
      <c r="AE47" s="19">
        <v>109515.825</v>
      </c>
      <c r="AF47" s="19">
        <v>123894.486</v>
      </c>
      <c r="AG47" s="19">
        <v>1171823.1875</v>
      </c>
      <c r="AH47" s="19">
        <v>1274789.0375000001</v>
      </c>
      <c r="AI47" s="19">
        <v>1272884.80357</v>
      </c>
      <c r="AJ47" s="19">
        <v>1043255.3875</v>
      </c>
      <c r="AK47" s="19">
        <v>1202658.2749999999</v>
      </c>
      <c r="AL47" s="19">
        <v>233011.1</v>
      </c>
      <c r="AM47" s="19">
        <v>233306.86249999999</v>
      </c>
      <c r="AN47" s="19">
        <v>233697.96249999999</v>
      </c>
      <c r="AO47" s="19">
        <v>232776.98387500001</v>
      </c>
      <c r="AP47" s="19">
        <v>247865.56584</v>
      </c>
      <c r="AQ47" s="19">
        <v>6111.0162499999997</v>
      </c>
      <c r="AR47" s="19">
        <v>8222.0012499999993</v>
      </c>
      <c r="AS47" s="19">
        <v>10510.9504875</v>
      </c>
      <c r="AT47" s="19">
        <v>11331.70178125</v>
      </c>
      <c r="AU47" s="19">
        <v>9249.0110000000004</v>
      </c>
      <c r="AV47" s="19">
        <v>4501.3739999999998</v>
      </c>
      <c r="AW47" s="19">
        <v>6525.8869999999997</v>
      </c>
      <c r="AX47" s="19">
        <v>15436.259</v>
      </c>
      <c r="AY47" s="19">
        <v>23726.325000000001</v>
      </c>
      <c r="AZ47" s="19">
        <v>104801.65</v>
      </c>
      <c r="BA47" s="19">
        <v>115726.35</v>
      </c>
      <c r="BB47" s="19">
        <v>148162.97497499999</v>
      </c>
      <c r="BC47" s="19">
        <v>152641.68106249999</v>
      </c>
      <c r="BD47" s="19">
        <v>156316.853</v>
      </c>
    </row>
    <row r="48" spans="1:56" ht="17.100000000000001" customHeight="1" x14ac:dyDescent="0.25">
      <c r="A48" s="18" t="s">
        <v>43</v>
      </c>
      <c r="B48" s="19">
        <v>41146.654210000001</v>
      </c>
      <c r="C48" s="19">
        <v>25698.691999999999</v>
      </c>
      <c r="D48" s="19">
        <v>23276.476260000003</v>
      </c>
      <c r="E48" s="19">
        <v>12360.88391</v>
      </c>
      <c r="F48" s="19">
        <v>239335.01386000001</v>
      </c>
      <c r="G48" s="19"/>
      <c r="H48" s="19"/>
      <c r="I48" s="19"/>
      <c r="J48" s="19">
        <v>0</v>
      </c>
      <c r="K48" s="19">
        <v>0</v>
      </c>
      <c r="L48" s="19">
        <v>106829.681</v>
      </c>
      <c r="M48" s="19">
        <v>38250.074999999997</v>
      </c>
      <c r="N48" s="19">
        <v>28159.825000000001</v>
      </c>
      <c r="O48" s="19">
        <v>15910.02613</v>
      </c>
      <c r="P48" s="19">
        <v>2603.107</v>
      </c>
      <c r="Q48" s="19">
        <v>2631.027</v>
      </c>
      <c r="R48" s="19">
        <v>2352.3029999999999</v>
      </c>
      <c r="S48" s="19">
        <v>2340.7220000000002</v>
      </c>
      <c r="T48" s="19">
        <v>1208.1610000000001</v>
      </c>
      <c r="U48" s="19"/>
      <c r="V48" s="19"/>
      <c r="W48" s="19"/>
      <c r="X48" s="19">
        <v>1121986.997</v>
      </c>
      <c r="Y48" s="19">
        <v>2153197.8406250002</v>
      </c>
      <c r="Z48" s="19">
        <v>1876844.8013849999</v>
      </c>
      <c r="AA48" s="19">
        <v>1675400.7760699999</v>
      </c>
      <c r="AB48" s="19">
        <v>6669.2079999999996</v>
      </c>
      <c r="AC48" s="19">
        <v>5823.0860000000002</v>
      </c>
      <c r="AD48" s="19">
        <v>3755.623</v>
      </c>
      <c r="AE48" s="19">
        <v>7103.5230000000001</v>
      </c>
      <c r="AF48" s="19">
        <v>5401.3729999999996</v>
      </c>
      <c r="AG48" s="19">
        <v>253100.50672</v>
      </c>
      <c r="AH48" s="19">
        <v>205612.30067</v>
      </c>
      <c r="AI48" s="19">
        <v>175400.79194</v>
      </c>
      <c r="AJ48" s="19">
        <v>405375.75169999996</v>
      </c>
      <c r="AK48" s="19">
        <v>390215.83266000001</v>
      </c>
      <c r="AL48" s="19">
        <v>2.0640000000000001</v>
      </c>
      <c r="AM48" s="19">
        <v>2864.3380000000002</v>
      </c>
      <c r="AN48" s="19">
        <v>2352.6179999999999</v>
      </c>
      <c r="AO48" s="19">
        <v>2915.9830000000002</v>
      </c>
      <c r="AP48" s="19">
        <v>3144.9411099999998</v>
      </c>
      <c r="AQ48" s="19"/>
      <c r="AR48" s="19"/>
      <c r="AS48" s="19"/>
      <c r="AT48" s="19">
        <v>0</v>
      </c>
      <c r="AU48" s="19">
        <v>0</v>
      </c>
      <c r="AV48" s="19"/>
      <c r="AW48" s="19">
        <v>1995.741</v>
      </c>
      <c r="AX48" s="19">
        <v>6451.866</v>
      </c>
      <c r="AY48" s="19">
        <v>4193.9449999999997</v>
      </c>
      <c r="AZ48" s="19">
        <v>16989.734</v>
      </c>
      <c r="BA48" s="19">
        <v>15820.087</v>
      </c>
      <c r="BB48" s="19">
        <v>14777.503000000001</v>
      </c>
      <c r="BC48" s="19">
        <v>161.64270579999999</v>
      </c>
      <c r="BD48" s="19">
        <v>93483.127120446996</v>
      </c>
    </row>
    <row r="52" spans="1:1" x14ac:dyDescent="0.25">
      <c r="A52" s="46" t="s">
        <v>161</v>
      </c>
    </row>
    <row r="53" spans="1:1" ht="39.6" x14ac:dyDescent="0.25">
      <c r="A53" s="47" t="s">
        <v>162</v>
      </c>
    </row>
    <row r="54" spans="1:1" x14ac:dyDescent="0.25">
      <c r="A54" s="30"/>
    </row>
    <row r="55" spans="1:1" x14ac:dyDescent="0.25">
      <c r="A55" s="47"/>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topLeftCell="B1" zoomScale="85" zoomScaleNormal="85" workbookViewId="0">
      <pane xSplit="1" topLeftCell="C1" activePane="topRight" state="frozen"/>
      <selection activeCell="B1" sqref="B1"/>
      <selection pane="topRight" activeCell="G11" sqref="G11"/>
    </sheetView>
  </sheetViews>
  <sheetFormatPr defaultRowHeight="13.8" x14ac:dyDescent="0.25"/>
  <cols>
    <col min="1" max="1" width="9.59765625" hidden="1" customWidth="1"/>
    <col min="2" max="2" width="66.59765625" customWidth="1"/>
    <col min="3" max="57" width="14.59765625" customWidth="1"/>
  </cols>
  <sheetData>
    <row r="1" spans="1:57" ht="39" customHeight="1" x14ac:dyDescent="0.25">
      <c r="B1" s="16" t="s">
        <v>67</v>
      </c>
    </row>
    <row r="2" spans="1:57" ht="34.5" customHeight="1" x14ac:dyDescent="0.25">
      <c r="B2" s="17" t="s">
        <v>68</v>
      </c>
    </row>
    <row r="3" spans="1:57" x14ac:dyDescent="0.25">
      <c r="B3" s="40">
        <v>1000</v>
      </c>
    </row>
    <row r="4" spans="1:57" x14ac:dyDescent="0.25">
      <c r="A4" s="23" t="s">
        <v>64</v>
      </c>
      <c r="B4" s="25"/>
      <c r="C4" s="24" t="s">
        <v>70</v>
      </c>
      <c r="D4" s="24" t="s">
        <v>69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row>
    <row r="5" spans="1:57" ht="39.6" x14ac:dyDescent="0.25">
      <c r="A5" s="21"/>
      <c r="B5" s="21"/>
      <c r="C5" s="26" t="s">
        <v>4</v>
      </c>
      <c r="D5" s="26"/>
      <c r="E5" s="26"/>
      <c r="F5" s="26"/>
      <c r="G5" s="26"/>
      <c r="H5" s="26" t="s">
        <v>58</v>
      </c>
      <c r="I5" s="26" t="s">
        <v>164</v>
      </c>
      <c r="J5" s="26"/>
      <c r="K5" s="26"/>
      <c r="L5" s="26"/>
      <c r="M5" s="26" t="s">
        <v>44</v>
      </c>
      <c r="N5" s="26"/>
      <c r="O5" s="26"/>
      <c r="P5" s="26"/>
      <c r="Q5" s="26" t="s">
        <v>45</v>
      </c>
      <c r="R5" s="26"/>
      <c r="S5" s="26"/>
      <c r="T5" s="26"/>
      <c r="U5" s="26"/>
      <c r="V5" s="26" t="s">
        <v>59</v>
      </c>
      <c r="W5" s="26" t="s">
        <v>56</v>
      </c>
      <c r="X5" s="26" t="s">
        <v>60</v>
      </c>
      <c r="Y5" s="26" t="s">
        <v>169</v>
      </c>
      <c r="Z5" s="26" t="s">
        <v>47</v>
      </c>
      <c r="AA5" s="26"/>
      <c r="AB5" s="26"/>
      <c r="AC5" s="26" t="s">
        <v>61</v>
      </c>
      <c r="AD5" s="26" t="s">
        <v>48</v>
      </c>
      <c r="AE5" s="26"/>
      <c r="AF5" s="26"/>
      <c r="AG5" s="26"/>
      <c r="AH5" s="26" t="s">
        <v>49</v>
      </c>
      <c r="AI5" s="26"/>
      <c r="AJ5" s="26"/>
      <c r="AK5" s="26" t="s">
        <v>57</v>
      </c>
      <c r="AL5" s="26"/>
      <c r="AM5" s="26" t="s">
        <v>50</v>
      </c>
      <c r="AN5" s="26"/>
      <c r="AO5" s="26"/>
      <c r="AP5" s="26"/>
      <c r="AQ5" s="26"/>
      <c r="AR5" s="26" t="s">
        <v>51</v>
      </c>
      <c r="AS5" s="26"/>
      <c r="AT5" s="26"/>
      <c r="AU5" s="26"/>
      <c r="AV5" s="26"/>
      <c r="AW5" s="26" t="s">
        <v>163</v>
      </c>
      <c r="AX5" s="26"/>
      <c r="AY5" s="26"/>
      <c r="AZ5" s="26"/>
      <c r="BA5" s="26" t="s">
        <v>52</v>
      </c>
      <c r="BB5" s="26"/>
      <c r="BC5" s="26"/>
      <c r="BD5" s="26"/>
      <c r="BE5" s="26"/>
    </row>
    <row r="6" spans="1:57" ht="17.100000000000001" customHeight="1" x14ac:dyDescent="0.25">
      <c r="A6" s="20" t="s">
        <v>0</v>
      </c>
      <c r="B6" s="20" t="s">
        <v>159</v>
      </c>
      <c r="C6" s="27">
        <v>42004</v>
      </c>
      <c r="D6" s="27">
        <v>42369</v>
      </c>
      <c r="E6" s="27">
        <v>42735</v>
      </c>
      <c r="F6" s="27">
        <v>43100</v>
      </c>
      <c r="G6" s="27">
        <v>43465</v>
      </c>
      <c r="H6" s="27">
        <v>42004</v>
      </c>
      <c r="I6" s="29">
        <v>42369</v>
      </c>
      <c r="J6" s="29">
        <v>42735</v>
      </c>
      <c r="K6" s="29">
        <v>43100</v>
      </c>
      <c r="L6" s="29">
        <v>43465</v>
      </c>
      <c r="M6" s="27">
        <v>42004</v>
      </c>
      <c r="N6" s="27">
        <v>42369</v>
      </c>
      <c r="O6" s="27">
        <v>42735</v>
      </c>
      <c r="P6" s="27">
        <v>43100</v>
      </c>
      <c r="Q6" s="27">
        <v>42004</v>
      </c>
      <c r="R6" s="27">
        <v>42369</v>
      </c>
      <c r="S6" s="27">
        <v>42735</v>
      </c>
      <c r="T6" s="27">
        <v>43100</v>
      </c>
      <c r="U6" s="27">
        <v>43465</v>
      </c>
      <c r="V6" s="27">
        <v>42004</v>
      </c>
      <c r="W6" s="22">
        <v>42369</v>
      </c>
      <c r="X6" s="22">
        <v>42004</v>
      </c>
      <c r="Y6" s="29">
        <v>43465</v>
      </c>
      <c r="Z6" s="22">
        <v>42004</v>
      </c>
      <c r="AA6" s="22">
        <v>42369</v>
      </c>
      <c r="AB6" s="22">
        <v>42735</v>
      </c>
      <c r="AC6" s="22">
        <v>42004</v>
      </c>
      <c r="AD6" s="22">
        <v>42369</v>
      </c>
      <c r="AE6" s="22">
        <v>42735</v>
      </c>
      <c r="AF6" s="29">
        <v>43100</v>
      </c>
      <c r="AG6" s="29">
        <v>43465</v>
      </c>
      <c r="AH6" s="22">
        <v>42735</v>
      </c>
      <c r="AI6" s="29">
        <v>43100</v>
      </c>
      <c r="AJ6" s="29">
        <v>43465</v>
      </c>
      <c r="AK6" s="22">
        <v>42004</v>
      </c>
      <c r="AL6" s="22">
        <v>42369</v>
      </c>
      <c r="AM6" s="22">
        <v>42004</v>
      </c>
      <c r="AN6" s="22">
        <v>42369</v>
      </c>
      <c r="AO6" s="22">
        <v>42735</v>
      </c>
      <c r="AP6" s="22">
        <v>43100</v>
      </c>
      <c r="AQ6" s="22">
        <v>43465</v>
      </c>
      <c r="AR6" s="22">
        <v>42004</v>
      </c>
      <c r="AS6" s="22">
        <v>42369</v>
      </c>
      <c r="AT6" s="22">
        <v>42735</v>
      </c>
      <c r="AU6" s="22">
        <v>43100</v>
      </c>
      <c r="AV6" s="22">
        <v>43465</v>
      </c>
      <c r="AW6" s="29">
        <v>42004</v>
      </c>
      <c r="AX6" s="29">
        <v>42369</v>
      </c>
      <c r="AY6" s="29">
        <v>42735</v>
      </c>
      <c r="AZ6" s="29">
        <v>43100</v>
      </c>
      <c r="BA6" s="22">
        <v>42004</v>
      </c>
      <c r="BB6" s="22">
        <v>42369</v>
      </c>
      <c r="BC6" s="22">
        <v>42735</v>
      </c>
      <c r="BD6" s="22">
        <v>43100</v>
      </c>
      <c r="BE6" s="22">
        <v>43465</v>
      </c>
    </row>
    <row r="7" spans="1:57" ht="17.100000000000001" customHeight="1" x14ac:dyDescent="0.25">
      <c r="A7" s="21">
        <v>1</v>
      </c>
      <c r="B7" s="37" t="s">
        <v>71</v>
      </c>
      <c r="C7" s="19">
        <v>93010.215259999997</v>
      </c>
      <c r="D7" s="19">
        <v>93037.838590000014</v>
      </c>
      <c r="E7" s="19">
        <v>91590.986999999994</v>
      </c>
      <c r="F7" s="19">
        <v>88176.36</v>
      </c>
      <c r="G7" s="19">
        <v>85233.959000000003</v>
      </c>
      <c r="H7" s="19">
        <v>68</v>
      </c>
      <c r="I7" s="19">
        <v>1732.0440000000001</v>
      </c>
      <c r="J7" s="19">
        <v>2476.395</v>
      </c>
      <c r="K7" s="19">
        <v>2195.6619999999998</v>
      </c>
      <c r="L7" s="19">
        <v>2309.7150000000001</v>
      </c>
      <c r="M7" s="19">
        <v>284564</v>
      </c>
      <c r="N7" s="19">
        <v>276549.85499999998</v>
      </c>
      <c r="O7" s="19">
        <v>266804.49699999997</v>
      </c>
      <c r="P7" s="19">
        <v>281964.13338000001</v>
      </c>
      <c r="Q7" s="19">
        <v>1078</v>
      </c>
      <c r="R7" s="19">
        <v>1442.5719999999999</v>
      </c>
      <c r="S7" s="19">
        <v>1684.885</v>
      </c>
      <c r="T7" s="19">
        <v>926.94899999999996</v>
      </c>
      <c r="U7" s="19">
        <v>708.59799999999996</v>
      </c>
      <c r="V7" s="19">
        <v>583</v>
      </c>
      <c r="W7" s="19">
        <v>66893.497000000003</v>
      </c>
      <c r="X7" s="19">
        <v>72808</v>
      </c>
      <c r="Y7" s="19">
        <v>549423.91</v>
      </c>
      <c r="Z7" s="19">
        <v>935096.97</v>
      </c>
      <c r="AA7" s="19">
        <v>789626.51100000006</v>
      </c>
      <c r="AB7" s="19">
        <v>597940.31299999997</v>
      </c>
      <c r="AC7" s="19">
        <v>17830</v>
      </c>
      <c r="AD7" s="19">
        <v>31713.511999999999</v>
      </c>
      <c r="AE7" s="19">
        <v>36525.565000000002</v>
      </c>
      <c r="AF7" s="19">
        <v>38946.661999999997</v>
      </c>
      <c r="AG7" s="19">
        <v>48742.209000000003</v>
      </c>
      <c r="AH7" s="19">
        <v>184951.30687999987</v>
      </c>
      <c r="AI7" s="19">
        <v>263923.00693000009</v>
      </c>
      <c r="AJ7" s="19">
        <v>270785.37661000004</v>
      </c>
      <c r="AK7" s="19">
        <v>248101.49</v>
      </c>
      <c r="AL7" s="19">
        <v>196863.193</v>
      </c>
      <c r="AM7" s="19">
        <v>52023.165929999996</v>
      </c>
      <c r="AN7" s="19">
        <v>72358.292260000002</v>
      </c>
      <c r="AO7" s="19">
        <v>69588.192770000009</v>
      </c>
      <c r="AP7" s="19">
        <v>73323.803459999996</v>
      </c>
      <c r="AQ7" s="19">
        <v>74038.136329999994</v>
      </c>
      <c r="AR7" s="19">
        <v>2145.6999999999998</v>
      </c>
      <c r="AS7" s="19">
        <v>2587.433</v>
      </c>
      <c r="AT7" s="19">
        <v>4647.5609999999997</v>
      </c>
      <c r="AU7" s="19">
        <v>3915.866</v>
      </c>
      <c r="AV7" s="19">
        <v>83.897999999999996</v>
      </c>
      <c r="AW7" s="19">
        <v>154</v>
      </c>
      <c r="AX7" s="19">
        <v>-204.602</v>
      </c>
      <c r="AY7" s="19">
        <v>5406.1120000000001</v>
      </c>
      <c r="AZ7" s="19">
        <v>6706.5990000000002</v>
      </c>
      <c r="BA7" s="19">
        <v>47783</v>
      </c>
      <c r="BB7" s="19">
        <v>51960.853000000003</v>
      </c>
      <c r="BC7" s="19">
        <v>53185.222999999998</v>
      </c>
      <c r="BD7" s="19">
        <v>54401.226999999999</v>
      </c>
      <c r="BE7" s="19">
        <v>53304.620999999999</v>
      </c>
    </row>
    <row r="8" spans="1:57" ht="17.100000000000001" customHeight="1" x14ac:dyDescent="0.25">
      <c r="A8" s="21">
        <v>2</v>
      </c>
      <c r="B8" s="37" t="s">
        <v>72</v>
      </c>
      <c r="C8" s="19">
        <v>58339.824799999995</v>
      </c>
      <c r="D8" s="19">
        <v>63934.399700000002</v>
      </c>
      <c r="E8" s="19">
        <v>63407.697999999997</v>
      </c>
      <c r="F8" s="19">
        <v>64477.684999999998</v>
      </c>
      <c r="G8" s="19">
        <v>66615.327999999994</v>
      </c>
      <c r="H8" s="19">
        <v>434</v>
      </c>
      <c r="I8" s="19">
        <v>2416.125</v>
      </c>
      <c r="J8" s="19">
        <v>4082.0259999999998</v>
      </c>
      <c r="K8" s="19">
        <v>5036.5649999999996</v>
      </c>
      <c r="L8" s="19">
        <v>6235.37</v>
      </c>
      <c r="M8" s="19">
        <v>209466</v>
      </c>
      <c r="N8" s="19">
        <v>210007.55900000001</v>
      </c>
      <c r="O8" s="19">
        <v>205959.10200000001</v>
      </c>
      <c r="P8" s="19">
        <v>200510.82672000001</v>
      </c>
      <c r="Q8" s="19">
        <v>27859</v>
      </c>
      <c r="R8" s="19">
        <v>29825.388999999999</v>
      </c>
      <c r="S8" s="19">
        <v>29402.061000000002</v>
      </c>
      <c r="T8" s="19">
        <v>31988.328000000001</v>
      </c>
      <c r="U8" s="19">
        <v>31008.795999999998</v>
      </c>
      <c r="V8" s="19">
        <v>8702</v>
      </c>
      <c r="W8" s="19">
        <v>46700.798000000003</v>
      </c>
      <c r="X8" s="19">
        <v>40643</v>
      </c>
      <c r="Y8" s="19">
        <v>427139.01400000002</v>
      </c>
      <c r="Z8" s="19">
        <v>44064.62</v>
      </c>
      <c r="AA8" s="19">
        <v>77704.866999999998</v>
      </c>
      <c r="AB8" s="19">
        <v>108669.539</v>
      </c>
      <c r="AC8" s="19">
        <v>9089</v>
      </c>
      <c r="AD8" s="19">
        <v>15281.772000000001</v>
      </c>
      <c r="AE8" s="19">
        <v>17708.47</v>
      </c>
      <c r="AF8" s="19">
        <v>20800.929</v>
      </c>
      <c r="AG8" s="19">
        <v>23011.251</v>
      </c>
      <c r="AH8" s="19">
        <v>58125.152340000001</v>
      </c>
      <c r="AI8" s="19">
        <v>35312.452849999994</v>
      </c>
      <c r="AJ8" s="19">
        <v>18645.069390000001</v>
      </c>
      <c r="AK8" s="19">
        <v>106659.96</v>
      </c>
      <c r="AL8" s="19">
        <v>96934.987999999998</v>
      </c>
      <c r="AM8" s="19">
        <v>14164.9509</v>
      </c>
      <c r="AN8" s="19">
        <v>25294.363529999999</v>
      </c>
      <c r="AO8" s="19">
        <v>35276.907111100001</v>
      </c>
      <c r="AP8" s="19">
        <v>45403.738859999998</v>
      </c>
      <c r="AQ8" s="19">
        <v>47783.35972</v>
      </c>
      <c r="AR8" s="19">
        <v>2031.3</v>
      </c>
      <c r="AS8" s="19">
        <v>1704.2860000000001</v>
      </c>
      <c r="AT8" s="19">
        <v>2084.3670000000002</v>
      </c>
      <c r="AU8" s="19">
        <v>1609.164</v>
      </c>
      <c r="AV8" s="19">
        <v>2069.2919999999999</v>
      </c>
      <c r="AW8" s="19">
        <v>718</v>
      </c>
      <c r="AX8" s="19">
        <v>2474.1039999999998</v>
      </c>
      <c r="AY8" s="19">
        <v>8242.4169999999995</v>
      </c>
      <c r="AZ8" s="19">
        <v>10237.519</v>
      </c>
      <c r="BA8" s="19">
        <v>31750</v>
      </c>
      <c r="BB8" s="19">
        <v>36238.222000000002</v>
      </c>
      <c r="BC8" s="19">
        <v>37409.375</v>
      </c>
      <c r="BD8" s="19">
        <v>39822.368000000002</v>
      </c>
      <c r="BE8" s="19">
        <v>29427.608</v>
      </c>
    </row>
    <row r="9" spans="1:57" s="32" customFormat="1" ht="17.100000000000001" customHeight="1" x14ac:dyDescent="0.25">
      <c r="A9" s="21">
        <v>3</v>
      </c>
      <c r="B9" s="37" t="s">
        <v>73</v>
      </c>
      <c r="C9" s="19">
        <v>66497.777869999991</v>
      </c>
      <c r="D9" s="19">
        <v>70534.987290000005</v>
      </c>
      <c r="E9" s="19">
        <v>69417.221999999994</v>
      </c>
      <c r="F9" s="19">
        <v>70233.350000000006</v>
      </c>
      <c r="G9" s="19">
        <v>73982.697</v>
      </c>
      <c r="H9" s="19">
        <v>3018</v>
      </c>
      <c r="I9" s="19">
        <v>4310.3339999999998</v>
      </c>
      <c r="J9" s="19">
        <v>7982.8990000000003</v>
      </c>
      <c r="K9" s="19">
        <v>8232.9240000000009</v>
      </c>
      <c r="L9" s="19">
        <v>9732.0589999999993</v>
      </c>
      <c r="M9" s="19">
        <v>244928</v>
      </c>
      <c r="N9" s="19">
        <v>245115.45499999999</v>
      </c>
      <c r="O9" s="19">
        <v>239253.25599999999</v>
      </c>
      <c r="P9" s="19">
        <v>233576.95275</v>
      </c>
      <c r="Q9" s="19">
        <v>29503</v>
      </c>
      <c r="R9" s="19">
        <v>31662.991999999998</v>
      </c>
      <c r="S9" s="19">
        <v>32658.37</v>
      </c>
      <c r="T9" s="19">
        <v>35874.135999999999</v>
      </c>
      <c r="U9" s="19">
        <v>36078.68</v>
      </c>
      <c r="V9" s="19">
        <v>11540</v>
      </c>
      <c r="W9" s="19">
        <v>52998.175000000003</v>
      </c>
      <c r="X9" s="19">
        <v>46429</v>
      </c>
      <c r="Y9" s="19">
        <v>583951.745</v>
      </c>
      <c r="Z9" s="19">
        <v>756262.69</v>
      </c>
      <c r="AA9" s="19">
        <v>725868.78</v>
      </c>
      <c r="AB9" s="19">
        <v>706878.28399999999</v>
      </c>
      <c r="AC9" s="19">
        <v>10031</v>
      </c>
      <c r="AD9" s="19">
        <v>17481.331999999999</v>
      </c>
      <c r="AE9" s="19">
        <v>21219.661</v>
      </c>
      <c r="AF9" s="19">
        <v>24218.414000000001</v>
      </c>
      <c r="AG9" s="19">
        <v>28472.48</v>
      </c>
      <c r="AH9" s="19">
        <v>124109.83990000001</v>
      </c>
      <c r="AI9" s="19">
        <v>133444.32272</v>
      </c>
      <c r="AJ9" s="19">
        <v>130138.93985</v>
      </c>
      <c r="AK9" s="19">
        <v>152712.59</v>
      </c>
      <c r="AL9" s="19">
        <v>137172.78599999999</v>
      </c>
      <c r="AM9" s="19">
        <v>17052.016909999998</v>
      </c>
      <c r="AN9" s="19">
        <v>29677.38624</v>
      </c>
      <c r="AO9" s="19">
        <v>42771.746551099997</v>
      </c>
      <c r="AP9" s="19">
        <v>54604.552579999996</v>
      </c>
      <c r="AQ9" s="19">
        <v>56819.005429999997</v>
      </c>
      <c r="AR9" s="19">
        <v>2034.9</v>
      </c>
      <c r="AS9" s="19">
        <v>1704.527</v>
      </c>
      <c r="AT9" s="19">
        <v>2084.9380000000001</v>
      </c>
      <c r="AU9" s="19">
        <v>1609.175</v>
      </c>
      <c r="AV9" s="19">
        <v>2069.4780000000001</v>
      </c>
      <c r="AW9" s="19">
        <v>903</v>
      </c>
      <c r="AX9" s="19">
        <v>4741.0140000000001</v>
      </c>
      <c r="AY9" s="19">
        <v>15562.019</v>
      </c>
      <c r="AZ9" s="19">
        <v>18413.09</v>
      </c>
      <c r="BA9" s="19">
        <v>36435</v>
      </c>
      <c r="BB9" s="19">
        <v>42463.091999999997</v>
      </c>
      <c r="BC9" s="19">
        <v>43891.644</v>
      </c>
      <c r="BD9" s="19">
        <v>48205.595000000001</v>
      </c>
      <c r="BE9" s="19">
        <v>35763.696000000004</v>
      </c>
    </row>
    <row r="10" spans="1:57" s="32" customFormat="1" ht="17.100000000000001" customHeight="1" x14ac:dyDescent="0.25">
      <c r="A10" s="21">
        <v>4</v>
      </c>
      <c r="B10" s="37" t="s">
        <v>74</v>
      </c>
      <c r="C10" s="19">
        <v>8157.9530700000005</v>
      </c>
      <c r="D10" s="19">
        <v>6600.5875900000001</v>
      </c>
      <c r="E10" s="19">
        <v>6009.5240000000003</v>
      </c>
      <c r="F10" s="19">
        <v>5755.665</v>
      </c>
      <c r="G10" s="19">
        <v>7367.3689999999997</v>
      </c>
      <c r="H10" s="19">
        <v>2584</v>
      </c>
      <c r="I10" s="19">
        <v>1894.2090000000001</v>
      </c>
      <c r="J10" s="19">
        <v>3900.873</v>
      </c>
      <c r="K10" s="19">
        <v>3196.3589999999999</v>
      </c>
      <c r="L10" s="19">
        <v>3496.6889999999999</v>
      </c>
      <c r="M10" s="19">
        <v>35462</v>
      </c>
      <c r="N10" s="19">
        <v>35107.896000000001</v>
      </c>
      <c r="O10" s="19">
        <v>33294.154000000002</v>
      </c>
      <c r="P10" s="19">
        <v>33066.126029999999</v>
      </c>
      <c r="Q10" s="19">
        <v>1644</v>
      </c>
      <c r="R10" s="19">
        <v>1837.6030000000001</v>
      </c>
      <c r="S10" s="19">
        <v>3256.3090000000002</v>
      </c>
      <c r="T10" s="19">
        <v>3885.808</v>
      </c>
      <c r="U10" s="19">
        <v>5069.884</v>
      </c>
      <c r="V10" s="19">
        <v>2838</v>
      </c>
      <c r="W10" s="19">
        <v>6297.3770000000004</v>
      </c>
      <c r="X10" s="19">
        <v>5786</v>
      </c>
      <c r="Y10" s="19">
        <v>156812.731</v>
      </c>
      <c r="Z10" s="19">
        <v>712198.07</v>
      </c>
      <c r="AA10" s="19">
        <v>648163.91299999994</v>
      </c>
      <c r="AB10" s="19">
        <v>598208.745</v>
      </c>
      <c r="AC10" s="19">
        <v>942</v>
      </c>
      <c r="AD10" s="19">
        <v>2199.56</v>
      </c>
      <c r="AE10" s="19">
        <v>3511.1909999999998</v>
      </c>
      <c r="AF10" s="19">
        <v>3417.4850000000001</v>
      </c>
      <c r="AG10" s="19">
        <v>5461.2290000000003</v>
      </c>
      <c r="AH10" s="19">
        <v>65984.687560000006</v>
      </c>
      <c r="AI10" s="19">
        <v>98131.86987000001</v>
      </c>
      <c r="AJ10" s="19">
        <v>111493.87045999999</v>
      </c>
      <c r="AK10" s="19">
        <v>46052.63</v>
      </c>
      <c r="AL10" s="19">
        <v>40237.798000000003</v>
      </c>
      <c r="AM10" s="19">
        <v>2887.0660099999996</v>
      </c>
      <c r="AN10" s="19">
        <v>4383.0227100000002</v>
      </c>
      <c r="AO10" s="19">
        <v>7494.8394400000006</v>
      </c>
      <c r="AP10" s="19">
        <v>9200.8137200000001</v>
      </c>
      <c r="AQ10" s="19">
        <v>9035.6457100000007</v>
      </c>
      <c r="AR10" s="19">
        <v>3.6</v>
      </c>
      <c r="AS10" s="19">
        <v>0.24099999999999999</v>
      </c>
      <c r="AT10" s="19">
        <v>0.57099999999999995</v>
      </c>
      <c r="AU10" s="19">
        <v>1.0999999999999999E-2</v>
      </c>
      <c r="AV10" s="19">
        <v>0.186</v>
      </c>
      <c r="AW10" s="19">
        <v>185</v>
      </c>
      <c r="AX10" s="19">
        <v>2266.91</v>
      </c>
      <c r="AY10" s="19">
        <v>7319.6019999999999</v>
      </c>
      <c r="AZ10" s="19">
        <v>8175.5709999999999</v>
      </c>
      <c r="BA10" s="19">
        <v>4685</v>
      </c>
      <c r="BB10" s="19">
        <v>6224.87</v>
      </c>
      <c r="BC10" s="19">
        <v>6482.2690000000002</v>
      </c>
      <c r="BD10" s="19">
        <v>8383.2270000000008</v>
      </c>
      <c r="BE10" s="19">
        <v>6336.0879999999997</v>
      </c>
    </row>
    <row r="11" spans="1:57" ht="17.100000000000001" customHeight="1" x14ac:dyDescent="0.25">
      <c r="A11" s="21">
        <v>5</v>
      </c>
      <c r="B11" s="37" t="s">
        <v>75</v>
      </c>
      <c r="C11" s="19">
        <v>58139.178359999998</v>
      </c>
      <c r="D11" s="19">
        <v>12940.687199999995</v>
      </c>
      <c r="E11" s="19">
        <v>17969.905609999998</v>
      </c>
      <c r="F11" s="19">
        <v>9856.4806200000003</v>
      </c>
      <c r="G11" s="19">
        <v>16140.47969</v>
      </c>
      <c r="H11" s="19"/>
      <c r="I11" s="19">
        <v>162.553</v>
      </c>
      <c r="J11" s="19">
        <v>1936.4680000000001</v>
      </c>
      <c r="K11" s="19">
        <v>376.01299999999998</v>
      </c>
      <c r="L11" s="19">
        <v>477.90899999999999</v>
      </c>
      <c r="M11" s="19">
        <v>43993</v>
      </c>
      <c r="N11" s="19">
        <v>22930.043000000001</v>
      </c>
      <c r="O11" s="19">
        <v>33622.144999999997</v>
      </c>
      <c r="P11" s="19">
        <v>34773.101900000001</v>
      </c>
      <c r="Q11" s="19">
        <v>4974</v>
      </c>
      <c r="R11" s="19">
        <v>10537.129000000001</v>
      </c>
      <c r="S11" s="19">
        <v>12478.468000000001</v>
      </c>
      <c r="T11" s="19">
        <v>10822.68</v>
      </c>
      <c r="U11" s="19">
        <v>13966.758</v>
      </c>
      <c r="V11" s="19">
        <v>336</v>
      </c>
      <c r="W11" s="19">
        <v>34738.792000000001</v>
      </c>
      <c r="X11" s="19">
        <v>1766</v>
      </c>
      <c r="Y11" s="19">
        <v>218807.03400000001</v>
      </c>
      <c r="Z11" s="19">
        <v>1088679.48</v>
      </c>
      <c r="AA11" s="19">
        <v>1357844.7279999999</v>
      </c>
      <c r="AB11" s="19">
        <v>1139834.209</v>
      </c>
      <c r="AC11" s="19">
        <v>92</v>
      </c>
      <c r="AD11" s="19">
        <v>5005.4870000000001</v>
      </c>
      <c r="AE11" s="19">
        <v>2913.576</v>
      </c>
      <c r="AF11" s="19">
        <v>10845.828</v>
      </c>
      <c r="AG11" s="19">
        <v>960.41300000000001</v>
      </c>
      <c r="AH11" s="19">
        <v>521448.76622000005</v>
      </c>
      <c r="AI11" s="19">
        <v>399278.10563999997</v>
      </c>
      <c r="AJ11" s="19">
        <v>390134.33061999996</v>
      </c>
      <c r="AK11" s="19">
        <v>330935.96000000002</v>
      </c>
      <c r="AL11" s="19">
        <v>220699.50399999999</v>
      </c>
      <c r="AM11" s="19">
        <v>15951.298620000001</v>
      </c>
      <c r="AN11" s="19">
        <v>12491.032770942998</v>
      </c>
      <c r="AO11" s="19">
        <v>23047.151120000002</v>
      </c>
      <c r="AP11" s="19">
        <v>6105.1592600000004</v>
      </c>
      <c r="AQ11" s="19">
        <v>3865.8366300000007</v>
      </c>
      <c r="AR11" s="19">
        <v>84</v>
      </c>
      <c r="AS11" s="19"/>
      <c r="AT11" s="19"/>
      <c r="AU11" s="19">
        <v>39.9</v>
      </c>
      <c r="AV11" s="19">
        <v>0</v>
      </c>
      <c r="AW11" s="19"/>
      <c r="AX11" s="19">
        <v>-154.101</v>
      </c>
      <c r="AY11" s="19">
        <v>83.022999999999996</v>
      </c>
      <c r="AZ11" s="19">
        <v>-774.13400000000001</v>
      </c>
      <c r="BA11" s="19">
        <v>9166</v>
      </c>
      <c r="BB11" s="19">
        <v>7588.2240000000002</v>
      </c>
      <c r="BC11" s="19">
        <v>3510.018</v>
      </c>
      <c r="BD11" s="19">
        <v>1363.1220000000001</v>
      </c>
      <c r="BE11" s="19">
        <v>6369.9059999999999</v>
      </c>
    </row>
    <row r="12" spans="1:57" ht="17.100000000000001" customHeight="1" x14ac:dyDescent="0.25">
      <c r="A12" s="21">
        <v>6</v>
      </c>
      <c r="B12" s="37" t="s">
        <v>76</v>
      </c>
      <c r="C12" s="19">
        <v>3696.4012400000001</v>
      </c>
      <c r="D12" s="19">
        <v>7083.6578900000004</v>
      </c>
      <c r="E12" s="19">
        <v>3190.6759999999999</v>
      </c>
      <c r="F12" s="19">
        <v>6027.0959999999995</v>
      </c>
      <c r="G12" s="19">
        <v>3783.8090000000002</v>
      </c>
      <c r="H12" s="19">
        <v>3277</v>
      </c>
      <c r="I12" s="19">
        <v>1539.193</v>
      </c>
      <c r="J12" s="19">
        <v>1227.521</v>
      </c>
      <c r="K12" s="19">
        <v>611.52800000000002</v>
      </c>
      <c r="L12" s="19">
        <v>661.46500000000003</v>
      </c>
      <c r="M12" s="19">
        <v>18437</v>
      </c>
      <c r="N12" s="19">
        <v>16706.721000000001</v>
      </c>
      <c r="O12" s="19">
        <v>17298.162</v>
      </c>
      <c r="P12" s="19">
        <v>23651.10138</v>
      </c>
      <c r="Q12" s="19">
        <v>4223</v>
      </c>
      <c r="R12" s="19">
        <v>2618.6579999999999</v>
      </c>
      <c r="S12" s="19">
        <v>2733.7919999999999</v>
      </c>
      <c r="T12" s="19">
        <v>2804.9879999999998</v>
      </c>
      <c r="U12" s="19">
        <v>5019.2730000000001</v>
      </c>
      <c r="V12" s="19">
        <v>10008</v>
      </c>
      <c r="W12" s="19">
        <v>1910.4949999999999</v>
      </c>
      <c r="X12" s="19">
        <v>2244</v>
      </c>
      <c r="Y12" s="19">
        <v>1283528.6839999999</v>
      </c>
      <c r="Z12" s="19">
        <v>24258.400000000001</v>
      </c>
      <c r="AA12" s="19">
        <v>61178.544000000002</v>
      </c>
      <c r="AB12" s="19">
        <v>163938.44099999999</v>
      </c>
      <c r="AC12" s="19">
        <v>4162</v>
      </c>
      <c r="AD12" s="19">
        <v>4287.0929999999998</v>
      </c>
      <c r="AE12" s="19">
        <v>4239.8140000000003</v>
      </c>
      <c r="AF12" s="19">
        <v>2529.2359999999999</v>
      </c>
      <c r="AG12" s="19">
        <v>2150.0920000000001</v>
      </c>
      <c r="AH12" s="19">
        <v>30167.358329999999</v>
      </c>
      <c r="AI12" s="19">
        <v>35277.778549999995</v>
      </c>
      <c r="AJ12" s="19">
        <v>26354.153620000001</v>
      </c>
      <c r="AK12" s="19">
        <v>21220.51</v>
      </c>
      <c r="AL12" s="19">
        <v>22392.794999999998</v>
      </c>
      <c r="AM12" s="19">
        <v>9530.0227300000006</v>
      </c>
      <c r="AN12" s="19">
        <v>16002.19687</v>
      </c>
      <c r="AO12" s="19">
        <v>17260.38898</v>
      </c>
      <c r="AP12" s="19">
        <v>16373.159689999999</v>
      </c>
      <c r="AQ12" s="19">
        <v>15985.167609999999</v>
      </c>
      <c r="AR12" s="19">
        <v>105.6</v>
      </c>
      <c r="AS12" s="19">
        <v>1313.8610000000001</v>
      </c>
      <c r="AT12" s="19">
        <v>113.413</v>
      </c>
      <c r="AU12" s="19">
        <v>114.873</v>
      </c>
      <c r="AV12" s="19">
        <v>120.08499999999999</v>
      </c>
      <c r="AW12" s="19">
        <v>3489</v>
      </c>
      <c r="AX12" s="19">
        <v>2989.7809999999999</v>
      </c>
      <c r="AY12" s="19">
        <v>1501.08</v>
      </c>
      <c r="AZ12" s="19">
        <v>1454.3309999999999</v>
      </c>
      <c r="BA12" s="19">
        <v>2346</v>
      </c>
      <c r="BB12" s="19">
        <v>2241.5639999999999</v>
      </c>
      <c r="BC12" s="19">
        <v>2202.9850000000001</v>
      </c>
      <c r="BD12" s="19">
        <v>3538.8029999999999</v>
      </c>
      <c r="BE12" s="19">
        <v>12223.125</v>
      </c>
    </row>
    <row r="13" spans="1:57" ht="17.100000000000001" customHeight="1" x14ac:dyDescent="0.25">
      <c r="A13" s="21">
        <v>7</v>
      </c>
      <c r="B13" s="37" t="s">
        <v>77</v>
      </c>
      <c r="C13" s="19">
        <v>213185.61966</v>
      </c>
      <c r="D13" s="19">
        <v>176996.58337999997</v>
      </c>
      <c r="E13" s="19">
        <v>176159.26661000002</v>
      </c>
      <c r="F13" s="19">
        <v>168537.62161999999</v>
      </c>
      <c r="G13" s="19">
        <v>171773.57569</v>
      </c>
      <c r="H13" s="19">
        <v>3779</v>
      </c>
      <c r="I13" s="19">
        <v>5849.915</v>
      </c>
      <c r="J13" s="19">
        <v>9722.41</v>
      </c>
      <c r="K13" s="19">
        <v>8219.768</v>
      </c>
      <c r="L13" s="19">
        <v>9684.4590000000007</v>
      </c>
      <c r="M13" s="19">
        <v>556460</v>
      </c>
      <c r="N13" s="19">
        <v>526194.17799999996</v>
      </c>
      <c r="O13" s="19">
        <v>523683.90600000002</v>
      </c>
      <c r="P13" s="19">
        <v>540899.16338000004</v>
      </c>
      <c r="Q13" s="19">
        <v>38134</v>
      </c>
      <c r="R13" s="19">
        <v>44423.748</v>
      </c>
      <c r="S13" s="19">
        <v>46299.205999999998</v>
      </c>
      <c r="T13" s="19">
        <v>46542.945</v>
      </c>
      <c r="U13" s="19">
        <v>50703.425000000003</v>
      </c>
      <c r="V13" s="19">
        <v>19629</v>
      </c>
      <c r="W13" s="19">
        <v>150243.58199999999</v>
      </c>
      <c r="X13" s="19">
        <v>117461</v>
      </c>
      <c r="Y13" s="19">
        <v>2478898.642</v>
      </c>
      <c r="Z13" s="19">
        <v>2092099.47</v>
      </c>
      <c r="AA13" s="19">
        <v>2286354.65</v>
      </c>
      <c r="AB13" s="19">
        <v>2010382.5020000001</v>
      </c>
      <c r="AC13" s="19">
        <v>31173</v>
      </c>
      <c r="AD13" s="19">
        <v>56287.864000000001</v>
      </c>
      <c r="AE13" s="19">
        <v>61387.425000000003</v>
      </c>
      <c r="AF13" s="19">
        <v>73122.654999999999</v>
      </c>
      <c r="AG13" s="19">
        <v>74863.964999999997</v>
      </c>
      <c r="AH13" s="19">
        <v>794692.58376999991</v>
      </c>
      <c r="AI13" s="19">
        <v>733791.34397000005</v>
      </c>
      <c r="AJ13" s="19">
        <v>705918.93024000002</v>
      </c>
      <c r="AK13" s="19">
        <v>706917.92</v>
      </c>
      <c r="AL13" s="19">
        <v>536890.48</v>
      </c>
      <c r="AM13" s="19">
        <v>91669.438179999997</v>
      </c>
      <c r="AN13" s="19">
        <v>126145.885430943</v>
      </c>
      <c r="AO13" s="19">
        <v>145172.63998110002</v>
      </c>
      <c r="AP13" s="19">
        <v>141205.86126999999</v>
      </c>
      <c r="AQ13" s="19">
        <v>141672.50028999997</v>
      </c>
      <c r="AR13" s="19">
        <v>4366.6000000000004</v>
      </c>
      <c r="AS13" s="19">
        <v>5605.58</v>
      </c>
      <c r="AT13" s="19">
        <v>6845.3410000000003</v>
      </c>
      <c r="AU13" s="19">
        <v>5679.8029999999999</v>
      </c>
      <c r="AV13" s="19">
        <v>2273.2750000000001</v>
      </c>
      <c r="AW13" s="19">
        <v>4361</v>
      </c>
      <c r="AX13" s="19">
        <v>5105.1819999999998</v>
      </c>
      <c r="AY13" s="19">
        <v>15232.632</v>
      </c>
      <c r="AZ13" s="19">
        <v>17624.314999999999</v>
      </c>
      <c r="BA13" s="19">
        <v>91045</v>
      </c>
      <c r="BB13" s="19">
        <v>98028.862999999998</v>
      </c>
      <c r="BC13" s="19">
        <v>96307.600999999995</v>
      </c>
      <c r="BD13" s="19">
        <v>99125.52</v>
      </c>
      <c r="BE13" s="19">
        <v>101325.26</v>
      </c>
    </row>
    <row r="14" spans="1:57" ht="17.100000000000001" customHeight="1" x14ac:dyDescent="0.25">
      <c r="A14" s="21">
        <v>8</v>
      </c>
      <c r="B14" s="37" t="s">
        <v>78</v>
      </c>
      <c r="C14" s="19">
        <v>122862.52090999999</v>
      </c>
      <c r="D14" s="19">
        <v>124152.15782000001</v>
      </c>
      <c r="E14" s="19">
        <v>126106.29700000001</v>
      </c>
      <c r="F14" s="19">
        <v>132207.992</v>
      </c>
      <c r="G14" s="19">
        <v>122471.439</v>
      </c>
      <c r="H14" s="19">
        <v>4241</v>
      </c>
      <c r="I14" s="19">
        <v>5322.2759999999998</v>
      </c>
      <c r="J14" s="19">
        <v>8043.8770000000004</v>
      </c>
      <c r="K14" s="19">
        <v>7860.5169999999998</v>
      </c>
      <c r="L14" s="19">
        <v>9141.9740000000002</v>
      </c>
      <c r="M14" s="19">
        <v>350845</v>
      </c>
      <c r="N14" s="19">
        <v>332657.326</v>
      </c>
      <c r="O14" s="19">
        <v>325872.28200000001</v>
      </c>
      <c r="P14" s="19">
        <v>317739.89244000008</v>
      </c>
      <c r="Q14" s="19">
        <v>35286</v>
      </c>
      <c r="R14" s="19">
        <v>36431.758000000002</v>
      </c>
      <c r="S14" s="19">
        <v>33522.184999999998</v>
      </c>
      <c r="T14" s="19">
        <v>32939.519999999997</v>
      </c>
      <c r="U14" s="19">
        <v>33653.792000000001</v>
      </c>
      <c r="V14" s="19">
        <v>15696</v>
      </c>
      <c r="W14" s="19">
        <v>78435.675000000003</v>
      </c>
      <c r="X14" s="19">
        <v>88198</v>
      </c>
      <c r="Y14" s="19">
        <v>1104912.2080000001</v>
      </c>
      <c r="Z14" s="19">
        <v>1040672.91</v>
      </c>
      <c r="AA14" s="19">
        <v>917636.13899999997</v>
      </c>
      <c r="AB14" s="19">
        <v>932728.16</v>
      </c>
      <c r="AC14" s="19">
        <v>18994</v>
      </c>
      <c r="AD14" s="19">
        <v>33056.449000000001</v>
      </c>
      <c r="AE14" s="19">
        <v>38000.800000000003</v>
      </c>
      <c r="AF14" s="19">
        <v>40193.800999999999</v>
      </c>
      <c r="AG14" s="19">
        <v>46518.7</v>
      </c>
      <c r="AH14" s="19">
        <v>165893.24335999999</v>
      </c>
      <c r="AI14" s="19">
        <v>193184.33311999997</v>
      </c>
      <c r="AJ14" s="19">
        <v>216900.36394000001</v>
      </c>
      <c r="AK14" s="19">
        <v>195347.35</v>
      </c>
      <c r="AL14" s="19">
        <v>157406.152</v>
      </c>
      <c r="AM14" s="19">
        <v>74849.376860000004</v>
      </c>
      <c r="AN14" s="19">
        <v>105969.24473000001</v>
      </c>
      <c r="AO14" s="19">
        <v>121272.26979999999</v>
      </c>
      <c r="AP14" s="19">
        <v>120828.79064000001</v>
      </c>
      <c r="AQ14" s="19">
        <v>122200.32388999999</v>
      </c>
      <c r="AR14" s="19">
        <v>1412.6</v>
      </c>
      <c r="AS14" s="19">
        <v>1518.0219999999999</v>
      </c>
      <c r="AT14" s="19">
        <v>1765.4880000000001</v>
      </c>
      <c r="AU14" s="19">
        <v>1923.2170000000001</v>
      </c>
      <c r="AV14" s="19">
        <v>1958.4870000000001</v>
      </c>
      <c r="AW14" s="19">
        <v>4257</v>
      </c>
      <c r="AX14" s="19">
        <v>5986.35</v>
      </c>
      <c r="AY14" s="19">
        <v>12885.019</v>
      </c>
      <c r="AZ14" s="19">
        <v>14529.566000000001</v>
      </c>
      <c r="BA14" s="19">
        <v>77239</v>
      </c>
      <c r="BB14" s="19">
        <v>74344.06</v>
      </c>
      <c r="BC14" s="19">
        <v>77959.672000000006</v>
      </c>
      <c r="BD14" s="19">
        <v>79967.581000000006</v>
      </c>
      <c r="BE14" s="19">
        <v>80439.236999999994</v>
      </c>
    </row>
    <row r="15" spans="1:57" ht="17.100000000000001" customHeight="1" x14ac:dyDescent="0.25">
      <c r="A15" s="21">
        <v>9</v>
      </c>
      <c r="B15" s="37" t="s">
        <v>79</v>
      </c>
      <c r="C15" s="19">
        <v>2012.1264799999999</v>
      </c>
      <c r="D15" s="19">
        <v>359.85928999999999</v>
      </c>
      <c r="E15" s="19">
        <v>2229.1979999999999</v>
      </c>
      <c r="F15" s="19">
        <v>519.12900000000002</v>
      </c>
      <c r="G15" s="19">
        <v>874.01</v>
      </c>
      <c r="H15" s="19"/>
      <c r="I15" s="19">
        <v>262.37299999999999</v>
      </c>
      <c r="J15" s="19">
        <v>356.298</v>
      </c>
      <c r="K15" s="19">
        <v>210.21600000000001</v>
      </c>
      <c r="L15" s="19">
        <v>296.10199999999998</v>
      </c>
      <c r="M15" s="19">
        <v>15970</v>
      </c>
      <c r="N15" s="19">
        <v>8042.1639999999998</v>
      </c>
      <c r="O15" s="19">
        <v>965.57299999999998</v>
      </c>
      <c r="P15" s="19">
        <v>-413.38097999999997</v>
      </c>
      <c r="Q15" s="19"/>
      <c r="R15" s="19"/>
      <c r="S15" s="19"/>
      <c r="T15" s="19">
        <v>2.5999999999999999E-2</v>
      </c>
      <c r="U15" s="19">
        <v>34.256999999999998</v>
      </c>
      <c r="V15" s="19"/>
      <c r="W15" s="19">
        <v>1347.88</v>
      </c>
      <c r="X15" s="19">
        <v>1775</v>
      </c>
      <c r="Y15" s="19">
        <v>29813.698</v>
      </c>
      <c r="Z15" s="19">
        <v>51712.38</v>
      </c>
      <c r="AA15" s="19">
        <v>57780.404999999999</v>
      </c>
      <c r="AB15" s="19">
        <v>40090.864000000001</v>
      </c>
      <c r="AC15" s="19">
        <v>1531</v>
      </c>
      <c r="AD15" s="19">
        <v>3593.7840000000001</v>
      </c>
      <c r="AE15" s="19">
        <v>4169.6360000000004</v>
      </c>
      <c r="AF15" s="19">
        <v>2336.6379999999999</v>
      </c>
      <c r="AG15" s="19">
        <v>3307.4459999999999</v>
      </c>
      <c r="AH15" s="19">
        <v>36715.69008</v>
      </c>
      <c r="AI15" s="19">
        <v>11796.85</v>
      </c>
      <c r="AJ15" s="19">
        <v>23246.934260000002</v>
      </c>
      <c r="AK15" s="19">
        <v>25192.98</v>
      </c>
      <c r="AL15" s="19">
        <v>29685.968000000001</v>
      </c>
      <c r="AM15" s="19">
        <v>2319.09629</v>
      </c>
      <c r="AN15" s="19">
        <v>422.64933000000002</v>
      </c>
      <c r="AO15" s="19">
        <v>2558.5767799999999</v>
      </c>
      <c r="AP15" s="19">
        <v>6563.49575</v>
      </c>
      <c r="AQ15" s="19">
        <v>8948.3389999999999</v>
      </c>
      <c r="AR15" s="19"/>
      <c r="AS15" s="19"/>
      <c r="AT15" s="19"/>
      <c r="AU15" s="19">
        <v>0</v>
      </c>
      <c r="AV15" s="19">
        <v>0</v>
      </c>
      <c r="AW15" s="19"/>
      <c r="AX15" s="19">
        <v>61.014000000000003</v>
      </c>
      <c r="AY15" s="19">
        <v>1251.1210000000001</v>
      </c>
      <c r="AZ15" s="19">
        <v>1194.624</v>
      </c>
      <c r="BA15" s="19">
        <v>-685</v>
      </c>
      <c r="BB15" s="19">
        <v>-4182.875</v>
      </c>
      <c r="BC15" s="19">
        <v>525.17499999999995</v>
      </c>
      <c r="BD15" s="19">
        <v>-2305.1260000000002</v>
      </c>
      <c r="BE15" s="19">
        <v>-1333.299</v>
      </c>
    </row>
    <row r="16" spans="1:57" ht="17.100000000000001" customHeight="1" x14ac:dyDescent="0.25">
      <c r="A16" s="21">
        <v>10</v>
      </c>
      <c r="B16" s="37" t="s">
        <v>80</v>
      </c>
      <c r="C16" s="19">
        <v>88310.972269999998</v>
      </c>
      <c r="D16" s="19">
        <v>52484.566270000003</v>
      </c>
      <c r="E16" s="19">
        <v>47823.771609999996</v>
      </c>
      <c r="F16" s="19">
        <v>35810.500619999999</v>
      </c>
      <c r="G16" s="19">
        <v>48428.127</v>
      </c>
      <c r="H16" s="19">
        <v>-462</v>
      </c>
      <c r="I16" s="19">
        <v>265.26600000000002</v>
      </c>
      <c r="J16" s="19">
        <v>1322.2349999999999</v>
      </c>
      <c r="K16" s="19">
        <v>149.035</v>
      </c>
      <c r="L16" s="19">
        <v>246.38399999999999</v>
      </c>
      <c r="M16" s="19">
        <v>189645</v>
      </c>
      <c r="N16" s="19">
        <v>185494.68799999999</v>
      </c>
      <c r="O16" s="19">
        <v>196846.05100000001</v>
      </c>
      <c r="P16" s="19">
        <v>223572.65191999997</v>
      </c>
      <c r="Q16" s="19">
        <v>2848</v>
      </c>
      <c r="R16" s="19">
        <v>7991.99</v>
      </c>
      <c r="S16" s="19">
        <v>12777.021000000001</v>
      </c>
      <c r="T16" s="19">
        <v>13603.398999999999</v>
      </c>
      <c r="U16" s="19">
        <v>17015.378000000001</v>
      </c>
      <c r="V16" s="19">
        <v>3933</v>
      </c>
      <c r="W16" s="19">
        <v>70460.028000000006</v>
      </c>
      <c r="X16" s="19">
        <v>27487</v>
      </c>
      <c r="Y16" s="19">
        <v>1344172.422</v>
      </c>
      <c r="Z16" s="19">
        <v>999714.18</v>
      </c>
      <c r="AA16" s="19">
        <v>1310938.1059999999</v>
      </c>
      <c r="AB16" s="19">
        <v>1037563.66</v>
      </c>
      <c r="AC16" s="19">
        <v>10648</v>
      </c>
      <c r="AD16" s="19">
        <v>19637.631000000001</v>
      </c>
      <c r="AE16" s="19">
        <v>19216.989000000001</v>
      </c>
      <c r="AF16" s="19">
        <v>30592.216</v>
      </c>
      <c r="AG16" s="19">
        <v>25037.819</v>
      </c>
      <c r="AH16" s="19">
        <v>592083.65033000009</v>
      </c>
      <c r="AI16" s="19">
        <v>528810.16084999999</v>
      </c>
      <c r="AJ16" s="19">
        <v>465774.78638999996</v>
      </c>
      <c r="AK16" s="19">
        <v>486377.59</v>
      </c>
      <c r="AL16" s="19">
        <v>349798.36</v>
      </c>
      <c r="AM16" s="19">
        <v>14500.965029999999</v>
      </c>
      <c r="AN16" s="19">
        <v>19753.991370943</v>
      </c>
      <c r="AO16" s="19">
        <v>21341.7934011</v>
      </c>
      <c r="AP16" s="19">
        <v>13813.57488</v>
      </c>
      <c r="AQ16" s="19">
        <v>10523.8374</v>
      </c>
      <c r="AR16" s="19">
        <v>2954</v>
      </c>
      <c r="AS16" s="19">
        <v>4087.558</v>
      </c>
      <c r="AT16" s="19">
        <v>5079.8530000000001</v>
      </c>
      <c r="AU16" s="19">
        <v>3756.5859999999998</v>
      </c>
      <c r="AV16" s="19">
        <v>314.78699999999998</v>
      </c>
      <c r="AW16" s="19">
        <v>104</v>
      </c>
      <c r="AX16" s="19">
        <v>-942.18200000000002</v>
      </c>
      <c r="AY16" s="19">
        <v>1096.492</v>
      </c>
      <c r="AZ16" s="19">
        <v>1900.125</v>
      </c>
      <c r="BA16" s="19">
        <v>14491</v>
      </c>
      <c r="BB16" s="19">
        <v>27867.678</v>
      </c>
      <c r="BC16" s="19">
        <v>17822.754000000001</v>
      </c>
      <c r="BD16" s="19">
        <v>21463.064999999999</v>
      </c>
      <c r="BE16" s="19">
        <v>22172.673999999999</v>
      </c>
    </row>
    <row r="17" spans="1:57" ht="17.100000000000001" customHeight="1" x14ac:dyDescent="0.25">
      <c r="A17" s="21">
        <v>11</v>
      </c>
      <c r="B17" s="37" t="s">
        <v>81</v>
      </c>
      <c r="C17" s="19">
        <v>412504.9522</v>
      </c>
      <c r="D17" s="19">
        <v>278987.350311619</v>
      </c>
      <c r="E17" s="19">
        <v>391872.61099999998</v>
      </c>
      <c r="F17" s="19">
        <v>316342.97100000002</v>
      </c>
      <c r="G17" s="19">
        <v>304037.76799999998</v>
      </c>
      <c r="H17" s="19">
        <v>8858</v>
      </c>
      <c r="I17" s="19">
        <v>195986.976</v>
      </c>
      <c r="J17" s="19">
        <v>96480.66</v>
      </c>
      <c r="K17" s="19">
        <v>71195.172999999995</v>
      </c>
      <c r="L17" s="19">
        <v>72208.680999999997</v>
      </c>
      <c r="M17" s="19">
        <v>4287953</v>
      </c>
      <c r="N17" s="19">
        <v>4160056.3470000001</v>
      </c>
      <c r="O17" s="19">
        <v>2196291.1120000002</v>
      </c>
      <c r="P17" s="19">
        <v>5053978.3084100001</v>
      </c>
      <c r="Q17" s="19">
        <v>160010</v>
      </c>
      <c r="R17" s="19">
        <v>201362.36300000001</v>
      </c>
      <c r="S17" s="19">
        <v>225864.239</v>
      </c>
      <c r="T17" s="19">
        <v>386269.10600000003</v>
      </c>
      <c r="U17" s="19">
        <v>246049.83600000001</v>
      </c>
      <c r="V17" s="19">
        <v>52954</v>
      </c>
      <c r="W17" s="19">
        <v>58512.480000000003</v>
      </c>
      <c r="X17" s="19">
        <v>71405</v>
      </c>
      <c r="Y17" s="19">
        <v>43749118.810000002</v>
      </c>
      <c r="Z17" s="19">
        <v>29710927.829999998</v>
      </c>
      <c r="AA17" s="19">
        <v>39856960.284000002</v>
      </c>
      <c r="AB17" s="19">
        <v>34276416.932999998</v>
      </c>
      <c r="AC17" s="19">
        <v>49950</v>
      </c>
      <c r="AD17" s="19">
        <v>129902.447</v>
      </c>
      <c r="AE17" s="19">
        <v>55152.101999999999</v>
      </c>
      <c r="AF17" s="19">
        <v>323617.45500000002</v>
      </c>
      <c r="AG17" s="19">
        <v>59355.095000000001</v>
      </c>
      <c r="AH17" s="19">
        <v>9628546.1213199999</v>
      </c>
      <c r="AI17" s="19">
        <v>13565283.53131</v>
      </c>
      <c r="AJ17" s="19">
        <v>13329339.86743</v>
      </c>
      <c r="AK17" s="19">
        <v>4255409.2300000004</v>
      </c>
      <c r="AL17" s="19">
        <v>8796473.0629999992</v>
      </c>
      <c r="AM17" s="19">
        <v>188248.37776</v>
      </c>
      <c r="AN17" s="19">
        <v>219555.43385</v>
      </c>
      <c r="AO17" s="19">
        <v>126787.22651940001</v>
      </c>
      <c r="AP17" s="19">
        <v>517870.27331040002</v>
      </c>
      <c r="AQ17" s="19">
        <v>495051.43806999997</v>
      </c>
      <c r="AR17" s="19">
        <v>26969.4</v>
      </c>
      <c r="AS17" s="19">
        <v>2353.6439999999998</v>
      </c>
      <c r="AT17" s="19">
        <v>214.31100000000001</v>
      </c>
      <c r="AU17" s="19">
        <v>10224.516</v>
      </c>
      <c r="AV17" s="19">
        <v>1967.9459999999999</v>
      </c>
      <c r="AW17" s="19">
        <v>517649</v>
      </c>
      <c r="AX17" s="19">
        <v>537722.69700000004</v>
      </c>
      <c r="AY17" s="19">
        <v>1089992.085</v>
      </c>
      <c r="AZ17" s="19">
        <v>1107276.922</v>
      </c>
      <c r="BA17" s="19">
        <v>156529</v>
      </c>
      <c r="BB17" s="19">
        <v>244177.73300000001</v>
      </c>
      <c r="BC17" s="19">
        <v>591937.26599999995</v>
      </c>
      <c r="BD17" s="19">
        <v>616610.83299999998</v>
      </c>
      <c r="BE17" s="19">
        <v>585474.83400000003</v>
      </c>
    </row>
    <row r="18" spans="1:57" ht="17.100000000000001" customHeight="1" x14ac:dyDescent="0.25">
      <c r="A18" s="21">
        <v>12</v>
      </c>
      <c r="B18" s="37" t="s">
        <v>82</v>
      </c>
      <c r="C18" s="19">
        <v>123781.48458999999</v>
      </c>
      <c r="D18" s="19"/>
      <c r="E18" s="19"/>
      <c r="F18" s="19">
        <v>0</v>
      </c>
      <c r="G18" s="19">
        <v>80.356999999999999</v>
      </c>
      <c r="H18" s="19">
        <v>9207</v>
      </c>
      <c r="I18" s="19">
        <v>10998.41</v>
      </c>
      <c r="J18" s="19">
        <v>63165.779000000002</v>
      </c>
      <c r="K18" s="19">
        <v>140297.85999999999</v>
      </c>
      <c r="L18" s="19">
        <v>199039.59299999999</v>
      </c>
      <c r="M18" s="19">
        <v>1398332</v>
      </c>
      <c r="N18" s="19">
        <v>1684915.473</v>
      </c>
      <c r="O18" s="19">
        <v>1944456.9550000001</v>
      </c>
      <c r="P18" s="19">
        <v>1685739.4077699999</v>
      </c>
      <c r="Q18" s="19">
        <v>49294</v>
      </c>
      <c r="R18" s="19">
        <v>42359.010999999999</v>
      </c>
      <c r="S18" s="19">
        <v>40775.624000000003</v>
      </c>
      <c r="T18" s="19">
        <v>58716.834000000003</v>
      </c>
      <c r="U18" s="19">
        <v>69065.831000000006</v>
      </c>
      <c r="V18" s="19">
        <v>159</v>
      </c>
      <c r="W18" s="19">
        <v>48395.131000000001</v>
      </c>
      <c r="X18" s="19">
        <v>44833</v>
      </c>
      <c r="Y18" s="19">
        <v>50983223.842</v>
      </c>
      <c r="Z18" s="19">
        <v>39972154.439999998</v>
      </c>
      <c r="AA18" s="19">
        <v>26267292.572000001</v>
      </c>
      <c r="AB18" s="19">
        <v>26718676.377999999</v>
      </c>
      <c r="AC18" s="19">
        <v>73259</v>
      </c>
      <c r="AD18" s="19">
        <v>17565.034</v>
      </c>
      <c r="AE18" s="19">
        <v>14277.037</v>
      </c>
      <c r="AF18" s="19">
        <v>15453.035</v>
      </c>
      <c r="AG18" s="19">
        <v>0</v>
      </c>
      <c r="AH18" s="19">
        <v>9148938.6170600001</v>
      </c>
      <c r="AI18" s="19">
        <v>8559183.6237199996</v>
      </c>
      <c r="AJ18" s="19">
        <v>8627768.0870900005</v>
      </c>
      <c r="AK18" s="19">
        <v>9585517.4900000002</v>
      </c>
      <c r="AL18" s="19">
        <v>9327636.898</v>
      </c>
      <c r="AM18" s="19">
        <v>50.353549999998883</v>
      </c>
      <c r="AN18" s="19"/>
      <c r="AO18" s="19">
        <v>0.23564999999850988</v>
      </c>
      <c r="AP18" s="19">
        <v>0</v>
      </c>
      <c r="AQ18" s="19">
        <v>0</v>
      </c>
      <c r="AR18" s="19">
        <v>496367.6</v>
      </c>
      <c r="AS18" s="19">
        <v>1057800.03</v>
      </c>
      <c r="AT18" s="19">
        <v>1223480.639</v>
      </c>
      <c r="AU18" s="19">
        <v>1553185.7749999999</v>
      </c>
      <c r="AV18" s="19">
        <v>1743348.0930000001</v>
      </c>
      <c r="AW18" s="19">
        <v>137740</v>
      </c>
      <c r="AX18" s="19">
        <v>821707.50600000005</v>
      </c>
      <c r="AY18" s="19">
        <v>1025566.079</v>
      </c>
      <c r="AZ18" s="19">
        <v>1374197.33</v>
      </c>
      <c r="BA18" s="19">
        <v>58951</v>
      </c>
      <c r="BB18" s="19">
        <v>37.110999999999997</v>
      </c>
      <c r="BC18" s="19">
        <v>122498.731</v>
      </c>
      <c r="BD18" s="19">
        <v>0</v>
      </c>
      <c r="BE18" s="19">
        <v>0</v>
      </c>
    </row>
    <row r="19" spans="1:57" ht="17.100000000000001" customHeight="1" x14ac:dyDescent="0.25">
      <c r="A19" s="21">
        <v>13</v>
      </c>
      <c r="B19" s="37" t="s">
        <v>83</v>
      </c>
      <c r="C19" s="19">
        <v>4474531.6990360003</v>
      </c>
      <c r="D19" s="19">
        <v>4997983.1278687092</v>
      </c>
      <c r="E19" s="19">
        <v>5494597.3940000003</v>
      </c>
      <c r="F19" s="19">
        <v>5834849.2560000001</v>
      </c>
      <c r="G19" s="19">
        <v>6104132.3839999996</v>
      </c>
      <c r="H19" s="19"/>
      <c r="I19" s="19">
        <v>44247.883999999998</v>
      </c>
      <c r="J19" s="19">
        <v>38781.65135</v>
      </c>
      <c r="K19" s="19">
        <v>35997.167000000001</v>
      </c>
      <c r="L19" s="19">
        <v>41680.796000000002</v>
      </c>
      <c r="M19" s="19">
        <v>19172765</v>
      </c>
      <c r="N19" s="19">
        <v>19714121.791999999</v>
      </c>
      <c r="O19" s="19">
        <v>20061140.537</v>
      </c>
      <c r="P19" s="19">
        <v>15717972.74707</v>
      </c>
      <c r="Q19" s="19">
        <v>58041</v>
      </c>
      <c r="R19" s="19">
        <v>56042.078999999998</v>
      </c>
      <c r="S19" s="19">
        <v>71922.679000000004</v>
      </c>
      <c r="T19" s="19">
        <v>94398.542000000001</v>
      </c>
      <c r="U19" s="19">
        <v>115466.408</v>
      </c>
      <c r="V19" s="19">
        <v>3702</v>
      </c>
      <c r="W19" s="19">
        <v>6592724.0199999996</v>
      </c>
      <c r="X19" s="19">
        <v>6161330</v>
      </c>
      <c r="Y19" s="19">
        <v>135960765.31</v>
      </c>
      <c r="Z19" s="19">
        <v>106609228.8</v>
      </c>
      <c r="AA19" s="19">
        <v>94058862.423999995</v>
      </c>
      <c r="AB19" s="19">
        <v>56754684.681999996</v>
      </c>
      <c r="AC19" s="19">
        <v>1309740</v>
      </c>
      <c r="AD19" s="19">
        <v>1533483.578</v>
      </c>
      <c r="AE19" s="19">
        <v>1788984.162</v>
      </c>
      <c r="AF19" s="19">
        <v>2142409.5180000002</v>
      </c>
      <c r="AG19" s="19">
        <v>2528558.8390000002</v>
      </c>
      <c r="AH19" s="19">
        <v>18739309.60878</v>
      </c>
      <c r="AI19" s="19">
        <v>20157375.617260002</v>
      </c>
      <c r="AJ19" s="19">
        <v>22397720.792349998</v>
      </c>
      <c r="AK19" s="19">
        <v>15561985.189999999</v>
      </c>
      <c r="AL19" s="19">
        <v>17207406.767000001</v>
      </c>
      <c r="AM19" s="19">
        <v>2614512.2971899998</v>
      </c>
      <c r="AN19" s="19">
        <v>2865424.8686778001</v>
      </c>
      <c r="AO19" s="19">
        <v>3497599.8101645</v>
      </c>
      <c r="AP19" s="19">
        <v>3737134.7283747997</v>
      </c>
      <c r="AQ19" s="19">
        <v>4191819.5078400001</v>
      </c>
      <c r="AR19" s="19"/>
      <c r="AS19" s="19"/>
      <c r="AT19" s="19"/>
      <c r="AU19" s="19">
        <v>0</v>
      </c>
      <c r="AV19" s="19">
        <v>0</v>
      </c>
      <c r="AW19" s="19">
        <v>305</v>
      </c>
      <c r="AX19" s="19">
        <v>82646.312999999995</v>
      </c>
      <c r="AY19" s="19">
        <v>82987.728000000003</v>
      </c>
      <c r="AZ19" s="19">
        <v>93869.24</v>
      </c>
      <c r="BA19" s="19">
        <v>3322446</v>
      </c>
      <c r="BB19" s="19">
        <v>3595049.0789999999</v>
      </c>
      <c r="BC19" s="19">
        <v>3805256.1549999998</v>
      </c>
      <c r="BD19" s="19">
        <v>3977820.4989999998</v>
      </c>
      <c r="BE19" s="19">
        <v>4024790.6570000001</v>
      </c>
    </row>
    <row r="20" spans="1:57" ht="17.100000000000001" customHeight="1" x14ac:dyDescent="0.25">
      <c r="A20" s="21">
        <v>14</v>
      </c>
      <c r="B20" s="37" t="s">
        <v>84</v>
      </c>
      <c r="C20" s="19">
        <v>2485518.0327099999</v>
      </c>
      <c r="D20" s="19">
        <v>2280256.0933900001</v>
      </c>
      <c r="E20" s="19">
        <v>1782250.83</v>
      </c>
      <c r="F20" s="19">
        <v>1807565.7409999999</v>
      </c>
      <c r="G20" s="19">
        <v>1360705.4180000001</v>
      </c>
      <c r="H20" s="19">
        <v>1000</v>
      </c>
      <c r="I20" s="19">
        <v>171278.12</v>
      </c>
      <c r="J20" s="19">
        <v>254788.05100000001</v>
      </c>
      <c r="K20" s="19">
        <v>304844.61800000002</v>
      </c>
      <c r="L20" s="19">
        <v>254996.98199999999</v>
      </c>
      <c r="M20" s="19">
        <v>1021276</v>
      </c>
      <c r="N20" s="19">
        <v>1740168.7679999999</v>
      </c>
      <c r="O20" s="19">
        <v>2070531.6070000001</v>
      </c>
      <c r="P20" s="19">
        <v>3180097.7864399999</v>
      </c>
      <c r="Q20" s="19">
        <v>106961</v>
      </c>
      <c r="R20" s="19">
        <v>171426.473</v>
      </c>
      <c r="S20" s="19">
        <v>223067.34400000001</v>
      </c>
      <c r="T20" s="19">
        <v>265674.22100000002</v>
      </c>
      <c r="U20" s="19">
        <v>254278.57399999999</v>
      </c>
      <c r="V20" s="19">
        <v>1912</v>
      </c>
      <c r="W20" s="19">
        <v>53609.04</v>
      </c>
      <c r="X20" s="19">
        <v>107458</v>
      </c>
      <c r="Y20" s="19">
        <v>73060360.980000004</v>
      </c>
      <c r="Z20" s="19">
        <v>45700736.890000001</v>
      </c>
      <c r="AA20" s="19">
        <v>34770512.892999999</v>
      </c>
      <c r="AB20" s="19">
        <v>31507098.184</v>
      </c>
      <c r="AC20" s="19">
        <v>47928</v>
      </c>
      <c r="AD20" s="19">
        <v>103930.978</v>
      </c>
      <c r="AE20" s="19">
        <v>152696.71599999999</v>
      </c>
      <c r="AF20" s="19">
        <v>154177.81700000001</v>
      </c>
      <c r="AG20" s="19">
        <v>245538.133</v>
      </c>
      <c r="AH20" s="19">
        <v>13683517.573689999</v>
      </c>
      <c r="AI20" s="19">
        <v>12618576.113389999</v>
      </c>
      <c r="AJ20" s="19">
        <v>12846759.77911</v>
      </c>
      <c r="AK20" s="19">
        <v>8647997.8800000008</v>
      </c>
      <c r="AL20" s="19">
        <v>12330830.102</v>
      </c>
      <c r="AM20" s="19">
        <v>1888246.7503799999</v>
      </c>
      <c r="AN20" s="19">
        <v>1607484.5141800002</v>
      </c>
      <c r="AO20" s="19">
        <v>1490490.2507847003</v>
      </c>
      <c r="AP20" s="19">
        <v>1331448.9886091</v>
      </c>
      <c r="AQ20" s="19">
        <v>1698838.23536</v>
      </c>
      <c r="AR20" s="19"/>
      <c r="AS20" s="19"/>
      <c r="AT20" s="19"/>
      <c r="AU20" s="19">
        <v>0</v>
      </c>
      <c r="AV20" s="19">
        <v>0</v>
      </c>
      <c r="AW20" s="19">
        <v>54993</v>
      </c>
      <c r="AX20" s="19">
        <v>97186.494999999995</v>
      </c>
      <c r="AY20" s="19">
        <v>92763.137000000002</v>
      </c>
      <c r="AZ20" s="19">
        <v>34067.999000000003</v>
      </c>
      <c r="BA20" s="19">
        <v>625195</v>
      </c>
      <c r="BB20" s="19">
        <v>637374.31099999999</v>
      </c>
      <c r="BC20" s="19">
        <v>506495.21500000003</v>
      </c>
      <c r="BD20" s="19">
        <v>636308.78399999999</v>
      </c>
      <c r="BE20" s="19">
        <v>817576.14899999998</v>
      </c>
    </row>
    <row r="21" spans="1:57" ht="17.100000000000001" customHeight="1" x14ac:dyDescent="0.25">
      <c r="A21" s="21">
        <v>15</v>
      </c>
      <c r="B21" s="37" t="s">
        <v>85</v>
      </c>
      <c r="C21" s="19">
        <v>246406.52312999999</v>
      </c>
      <c r="D21" s="19">
        <v>179927.39849000002</v>
      </c>
      <c r="E21" s="19">
        <v>134545.95199999999</v>
      </c>
      <c r="F21" s="19">
        <v>83924.095000000001</v>
      </c>
      <c r="G21" s="19">
        <v>69906.214999999997</v>
      </c>
      <c r="H21" s="19"/>
      <c r="I21" s="19"/>
      <c r="J21" s="19"/>
      <c r="K21" s="19">
        <v>0</v>
      </c>
      <c r="L21" s="19">
        <v>0</v>
      </c>
      <c r="M21" s="19">
        <v>3541155</v>
      </c>
      <c r="N21" s="19">
        <v>2700524.5380000002</v>
      </c>
      <c r="O21" s="19">
        <v>2353336.7039999999</v>
      </c>
      <c r="P21" s="19">
        <v>1126326.36622</v>
      </c>
      <c r="Q21" s="19">
        <v>32035</v>
      </c>
      <c r="R21" s="19">
        <v>21602.871999999999</v>
      </c>
      <c r="S21" s="19">
        <v>26909.945</v>
      </c>
      <c r="T21" s="19">
        <v>30228.853999999999</v>
      </c>
      <c r="U21" s="19">
        <v>24182.876</v>
      </c>
      <c r="V21" s="19"/>
      <c r="W21" s="19">
        <v>22887.241999999998</v>
      </c>
      <c r="X21" s="19">
        <v>25963</v>
      </c>
      <c r="Y21" s="19">
        <v>37220925.376000002</v>
      </c>
      <c r="Z21" s="19">
        <v>105254096.90000001</v>
      </c>
      <c r="AA21" s="19">
        <v>80557422.909999996</v>
      </c>
      <c r="AB21" s="19">
        <v>68563114.564999998</v>
      </c>
      <c r="AC21" s="19">
        <v>8739</v>
      </c>
      <c r="AD21" s="19">
        <v>7413.683</v>
      </c>
      <c r="AE21" s="19">
        <v>3978.527</v>
      </c>
      <c r="AF21" s="19">
        <v>2607.0210000000002</v>
      </c>
      <c r="AG21" s="19">
        <v>2013.8340000000001</v>
      </c>
      <c r="AH21" s="19">
        <v>4957616.4956700001</v>
      </c>
      <c r="AI21" s="19">
        <v>3623584.5681599998</v>
      </c>
      <c r="AJ21" s="19">
        <v>3628744.2423399999</v>
      </c>
      <c r="AK21" s="19">
        <v>5904058.9100000001</v>
      </c>
      <c r="AL21" s="19">
        <v>4993443.932</v>
      </c>
      <c r="AM21" s="19">
        <v>1450.6371200000001</v>
      </c>
      <c r="AN21" s="19">
        <v>1714.35492</v>
      </c>
      <c r="AO21" s="19">
        <v>1277.67328</v>
      </c>
      <c r="AP21" s="19">
        <v>1139.3007113000001</v>
      </c>
      <c r="AQ21" s="19">
        <v>699.44677000000001</v>
      </c>
      <c r="AR21" s="19"/>
      <c r="AS21" s="19"/>
      <c r="AT21" s="19"/>
      <c r="AU21" s="19">
        <v>0</v>
      </c>
      <c r="AV21" s="19">
        <v>0</v>
      </c>
      <c r="AW21" s="19"/>
      <c r="AX21" s="19">
        <v>3000</v>
      </c>
      <c r="AY21" s="19">
        <v>7614.576</v>
      </c>
      <c r="AZ21" s="19">
        <v>6140.9080000000004</v>
      </c>
      <c r="BA21" s="19">
        <v>28496</v>
      </c>
      <c r="BB21" s="19">
        <v>23827.742999999999</v>
      </c>
      <c r="BC21" s="19">
        <v>24947.361000000001</v>
      </c>
      <c r="BD21" s="19">
        <v>21500.49</v>
      </c>
      <c r="BE21" s="19">
        <v>15380.89</v>
      </c>
    </row>
    <row r="22" spans="1:57" ht="17.100000000000001" customHeight="1" x14ac:dyDescent="0.25">
      <c r="A22" s="21">
        <v>16</v>
      </c>
      <c r="B22" s="37" t="s">
        <v>86</v>
      </c>
      <c r="C22" s="19">
        <v>270887.9517240001</v>
      </c>
      <c r="D22" s="19">
        <v>264837.17318129184</v>
      </c>
      <c r="E22" s="19">
        <v>321885.91200000001</v>
      </c>
      <c r="F22" s="19">
        <v>194673.74299999999</v>
      </c>
      <c r="G22" s="19">
        <v>222884.679</v>
      </c>
      <c r="H22" s="19">
        <v>1245</v>
      </c>
      <c r="I22" s="19">
        <v>4326.2020000000002</v>
      </c>
      <c r="J22" s="19">
        <v>3743.4696500000059</v>
      </c>
      <c r="K22" s="19">
        <v>3974.9160000000002</v>
      </c>
      <c r="L22" s="19">
        <v>38089.154999999999</v>
      </c>
      <c r="M22" s="19">
        <v>339311</v>
      </c>
      <c r="N22" s="19">
        <v>309658.652</v>
      </c>
      <c r="O22" s="19">
        <v>263400.799</v>
      </c>
      <c r="P22" s="19">
        <v>270607.53300999809</v>
      </c>
      <c r="Q22" s="19">
        <v>80528</v>
      </c>
      <c r="R22" s="19">
        <v>125573.91099999999</v>
      </c>
      <c r="S22" s="19">
        <v>160703.253</v>
      </c>
      <c r="T22" s="19">
        <v>139619.804</v>
      </c>
      <c r="U22" s="19">
        <v>117369.607</v>
      </c>
      <c r="V22" s="19">
        <v>6956</v>
      </c>
      <c r="W22" s="19">
        <v>48159.428999999996</v>
      </c>
      <c r="X22" s="19">
        <v>60245</v>
      </c>
      <c r="Y22" s="19">
        <v>67747547.344999999</v>
      </c>
      <c r="Z22" s="19">
        <v>17631789.82</v>
      </c>
      <c r="AA22" s="19">
        <v>24971274.548</v>
      </c>
      <c r="AB22" s="19">
        <v>18436305.561999999</v>
      </c>
      <c r="AC22" s="19">
        <v>128866</v>
      </c>
      <c r="AD22" s="19">
        <v>142368.58499999999</v>
      </c>
      <c r="AE22" s="19">
        <v>135205.288</v>
      </c>
      <c r="AF22" s="19">
        <v>88059.728000000003</v>
      </c>
      <c r="AG22" s="19">
        <v>77675.539999999994</v>
      </c>
      <c r="AH22" s="19">
        <v>2711902.0871100025</v>
      </c>
      <c r="AI22" s="19">
        <v>1968011.9322700005</v>
      </c>
      <c r="AJ22" s="19">
        <v>1912835.4966100068</v>
      </c>
      <c r="AK22" s="19">
        <v>3319257.68</v>
      </c>
      <c r="AL22" s="19">
        <v>3073006.281</v>
      </c>
      <c r="AM22" s="19">
        <v>70349.744529999371</v>
      </c>
      <c r="AN22" s="19">
        <v>97857.194974199607</v>
      </c>
      <c r="AO22" s="19">
        <v>109430.5370341005</v>
      </c>
      <c r="AP22" s="19">
        <v>104445.69953440012</v>
      </c>
      <c r="AQ22" s="19">
        <v>82067.680399999605</v>
      </c>
      <c r="AR22" s="19">
        <v>2791.2</v>
      </c>
      <c r="AS22" s="19">
        <v>3292.183</v>
      </c>
      <c r="AT22" s="19">
        <v>4494.1559999999999</v>
      </c>
      <c r="AU22" s="19">
        <v>4538.2520000000004</v>
      </c>
      <c r="AV22" s="19">
        <v>4003.9279999999999</v>
      </c>
      <c r="AW22" s="19">
        <v>3380</v>
      </c>
      <c r="AX22" s="19">
        <v>5649.2060000000001</v>
      </c>
      <c r="AY22" s="19">
        <v>6208.23</v>
      </c>
      <c r="AZ22" s="19">
        <v>57969.586000000003</v>
      </c>
      <c r="BA22" s="19">
        <v>72803</v>
      </c>
      <c r="BB22" s="19">
        <v>90198.520999999993</v>
      </c>
      <c r="BC22" s="19">
        <v>84116.630999999994</v>
      </c>
      <c r="BD22" s="19">
        <v>92550.835000000006</v>
      </c>
      <c r="BE22" s="19">
        <v>122327.41800000001</v>
      </c>
    </row>
    <row r="23" spans="1:57" ht="17.100000000000001" customHeight="1" x14ac:dyDescent="0.25">
      <c r="A23" s="21">
        <v>17</v>
      </c>
      <c r="B23" s="37" t="s">
        <v>87</v>
      </c>
      <c r="C23" s="19">
        <v>8013630.6433900008</v>
      </c>
      <c r="D23" s="19">
        <v>8001991.1432416197</v>
      </c>
      <c r="E23" s="19">
        <v>8125152.699</v>
      </c>
      <c r="F23" s="19">
        <v>8237355.8059999999</v>
      </c>
      <c r="G23" s="19">
        <v>8061746.8210000005</v>
      </c>
      <c r="H23" s="19">
        <v>20310</v>
      </c>
      <c r="I23" s="19">
        <v>426837.592</v>
      </c>
      <c r="J23" s="19">
        <v>456959.61099999998</v>
      </c>
      <c r="K23" s="19">
        <v>556309.73400000005</v>
      </c>
      <c r="L23" s="19">
        <v>606015.20700000005</v>
      </c>
      <c r="M23" s="19">
        <v>29760792</v>
      </c>
      <c r="N23" s="19">
        <v>30309445.57</v>
      </c>
      <c r="O23" s="19">
        <v>28889157.714000002</v>
      </c>
      <c r="P23" s="19">
        <v>27034722.14892</v>
      </c>
      <c r="Q23" s="19">
        <v>486869</v>
      </c>
      <c r="R23" s="19">
        <v>618366.70900000003</v>
      </c>
      <c r="S23" s="19">
        <v>749243.08400000003</v>
      </c>
      <c r="T23" s="19">
        <v>974907.36100000003</v>
      </c>
      <c r="U23" s="19">
        <v>826413.13199999998</v>
      </c>
      <c r="V23" s="19">
        <v>65683</v>
      </c>
      <c r="W23" s="19">
        <v>6824287.3420000002</v>
      </c>
      <c r="X23" s="19">
        <v>6471234</v>
      </c>
      <c r="Y23" s="19">
        <v>408721941.66299999</v>
      </c>
      <c r="Z23" s="19">
        <v>344878934.68000001</v>
      </c>
      <c r="AA23" s="19">
        <v>300482325.63099998</v>
      </c>
      <c r="AB23" s="19">
        <v>236256296.30399999</v>
      </c>
      <c r="AC23" s="19">
        <v>1618482</v>
      </c>
      <c r="AD23" s="19">
        <v>1934664.3049999999</v>
      </c>
      <c r="AE23" s="19">
        <v>2150293.8319999999</v>
      </c>
      <c r="AF23" s="19">
        <v>2726324.574</v>
      </c>
      <c r="AG23" s="19">
        <v>2913141.4410000001</v>
      </c>
      <c r="AH23" s="19">
        <v>58869830.503629997</v>
      </c>
      <c r="AI23" s="19">
        <v>60492015.38611</v>
      </c>
      <c r="AJ23" s="19">
        <v>62743168.264930002</v>
      </c>
      <c r="AK23" s="19">
        <v>47274226.380000003</v>
      </c>
      <c r="AL23" s="19">
        <v>55728797.042999998</v>
      </c>
      <c r="AM23" s="19">
        <v>4762858.16053</v>
      </c>
      <c r="AN23" s="19">
        <v>4792036.3666019998</v>
      </c>
      <c r="AO23" s="19">
        <v>5225585.7334326999</v>
      </c>
      <c r="AP23" s="19">
        <v>5692038.9905399997</v>
      </c>
      <c r="AQ23" s="19">
        <v>6468476.3084399998</v>
      </c>
      <c r="AR23" s="19">
        <v>526128.19999999995</v>
      </c>
      <c r="AS23" s="19">
        <v>1063445.8570000001</v>
      </c>
      <c r="AT23" s="19">
        <v>1228189.1059999999</v>
      </c>
      <c r="AU23" s="19">
        <v>1567948.5430000001</v>
      </c>
      <c r="AV23" s="19">
        <v>1749319.9669999999</v>
      </c>
      <c r="AW23" s="19">
        <v>714067</v>
      </c>
      <c r="AX23" s="19">
        <v>1547912.2169999999</v>
      </c>
      <c r="AY23" s="19">
        <v>2305131.835</v>
      </c>
      <c r="AZ23" s="19">
        <v>2673521.9849999999</v>
      </c>
      <c r="BA23" s="19">
        <v>4264420</v>
      </c>
      <c r="BB23" s="19">
        <v>4590664.4979999997</v>
      </c>
      <c r="BC23" s="19">
        <v>5135251.3590000002</v>
      </c>
      <c r="BD23" s="19">
        <v>5344791.4409999996</v>
      </c>
      <c r="BE23" s="19">
        <v>5565549.9479999999</v>
      </c>
    </row>
    <row r="24" spans="1:57" ht="17.100000000000001" customHeight="1" x14ac:dyDescent="0.25">
      <c r="A24" s="21">
        <v>18</v>
      </c>
      <c r="B24" s="37" t="s">
        <v>88</v>
      </c>
      <c r="C24" s="19">
        <v>684665.63057000004</v>
      </c>
      <c r="D24" s="19">
        <v>359317.32795000001</v>
      </c>
      <c r="E24" s="19">
        <v>292377.13299999997</v>
      </c>
      <c r="F24" s="19">
        <v>282722.25599999999</v>
      </c>
      <c r="G24" s="19">
        <v>188456.758</v>
      </c>
      <c r="H24" s="19"/>
      <c r="I24" s="19">
        <v>390290.19400000002</v>
      </c>
      <c r="J24" s="19">
        <v>326905.179</v>
      </c>
      <c r="K24" s="19">
        <v>405687.94199999998</v>
      </c>
      <c r="L24" s="19">
        <v>414978.70500000002</v>
      </c>
      <c r="M24" s="19">
        <v>1371370</v>
      </c>
      <c r="N24" s="19">
        <v>939182.83799999999</v>
      </c>
      <c r="O24" s="19">
        <v>788329.91799999995</v>
      </c>
      <c r="P24" s="19">
        <v>358629.90756000002</v>
      </c>
      <c r="Q24" s="19">
        <v>8511</v>
      </c>
      <c r="R24" s="19">
        <v>6060.183</v>
      </c>
      <c r="S24" s="19">
        <v>6005.491</v>
      </c>
      <c r="T24" s="19">
        <v>32230.248</v>
      </c>
      <c r="U24" s="19">
        <v>7267.366</v>
      </c>
      <c r="V24" s="19">
        <v>3383</v>
      </c>
      <c r="W24" s="19">
        <v>1393379.1669999999</v>
      </c>
      <c r="X24" s="19">
        <v>1422891</v>
      </c>
      <c r="Y24" s="19">
        <v>36277641.912</v>
      </c>
      <c r="Z24" s="19">
        <v>77539214.640000001</v>
      </c>
      <c r="AA24" s="19">
        <v>70041411.697999999</v>
      </c>
      <c r="AB24" s="19">
        <v>55820943.579999998</v>
      </c>
      <c r="AC24" s="19">
        <v>26125</v>
      </c>
      <c r="AD24" s="19">
        <v>43707.451000000001</v>
      </c>
      <c r="AE24" s="19">
        <v>33653.906000000003</v>
      </c>
      <c r="AF24" s="19">
        <v>31438.79</v>
      </c>
      <c r="AG24" s="19">
        <v>84803.642999999996</v>
      </c>
      <c r="AH24" s="19">
        <v>9583480.9428799991</v>
      </c>
      <c r="AI24" s="19">
        <v>10059986.60077</v>
      </c>
      <c r="AJ24" s="19">
        <v>11684782.21989</v>
      </c>
      <c r="AK24" s="19">
        <v>5181492.5999999996</v>
      </c>
      <c r="AL24" s="19">
        <v>7470981.3130000001</v>
      </c>
      <c r="AM24" s="19">
        <v>53561.172479999994</v>
      </c>
      <c r="AN24" s="19">
        <v>13554.9580941</v>
      </c>
      <c r="AO24" s="19">
        <v>10564.4047195</v>
      </c>
      <c r="AP24" s="19">
        <v>3021.4258900999998</v>
      </c>
      <c r="AQ24" s="19">
        <v>1298.2199900000001</v>
      </c>
      <c r="AR24" s="19">
        <v>39406</v>
      </c>
      <c r="AS24" s="19">
        <v>1020.306</v>
      </c>
      <c r="AT24" s="19"/>
      <c r="AU24" s="19">
        <v>0</v>
      </c>
      <c r="AV24" s="19">
        <v>0</v>
      </c>
      <c r="AW24" s="19">
        <v>563119</v>
      </c>
      <c r="AX24" s="19">
        <v>602540.35100000002</v>
      </c>
      <c r="AY24" s="19">
        <v>759454.86100000003</v>
      </c>
      <c r="AZ24" s="19">
        <v>775507.35900000005</v>
      </c>
      <c r="BA24" s="19">
        <v>226242</v>
      </c>
      <c r="BB24" s="19">
        <v>198648.31400000001</v>
      </c>
      <c r="BC24" s="19">
        <v>114618.455</v>
      </c>
      <c r="BD24" s="19">
        <v>122848.083</v>
      </c>
      <c r="BE24" s="19">
        <v>149315.35699999999</v>
      </c>
    </row>
    <row r="25" spans="1:57" ht="17.100000000000001" customHeight="1" x14ac:dyDescent="0.25">
      <c r="A25" s="21">
        <v>19</v>
      </c>
      <c r="B25" s="37" t="s">
        <v>89</v>
      </c>
      <c r="C25" s="19">
        <v>4039903.5221599997</v>
      </c>
      <c r="D25" s="19">
        <v>4008577.9063499998</v>
      </c>
      <c r="E25" s="19">
        <v>4179841.5329999998</v>
      </c>
      <c r="F25" s="19">
        <v>4156885.2579999999</v>
      </c>
      <c r="G25" s="19">
        <v>4132599.3640000001</v>
      </c>
      <c r="H25" s="19"/>
      <c r="I25" s="19">
        <v>7007.21</v>
      </c>
      <c r="J25" s="19">
        <v>3613.4879999999998</v>
      </c>
      <c r="K25" s="19">
        <v>4801.2650000000003</v>
      </c>
      <c r="L25" s="19">
        <v>9982.8649999999998</v>
      </c>
      <c r="M25" s="19">
        <v>15913479</v>
      </c>
      <c r="N25" s="19">
        <v>18206245.416000001</v>
      </c>
      <c r="O25" s="19">
        <v>16663731.789999999</v>
      </c>
      <c r="P25" s="19">
        <v>20056868.346610002</v>
      </c>
      <c r="Q25" s="19">
        <v>311003</v>
      </c>
      <c r="R25" s="19">
        <v>370276.33199999999</v>
      </c>
      <c r="S25" s="19">
        <v>464102.66499999998</v>
      </c>
      <c r="T25" s="19">
        <v>652194.58600000001</v>
      </c>
      <c r="U25" s="19">
        <v>494878.20699999999</v>
      </c>
      <c r="V25" s="19">
        <v>25483</v>
      </c>
      <c r="W25" s="19">
        <v>4870352.5590000004</v>
      </c>
      <c r="X25" s="19">
        <v>4537216</v>
      </c>
      <c r="Y25" s="19">
        <v>165838598.09</v>
      </c>
      <c r="Z25" s="19">
        <v>76872703.700000003</v>
      </c>
      <c r="AA25" s="19">
        <v>62149884.887000002</v>
      </c>
      <c r="AB25" s="19">
        <v>55350821.674000002</v>
      </c>
      <c r="AC25" s="19">
        <v>1274965</v>
      </c>
      <c r="AD25" s="19">
        <v>1461887.8659999999</v>
      </c>
      <c r="AE25" s="19">
        <v>1481477.3770000001</v>
      </c>
      <c r="AF25" s="19">
        <v>1645050.5179999999</v>
      </c>
      <c r="AG25" s="19">
        <v>1761711.14</v>
      </c>
      <c r="AH25" s="19">
        <v>13781049.882249998</v>
      </c>
      <c r="AI25" s="19">
        <v>11513408.300330002</v>
      </c>
      <c r="AJ25" s="19">
        <v>11686932.222930001</v>
      </c>
      <c r="AK25" s="19">
        <v>11261102.119999999</v>
      </c>
      <c r="AL25" s="19">
        <v>15390798.753</v>
      </c>
      <c r="AM25" s="19">
        <v>4027029.4000399997</v>
      </c>
      <c r="AN25" s="19">
        <v>4186935.4430525</v>
      </c>
      <c r="AO25" s="19">
        <v>4621045.8010030994</v>
      </c>
      <c r="AP25" s="19">
        <v>5079136.8372285999</v>
      </c>
      <c r="AQ25" s="19">
        <v>5905752.1100500003</v>
      </c>
      <c r="AR25" s="19">
        <v>468615.9</v>
      </c>
      <c r="AS25" s="19">
        <v>1040386.405</v>
      </c>
      <c r="AT25" s="19">
        <v>1203848.996</v>
      </c>
      <c r="AU25" s="19">
        <v>1541166.452</v>
      </c>
      <c r="AV25" s="19">
        <v>1718978.638</v>
      </c>
      <c r="AW25" s="19">
        <v>701</v>
      </c>
      <c r="AX25" s="19">
        <v>20400.508999999998</v>
      </c>
      <c r="AY25" s="19">
        <v>9281.518</v>
      </c>
      <c r="AZ25" s="19">
        <v>263267.946</v>
      </c>
      <c r="BA25" s="19">
        <v>2188534</v>
      </c>
      <c r="BB25" s="19">
        <v>2494488.7439999999</v>
      </c>
      <c r="BC25" s="19">
        <v>2995894.608</v>
      </c>
      <c r="BD25" s="19">
        <v>3096523.0440000002</v>
      </c>
      <c r="BE25" s="19">
        <v>3284199.6418599999</v>
      </c>
    </row>
    <row r="26" spans="1:57" ht="17.100000000000001" customHeight="1" x14ac:dyDescent="0.25">
      <c r="A26" s="21">
        <v>20</v>
      </c>
      <c r="B26" s="37" t="s">
        <v>90</v>
      </c>
      <c r="C26" s="19">
        <v>2160044.1150400001</v>
      </c>
      <c r="D26" s="19">
        <v>2554901.7085500001</v>
      </c>
      <c r="E26" s="19">
        <v>2565069.5860000001</v>
      </c>
      <c r="F26" s="19">
        <v>2661794.1230000001</v>
      </c>
      <c r="G26" s="19">
        <v>2646161.6710000001</v>
      </c>
      <c r="H26" s="19"/>
      <c r="I26" s="19"/>
      <c r="J26" s="19">
        <v>99562.08</v>
      </c>
      <c r="K26" s="19">
        <v>109755.83100000001</v>
      </c>
      <c r="L26" s="19">
        <v>142442.606</v>
      </c>
      <c r="M26" s="19">
        <v>5279272</v>
      </c>
      <c r="N26" s="19">
        <v>4959343.466</v>
      </c>
      <c r="O26" s="19">
        <v>4287674.7949999999</v>
      </c>
      <c r="P26" s="19">
        <v>611017.25</v>
      </c>
      <c r="Q26" s="19">
        <v>33095</v>
      </c>
      <c r="R26" s="19">
        <v>35721.697</v>
      </c>
      <c r="S26" s="19">
        <v>46107.631999999998</v>
      </c>
      <c r="T26" s="19">
        <v>97503.426999999996</v>
      </c>
      <c r="U26" s="19">
        <v>160944.035</v>
      </c>
      <c r="V26" s="19"/>
      <c r="W26" s="19">
        <v>60234.091</v>
      </c>
      <c r="X26" s="19">
        <v>60236</v>
      </c>
      <c r="Y26" s="19">
        <v>91824048.372999996</v>
      </c>
      <c r="Z26" s="19">
        <v>48542333.560000002</v>
      </c>
      <c r="AA26" s="19">
        <v>43484782.778999999</v>
      </c>
      <c r="AB26" s="19">
        <v>18589718.609000001</v>
      </c>
      <c r="AC26" s="19">
        <v>102231</v>
      </c>
      <c r="AD26" s="19">
        <v>186715.86900000001</v>
      </c>
      <c r="AE26" s="19">
        <v>371338.82500000001</v>
      </c>
      <c r="AF26" s="19">
        <v>765443.34100000001</v>
      </c>
      <c r="AG26" s="19">
        <v>738591.23600000003</v>
      </c>
      <c r="AH26" s="19">
        <v>21482090.174490001</v>
      </c>
      <c r="AI26" s="19">
        <v>18368505.569340002</v>
      </c>
      <c r="AJ26" s="19">
        <v>21849417.63301</v>
      </c>
      <c r="AK26" s="19">
        <v>19053951</v>
      </c>
      <c r="AL26" s="19">
        <v>21366665.028000001</v>
      </c>
      <c r="AM26" s="19">
        <v>98888.644650000002</v>
      </c>
      <c r="AN26" s="19">
        <v>87226.783709999989</v>
      </c>
      <c r="AO26" s="19">
        <v>53251.436880000001</v>
      </c>
      <c r="AP26" s="19">
        <v>50264.4</v>
      </c>
      <c r="AQ26" s="19">
        <v>50236.827149999997</v>
      </c>
      <c r="AR26" s="19"/>
      <c r="AS26" s="19"/>
      <c r="AT26" s="19"/>
      <c r="AU26" s="19">
        <v>0</v>
      </c>
      <c r="AV26" s="19">
        <v>0</v>
      </c>
      <c r="AW26" s="19">
        <v>12979</v>
      </c>
      <c r="AX26" s="19">
        <v>774573.43700000003</v>
      </c>
      <c r="AY26" s="19">
        <v>1419357.227</v>
      </c>
      <c r="AZ26" s="19">
        <v>1535225.723</v>
      </c>
      <c r="BA26" s="19">
        <v>1365436</v>
      </c>
      <c r="BB26" s="19">
        <v>1459154.148</v>
      </c>
      <c r="BC26" s="19">
        <v>1495817.247</v>
      </c>
      <c r="BD26" s="19">
        <v>1637251.885</v>
      </c>
      <c r="BE26" s="19">
        <v>1639686.5109999999</v>
      </c>
    </row>
    <row r="27" spans="1:57" ht="17.100000000000001" customHeight="1" x14ac:dyDescent="0.25">
      <c r="A27" s="21">
        <v>21</v>
      </c>
      <c r="B27" s="37" t="s">
        <v>91</v>
      </c>
      <c r="C27" s="19">
        <v>569745.31366000045</v>
      </c>
      <c r="D27" s="19">
        <v>595550.68120999937</v>
      </c>
      <c r="E27" s="19">
        <v>685311.49600000004</v>
      </c>
      <c r="F27" s="19">
        <v>782763.62375000003</v>
      </c>
      <c r="G27" s="19">
        <v>759444.27331999969</v>
      </c>
      <c r="H27" s="19">
        <v>570</v>
      </c>
      <c r="I27" s="19">
        <v>9312.1010000000006</v>
      </c>
      <c r="J27" s="19">
        <v>5195.7920000000004</v>
      </c>
      <c r="K27" s="19">
        <v>4095.029</v>
      </c>
      <c r="L27" s="19">
        <v>6898.0360000000001</v>
      </c>
      <c r="M27" s="19">
        <v>1439054</v>
      </c>
      <c r="N27" s="19">
        <v>1311308.091</v>
      </c>
      <c r="O27" s="19">
        <v>2511435.0729999999</v>
      </c>
      <c r="P27" s="19">
        <v>2568617.158809999</v>
      </c>
      <c r="Q27" s="19">
        <v>51358</v>
      </c>
      <c r="R27" s="19">
        <v>119369.03599999999</v>
      </c>
      <c r="S27" s="19">
        <v>138348.076</v>
      </c>
      <c r="T27" s="19">
        <v>92578.551999999996</v>
      </c>
      <c r="U27" s="19">
        <v>64517.154000000002</v>
      </c>
      <c r="V27" s="19">
        <v>4964</v>
      </c>
      <c r="W27" s="19">
        <v>82432.502999999997</v>
      </c>
      <c r="X27" s="19">
        <v>178146</v>
      </c>
      <c r="Y27" s="19">
        <v>44708659.947999999</v>
      </c>
      <c r="Z27" s="19">
        <v>30039053</v>
      </c>
      <c r="AA27" s="19">
        <v>29636044.651000001</v>
      </c>
      <c r="AB27" s="19">
        <v>24992950.510000002</v>
      </c>
      <c r="AC27" s="19">
        <v>76029</v>
      </c>
      <c r="AD27" s="19">
        <v>87992.721999999994</v>
      </c>
      <c r="AE27" s="19">
        <v>100859.38099999999</v>
      </c>
      <c r="AF27" s="19">
        <v>107672.352</v>
      </c>
      <c r="AG27" s="19">
        <v>114020.338</v>
      </c>
      <c r="AH27" s="19">
        <v>6837196.5555200009</v>
      </c>
      <c r="AI27" s="19">
        <v>14408831.737390004</v>
      </c>
      <c r="AJ27" s="19">
        <v>11616163.845780006</v>
      </c>
      <c r="AK27" s="19">
        <v>3902725.99</v>
      </c>
      <c r="AL27" s="19">
        <v>4381065.9859999996</v>
      </c>
      <c r="AM27" s="19">
        <v>185276.2287200003</v>
      </c>
      <c r="AN27" s="19">
        <v>116956.00111080027</v>
      </c>
      <c r="AO27" s="19">
        <v>140421.28247569996</v>
      </c>
      <c r="AP27" s="19">
        <v>163357.77461100052</v>
      </c>
      <c r="AQ27" s="19">
        <v>82602.601239999552</v>
      </c>
      <c r="AR27" s="19">
        <v>3999.1</v>
      </c>
      <c r="AS27" s="19">
        <v>4705.598</v>
      </c>
      <c r="AT27" s="19">
        <v>2945.6190000000001</v>
      </c>
      <c r="AU27" s="19">
        <v>2385.8069999999998</v>
      </c>
      <c r="AV27" s="19">
        <v>5693.4669999999996</v>
      </c>
      <c r="AW27" s="19">
        <v>90962</v>
      </c>
      <c r="AX27" s="19">
        <v>102798.36199999999</v>
      </c>
      <c r="AY27" s="19">
        <v>68805.994999999995</v>
      </c>
      <c r="AZ27" s="19">
        <v>48968.131000000001</v>
      </c>
      <c r="BA27" s="19">
        <v>293283</v>
      </c>
      <c r="BB27" s="19">
        <v>246453.51800000001</v>
      </c>
      <c r="BC27" s="19">
        <v>332461.10200000001</v>
      </c>
      <c r="BD27" s="19">
        <v>311168.42499999999</v>
      </c>
      <c r="BE27" s="19">
        <v>340522.06100024033</v>
      </c>
    </row>
    <row r="28" spans="1:57" ht="17.100000000000001" customHeight="1" x14ac:dyDescent="0.25">
      <c r="A28" s="21">
        <v>22</v>
      </c>
      <c r="B28" s="37" t="s">
        <v>92</v>
      </c>
      <c r="C28" s="19">
        <v>173933.58766999998</v>
      </c>
      <c r="D28" s="19">
        <v>119120.95447</v>
      </c>
      <c r="E28" s="19">
        <v>64047.883000000002</v>
      </c>
      <c r="F28" s="19">
        <v>33014.83</v>
      </c>
      <c r="G28" s="19">
        <v>16419.954000000002</v>
      </c>
      <c r="H28" s="19"/>
      <c r="I28" s="19"/>
      <c r="J28" s="19"/>
      <c r="K28" s="19">
        <v>0</v>
      </c>
      <c r="L28" s="19">
        <v>0</v>
      </c>
      <c r="M28" s="19">
        <v>3310090</v>
      </c>
      <c r="N28" s="19">
        <v>2447874.9720000001</v>
      </c>
      <c r="O28" s="19">
        <v>2091550.1240000001</v>
      </c>
      <c r="P28" s="19">
        <v>1112130.00245</v>
      </c>
      <c r="Q28" s="19">
        <v>32700</v>
      </c>
      <c r="R28" s="19">
        <v>22578.850999999999</v>
      </c>
      <c r="S28" s="19">
        <v>26284.884999999998</v>
      </c>
      <c r="T28" s="19">
        <v>29596.206999999999</v>
      </c>
      <c r="U28" s="19">
        <v>23772.641</v>
      </c>
      <c r="V28" s="19">
        <v>3</v>
      </c>
      <c r="W28" s="19">
        <v>9602.0249999999996</v>
      </c>
      <c r="X28" s="19">
        <v>11560</v>
      </c>
      <c r="Y28" s="19">
        <v>40590978.468000002</v>
      </c>
      <c r="Z28" s="19">
        <v>102875946.27</v>
      </c>
      <c r="AA28" s="19">
        <v>83537632.650999993</v>
      </c>
      <c r="AB28" s="19">
        <v>70864464.633000001</v>
      </c>
      <c r="AC28" s="19"/>
      <c r="AD28" s="19"/>
      <c r="AE28" s="19"/>
      <c r="AF28" s="19">
        <v>2222.3629999999998</v>
      </c>
      <c r="AG28" s="19">
        <v>0</v>
      </c>
      <c r="AH28" s="19">
        <v>4711619.8805799996</v>
      </c>
      <c r="AI28" s="19">
        <v>3443639.0035999999</v>
      </c>
      <c r="AJ28" s="19">
        <v>3256987.6635800004</v>
      </c>
      <c r="AK28" s="19">
        <v>5782830.71</v>
      </c>
      <c r="AL28" s="19">
        <v>4976822.9419999998</v>
      </c>
      <c r="AM28" s="19">
        <v>15324.271847000002</v>
      </c>
      <c r="AN28" s="19">
        <v>12528.1389</v>
      </c>
      <c r="AO28" s="19">
        <v>10920.981599999999</v>
      </c>
      <c r="AP28" s="19">
        <v>6464.5276900000008</v>
      </c>
      <c r="AQ28" s="19">
        <v>13272.921970000001</v>
      </c>
      <c r="AR28" s="19"/>
      <c r="AS28" s="19"/>
      <c r="AT28" s="19"/>
      <c r="AU28" s="19">
        <v>0</v>
      </c>
      <c r="AV28" s="19">
        <v>0</v>
      </c>
      <c r="AW28" s="19"/>
      <c r="AX28" s="19">
        <v>956.36400000000003</v>
      </c>
      <c r="AY28" s="19">
        <v>412.15600000000001</v>
      </c>
      <c r="AZ28" s="19">
        <v>652.31799999999998</v>
      </c>
      <c r="BA28" s="19">
        <v>34676</v>
      </c>
      <c r="BB28" s="19">
        <v>20529.039000000001</v>
      </c>
      <c r="BC28" s="19">
        <v>34187.014000000003</v>
      </c>
      <c r="BD28" s="19">
        <v>22671.611000000001</v>
      </c>
      <c r="BE28" s="19">
        <v>8142.1</v>
      </c>
    </row>
    <row r="29" spans="1:57" ht="17.100000000000001" customHeight="1" x14ac:dyDescent="0.25">
      <c r="A29" s="21">
        <v>23</v>
      </c>
      <c r="B29" s="37" t="s">
        <v>93</v>
      </c>
      <c r="C29" s="19">
        <v>385338.47429000004</v>
      </c>
      <c r="D29" s="19">
        <v>364522.56471000001</v>
      </c>
      <c r="E29" s="19">
        <v>338505.06889</v>
      </c>
      <c r="F29" s="19">
        <v>320175.71600000001</v>
      </c>
      <c r="G29" s="19">
        <v>318664.80099999998</v>
      </c>
      <c r="H29" s="19">
        <v>19740</v>
      </c>
      <c r="I29" s="19">
        <v>20228.088</v>
      </c>
      <c r="J29" s="19">
        <v>21683.071</v>
      </c>
      <c r="K29" s="19">
        <v>31969.668000000001</v>
      </c>
      <c r="L29" s="19">
        <v>31712.993999999999</v>
      </c>
      <c r="M29" s="19">
        <v>2447527</v>
      </c>
      <c r="N29" s="19">
        <v>2445490.7859999998</v>
      </c>
      <c r="O29" s="19">
        <v>2546436.0129999998</v>
      </c>
      <c r="P29" s="19">
        <v>2327459.4834799999</v>
      </c>
      <c r="Q29" s="19">
        <v>50202</v>
      </c>
      <c r="R29" s="19">
        <v>64360.61</v>
      </c>
      <c r="S29" s="19">
        <v>68394.332999999999</v>
      </c>
      <c r="T29" s="19">
        <v>70804.341</v>
      </c>
      <c r="U29" s="19">
        <v>75033.729000000007</v>
      </c>
      <c r="V29" s="19">
        <v>31850</v>
      </c>
      <c r="W29" s="19">
        <v>408286.99599999998</v>
      </c>
      <c r="X29" s="19">
        <v>261185</v>
      </c>
      <c r="Y29" s="19">
        <v>29482014.873</v>
      </c>
      <c r="Z29" s="19">
        <v>9009683.5</v>
      </c>
      <c r="AA29" s="19">
        <v>11632568.965</v>
      </c>
      <c r="AB29" s="19">
        <v>10637397.298</v>
      </c>
      <c r="AC29" s="19">
        <v>139132</v>
      </c>
      <c r="AD29" s="19">
        <v>154360.397</v>
      </c>
      <c r="AE29" s="19">
        <v>162964.34099999999</v>
      </c>
      <c r="AF29" s="19">
        <v>174497.212</v>
      </c>
      <c r="AG29" s="19">
        <v>214015.08300000001</v>
      </c>
      <c r="AH29" s="19">
        <v>2474393.0689299996</v>
      </c>
      <c r="AI29" s="19">
        <v>2697644.1834299997</v>
      </c>
      <c r="AJ29" s="19">
        <v>2648884.6797399996</v>
      </c>
      <c r="AK29" s="19">
        <v>2092123.55</v>
      </c>
      <c r="AL29" s="19">
        <v>2142463.0240000002</v>
      </c>
      <c r="AM29" s="19">
        <v>382778.43119500001</v>
      </c>
      <c r="AN29" s="19">
        <v>374835.00718999997</v>
      </c>
      <c r="AO29" s="19">
        <v>389381.82988999999</v>
      </c>
      <c r="AP29" s="19">
        <v>389794.02299999999</v>
      </c>
      <c r="AQ29" s="19">
        <v>415313.62800000003</v>
      </c>
      <c r="AR29" s="19">
        <v>14107.2</v>
      </c>
      <c r="AS29" s="19">
        <v>17333.547999999999</v>
      </c>
      <c r="AT29" s="19">
        <v>21394.491000000002</v>
      </c>
      <c r="AU29" s="19">
        <v>24396.285</v>
      </c>
      <c r="AV29" s="19">
        <v>24647.862000000001</v>
      </c>
      <c r="AW29" s="19">
        <v>46306</v>
      </c>
      <c r="AX29" s="19">
        <v>46643.192999999999</v>
      </c>
      <c r="AY29" s="19">
        <v>47820.078000000001</v>
      </c>
      <c r="AZ29" s="19">
        <v>49900.508000000002</v>
      </c>
      <c r="BA29" s="19">
        <v>156248</v>
      </c>
      <c r="BB29" s="19">
        <v>171390.73</v>
      </c>
      <c r="BC29" s="19">
        <v>162272.93299999999</v>
      </c>
      <c r="BD29" s="19">
        <v>154328.391</v>
      </c>
      <c r="BE29" s="19">
        <v>143684.27499999999</v>
      </c>
    </row>
    <row r="30" spans="1:57" ht="17.100000000000001" customHeight="1" x14ac:dyDescent="0.25">
      <c r="A30" s="21">
        <v>24</v>
      </c>
      <c r="B30" s="37" t="s">
        <v>94</v>
      </c>
      <c r="C30" s="19">
        <v>8013630.6433900008</v>
      </c>
      <c r="D30" s="19">
        <v>8001991.1432400001</v>
      </c>
      <c r="E30" s="19">
        <v>8125152.6998900007</v>
      </c>
      <c r="F30" s="19">
        <v>8237355.8067500005</v>
      </c>
      <c r="G30" s="19">
        <v>8061746.8213200001</v>
      </c>
      <c r="H30" s="19">
        <v>20310</v>
      </c>
      <c r="I30" s="19">
        <v>426837.59299999999</v>
      </c>
      <c r="J30" s="19">
        <v>456959.61</v>
      </c>
      <c r="K30" s="19">
        <v>556309.73499999999</v>
      </c>
      <c r="L30" s="19">
        <v>606015.20600000001</v>
      </c>
      <c r="M30" s="19">
        <v>29760792</v>
      </c>
      <c r="N30" s="19">
        <v>30309445.568999998</v>
      </c>
      <c r="O30" s="19">
        <v>28889157.713</v>
      </c>
      <c r="P30" s="19">
        <v>27034722.148910001</v>
      </c>
      <c r="Q30" s="19">
        <v>486869</v>
      </c>
      <c r="R30" s="19">
        <v>618366.70900000003</v>
      </c>
      <c r="S30" s="19">
        <v>749243.08200000005</v>
      </c>
      <c r="T30" s="19">
        <v>974907.36100000003</v>
      </c>
      <c r="U30" s="19">
        <v>826413.13199999998</v>
      </c>
      <c r="V30" s="19">
        <v>65683</v>
      </c>
      <c r="W30" s="19">
        <v>6824287.341</v>
      </c>
      <c r="X30" s="19">
        <v>6471234</v>
      </c>
      <c r="Y30" s="19">
        <v>408721941.66399997</v>
      </c>
      <c r="Z30" s="19">
        <v>344878934.67000002</v>
      </c>
      <c r="AA30" s="19">
        <v>300482325.63099998</v>
      </c>
      <c r="AB30" s="19">
        <v>236256296.30399999</v>
      </c>
      <c r="AC30" s="19">
        <v>1618482</v>
      </c>
      <c r="AD30" s="19">
        <v>1934664.3049999999</v>
      </c>
      <c r="AE30" s="19">
        <v>2150293.83</v>
      </c>
      <c r="AF30" s="19">
        <v>2726324.5759999999</v>
      </c>
      <c r="AG30" s="19">
        <v>2913141.44</v>
      </c>
      <c r="AH30" s="19">
        <v>58869830.504650004</v>
      </c>
      <c r="AI30" s="19">
        <v>60492015.394859999</v>
      </c>
      <c r="AJ30" s="19">
        <v>62743168.264930002</v>
      </c>
      <c r="AK30" s="19">
        <v>47274225.969999999</v>
      </c>
      <c r="AL30" s="19">
        <v>55728797.045999996</v>
      </c>
      <c r="AM30" s="19">
        <v>4762858.1489320006</v>
      </c>
      <c r="AN30" s="19">
        <v>4792036.3320573997</v>
      </c>
      <c r="AO30" s="19">
        <v>5225585.7365683001</v>
      </c>
      <c r="AP30" s="19">
        <v>5692038.9884196995</v>
      </c>
      <c r="AQ30" s="19">
        <v>6468476.3083999995</v>
      </c>
      <c r="AR30" s="19">
        <v>526128.19999999995</v>
      </c>
      <c r="AS30" s="19">
        <v>1063445.8570000001</v>
      </c>
      <c r="AT30" s="19">
        <v>1228189.1059999999</v>
      </c>
      <c r="AU30" s="19">
        <v>1567948.544</v>
      </c>
      <c r="AV30" s="19">
        <v>1749319.9669999999</v>
      </c>
      <c r="AW30" s="19">
        <v>714067</v>
      </c>
      <c r="AX30" s="19">
        <v>1547912.216</v>
      </c>
      <c r="AY30" s="19">
        <v>2305131.835</v>
      </c>
      <c r="AZ30" s="19">
        <v>2673521.9849999999</v>
      </c>
      <c r="BA30" s="19">
        <v>4264419</v>
      </c>
      <c r="BB30" s="19">
        <v>4590664.4929999998</v>
      </c>
      <c r="BC30" s="19">
        <v>5135251.3590000002</v>
      </c>
      <c r="BD30" s="19">
        <v>5344791.4390000002</v>
      </c>
      <c r="BE30" s="19">
        <v>5565549.9458602397</v>
      </c>
    </row>
    <row r="31" spans="1:57" ht="17.100000000000001" customHeight="1" x14ac:dyDescent="0.25">
      <c r="A31" s="21">
        <v>25</v>
      </c>
      <c r="B31" s="37" t="s">
        <v>95</v>
      </c>
      <c r="C31" s="19">
        <v>973075.59199999995</v>
      </c>
      <c r="D31" s="19">
        <v>983295.85820059991</v>
      </c>
      <c r="E31" s="19">
        <v>618210.15800000005</v>
      </c>
      <c r="F31" s="19">
        <v>544691.13699999999</v>
      </c>
      <c r="G31" s="19">
        <v>503084.88500000001</v>
      </c>
      <c r="H31" s="19"/>
      <c r="I31" s="19">
        <v>103116.916</v>
      </c>
      <c r="J31" s="19">
        <v>84864.504000000001</v>
      </c>
      <c r="K31" s="19">
        <v>101282.685</v>
      </c>
      <c r="L31" s="19">
        <v>108616.359</v>
      </c>
      <c r="M31" s="19">
        <v>8906578</v>
      </c>
      <c r="N31" s="19">
        <v>8421409.5559999999</v>
      </c>
      <c r="O31" s="19">
        <v>7482516.4400000004</v>
      </c>
      <c r="P31" s="19">
        <v>10272958.229589999</v>
      </c>
      <c r="Q31" s="19">
        <v>4498</v>
      </c>
      <c r="R31" s="19">
        <v>3502.5630000000001</v>
      </c>
      <c r="S31" s="19">
        <v>3030.9969999999998</v>
      </c>
      <c r="T31" s="19">
        <v>3144.7759999999998</v>
      </c>
      <c r="U31" s="19">
        <v>3335.9639999999999</v>
      </c>
      <c r="V31" s="19">
        <v>0</v>
      </c>
      <c r="W31" s="19">
        <v>1237672.2409999999</v>
      </c>
      <c r="X31" s="19">
        <v>1094741</v>
      </c>
      <c r="Y31" s="19">
        <v>133820245.59900001</v>
      </c>
      <c r="Z31" s="19">
        <v>32660403.109999999</v>
      </c>
      <c r="AA31" s="19">
        <v>33503801.791999999</v>
      </c>
      <c r="AB31" s="19">
        <v>42946615.218000002</v>
      </c>
      <c r="AC31" s="19">
        <v>89500</v>
      </c>
      <c r="AD31" s="19">
        <v>128828.395</v>
      </c>
      <c r="AE31" s="19">
        <v>130494.166</v>
      </c>
      <c r="AF31" s="19">
        <v>205298.291</v>
      </c>
      <c r="AG31" s="19">
        <v>208222.51699999999</v>
      </c>
      <c r="AH31" s="19">
        <v>123008155.35673</v>
      </c>
      <c r="AI31" s="19">
        <v>124071916.99998999</v>
      </c>
      <c r="AJ31" s="19">
        <v>125494997.06586002</v>
      </c>
      <c r="AK31" s="19">
        <v>19858033.93</v>
      </c>
      <c r="AL31" s="19">
        <v>119104428.778</v>
      </c>
      <c r="AM31" s="19">
        <v>1404672.5126800002</v>
      </c>
      <c r="AN31" s="19">
        <v>1281807.49315</v>
      </c>
      <c r="AO31" s="19">
        <v>1169615.3166799003</v>
      </c>
      <c r="AP31" s="19">
        <v>1586624.9941598999</v>
      </c>
      <c r="AQ31" s="19">
        <v>2028546.3592999999</v>
      </c>
      <c r="AR31" s="19">
        <v>0</v>
      </c>
      <c r="AS31" s="19">
        <v>0</v>
      </c>
      <c r="AT31" s="19"/>
      <c r="AU31" s="19">
        <v>0</v>
      </c>
      <c r="AV31" s="19">
        <v>94257.525999999998</v>
      </c>
      <c r="AW31" s="19">
        <v>5195</v>
      </c>
      <c r="AX31" s="19">
        <v>173871.443</v>
      </c>
      <c r="AY31" s="19">
        <v>208788.09899999999</v>
      </c>
      <c r="AZ31" s="19">
        <v>535210.55900000001</v>
      </c>
      <c r="BA31" s="19">
        <v>297863</v>
      </c>
      <c r="BB31" s="19">
        <v>335753.69400000002</v>
      </c>
      <c r="BC31" s="19">
        <v>365254.95600000001</v>
      </c>
      <c r="BD31" s="19">
        <v>439286.06599999999</v>
      </c>
      <c r="BE31" s="19">
        <v>440307.88799999998</v>
      </c>
    </row>
    <row r="32" spans="1:57" ht="17.100000000000001" customHeight="1" x14ac:dyDescent="0.25">
      <c r="A32" s="21">
        <v>26</v>
      </c>
      <c r="B32" s="38" t="s">
        <v>97</v>
      </c>
      <c r="C32" s="28">
        <v>0.18071536474067246</v>
      </c>
      <c r="D32" s="28">
        <v>7.3166361160951057E-2</v>
      </c>
      <c r="E32" s="28">
        <v>7.2286053621776161E-2</v>
      </c>
      <c r="F32" s="28">
        <v>8.9009414856076358E-2</v>
      </c>
      <c r="G32" s="28">
        <v>0.11275175271952891</v>
      </c>
      <c r="H32" s="28">
        <v>-3.3349793531857644E-2</v>
      </c>
      <c r="I32" s="28">
        <v>1.4851448485601814E-2</v>
      </c>
      <c r="J32" s="28">
        <v>4.6659411160641012E-2</v>
      </c>
      <c r="K32" s="28">
        <v>4.4057396585102581E-3</v>
      </c>
      <c r="L32" s="28">
        <v>6.0427436277710874E-3</v>
      </c>
      <c r="M32" s="28">
        <v>6.3137984926296686E-2</v>
      </c>
      <c r="N32" s="28">
        <v>6.1504496235648874E-2</v>
      </c>
      <c r="O32" s="28">
        <v>6.4557736316277259E-2</v>
      </c>
      <c r="P32" s="28">
        <v>7.4748100402052806E-2</v>
      </c>
      <c r="Q32" s="28">
        <v>4.4601422614667645E-2</v>
      </c>
      <c r="R32" s="28">
        <v>0.13091843839800787</v>
      </c>
      <c r="S32" s="28">
        <v>0.17604052603901912</v>
      </c>
      <c r="T32" s="28">
        <v>0.1707225170837475</v>
      </c>
      <c r="U32" s="28">
        <v>0.2207827078347924</v>
      </c>
      <c r="V32" s="28">
        <v>0.13161108973179178</v>
      </c>
      <c r="W32" s="28">
        <v>0.47082017751792565</v>
      </c>
      <c r="X32" s="28">
        <v>4.3898053684164606E-3</v>
      </c>
      <c r="Y32" s="28">
        <v>3.8444718649063819E-2</v>
      </c>
      <c r="Z32" s="28">
        <v>9.0275794282324753E-2</v>
      </c>
      <c r="AA32" s="28">
        <v>9.695089765001573E-2</v>
      </c>
      <c r="AB32" s="28">
        <v>7.6178446611237238E-2</v>
      </c>
      <c r="AC32" s="28">
        <v>7.7575997610307715E-2</v>
      </c>
      <c r="AD32" s="28">
        <v>4.8116585452808169E-2</v>
      </c>
      <c r="AE32" s="28">
        <v>4.5080481560186458E-2</v>
      </c>
      <c r="AF32" s="28">
        <v>8.450128243201678E-2</v>
      </c>
      <c r="AG32" s="28">
        <v>5.5389001266999797E-2</v>
      </c>
      <c r="AH32" s="28">
        <v>0.20008396709929807</v>
      </c>
      <c r="AI32" s="28">
        <v>0.15238870459805035</v>
      </c>
      <c r="AJ32" s="28">
        <v>0.10386417171434674</v>
      </c>
      <c r="AK32" s="28">
        <v>0.21538986004695904</v>
      </c>
      <c r="AL32" s="28">
        <v>0.10617123257331708</v>
      </c>
      <c r="AM32" s="28">
        <v>5.8263742579159512E-2</v>
      </c>
      <c r="AN32" s="28">
        <v>2.3544577825745139E-2</v>
      </c>
      <c r="AO32" s="28">
        <v>2.3918882593640754E-2</v>
      </c>
      <c r="AP32" s="28">
        <v>3.1429593087578978E-4</v>
      </c>
      <c r="AQ32" s="28">
        <v>1.7694578858250102E-2</v>
      </c>
      <c r="AR32" s="28">
        <v>0.18158973169411582</v>
      </c>
      <c r="AS32" s="28">
        <v>0.2091947685214105</v>
      </c>
      <c r="AT32" s="28">
        <v>0.20971591151310295</v>
      </c>
      <c r="AU32" s="28">
        <v>0.13110911245531195</v>
      </c>
      <c r="AV32" s="28">
        <v>1.0259205853860604E-2</v>
      </c>
      <c r="AW32" s="28">
        <v>2.7968018570764331E-3</v>
      </c>
      <c r="AX32" s="28">
        <v>7.3048724586559886E-3</v>
      </c>
      <c r="AY32" s="28">
        <v>2.4181610226052832E-2</v>
      </c>
      <c r="AZ32" s="28">
        <v>4.0153136208168051E-2</v>
      </c>
      <c r="BA32" s="28">
        <v>1.1135128894248347E-2</v>
      </c>
      <c r="BB32" s="28">
        <v>5.4210044093382974E-2</v>
      </c>
      <c r="BC32" s="28">
        <v>-5.2227742881309795E-3</v>
      </c>
      <c r="BD32" s="28">
        <v>1.5448450872555415E-4</v>
      </c>
      <c r="BE32" s="28">
        <v>2.8176164834551026E-2</v>
      </c>
    </row>
    <row r="33" spans="1:57" ht="17.100000000000001" customHeight="1" x14ac:dyDescent="0.25">
      <c r="A33" s="21">
        <v>27</v>
      </c>
      <c r="B33" s="38" t="s">
        <v>96</v>
      </c>
      <c r="C33" s="28">
        <v>8.5270371457885717E-3</v>
      </c>
      <c r="D33" s="28">
        <v>3.425693009671093E-3</v>
      </c>
      <c r="E33" s="28">
        <v>3.1511527222129816E-3</v>
      </c>
      <c r="F33" s="28">
        <v>3.583117541059454E-3</v>
      </c>
      <c r="G33" s="28">
        <v>4.4192855059811261E-3</v>
      </c>
      <c r="H33" s="28">
        <v>-3.2418406141409645E-2</v>
      </c>
      <c r="I33" s="28">
        <v>1.3274900963796312E-3</v>
      </c>
      <c r="J33" s="28">
        <v>2.2126682381003191E-3</v>
      </c>
      <c r="K33" s="28">
        <v>2.3328446791213249E-4</v>
      </c>
      <c r="L33" s="28">
        <v>3.3107609277395689E-4</v>
      </c>
      <c r="M33" s="28">
        <v>5.3906372480065174E-3</v>
      </c>
      <c r="N33" s="28">
        <v>5.009845244066345E-3</v>
      </c>
      <c r="O33" s="28">
        <v>5.4438361063005244E-3</v>
      </c>
      <c r="P33" s="28">
        <v>6.5144698617657353E-3</v>
      </c>
      <c r="Q33" s="28">
        <v>4.2634124931303355E-3</v>
      </c>
      <c r="R33" s="28">
        <v>1.3570279966406695E-2</v>
      </c>
      <c r="S33" s="28">
        <v>1.7088390357848218E-2</v>
      </c>
      <c r="T33" s="28">
        <v>1.3783221799997853E-2</v>
      </c>
      <c r="U33" s="28">
        <v>1.7874955692296118E-2</v>
      </c>
      <c r="V33" s="28">
        <v>2.4898937094573227E-2</v>
      </c>
      <c r="W33" s="28">
        <v>2.3707300818982809E-2</v>
      </c>
      <c r="X33" s="28">
        <v>1.7589790829215281E-4</v>
      </c>
      <c r="Y33" s="28">
        <v>2.7731023257237691E-3</v>
      </c>
      <c r="Z33" s="28">
        <v>2.5046485629389307E-3</v>
      </c>
      <c r="AA33" s="28">
        <v>3.101030429120551E-3</v>
      </c>
      <c r="AB33" s="28">
        <v>3.1607403802692033E-3</v>
      </c>
      <c r="AC33" s="28">
        <v>5.9014266252429906E-3</v>
      </c>
      <c r="AD33" s="28">
        <v>3.9744639786230248E-3</v>
      </c>
      <c r="AE33" s="28">
        <v>3.5019090821101356E-3</v>
      </c>
      <c r="AF33" s="28">
        <v>5.8474811079979342E-3</v>
      </c>
      <c r="AG33" s="28">
        <v>3.8158414188085147E-3</v>
      </c>
      <c r="AH33" s="28">
        <v>8.0608197704996418E-3</v>
      </c>
      <c r="AI33" s="28">
        <v>6.6031155194102775E-3</v>
      </c>
      <c r="AJ33" s="28">
        <v>4.5061221598245542E-3</v>
      </c>
      <c r="AK33" s="28">
        <v>9.6667355527892476E-3</v>
      </c>
      <c r="AL33" s="28">
        <v>4.3648357209251469E-3</v>
      </c>
      <c r="AM33" s="28">
        <v>4.682504334229066E-3</v>
      </c>
      <c r="AN33" s="28">
        <v>1.8668639942842119E-3</v>
      </c>
      <c r="AO33" s="28">
        <v>1.8247057654667052E-3</v>
      </c>
      <c r="AP33" s="28">
        <v>2.2430868086377023E-5</v>
      </c>
      <c r="AQ33" s="28">
        <v>1.1714997654083731E-3</v>
      </c>
      <c r="AR33" s="28">
        <v>5.2088924455201083E-3</v>
      </c>
      <c r="AS33" s="28">
        <v>4.1377373838204258E-3</v>
      </c>
      <c r="AT33" s="28">
        <v>3.5441447399491436E-3</v>
      </c>
      <c r="AU33" s="28">
        <v>2.1471003053612544E-3</v>
      </c>
      <c r="AV33" s="28">
        <v>1.5167720022760532E-4</v>
      </c>
      <c r="AW33" s="28">
        <v>2.0776886752332368E-4</v>
      </c>
      <c r="AX33" s="28">
        <v>3.0017163504292266E-4</v>
      </c>
      <c r="AY33" s="28">
        <v>5.9284917825278992E-4</v>
      </c>
      <c r="AZ33" s="28">
        <v>7.8812228001022176E-4</v>
      </c>
      <c r="BA33" s="28">
        <v>4.2743518330776972E-4</v>
      </c>
      <c r="BB33" s="28">
        <v>2.0057753264818138E-3</v>
      </c>
      <c r="BC33" s="28">
        <v>-1.7917592806910502E-4</v>
      </c>
      <c r="BD33" s="28">
        <v>4.6669656730791212E-6</v>
      </c>
      <c r="BE33" s="28">
        <v>7.696233967954346E-4</v>
      </c>
    </row>
    <row r="34" spans="1:57" ht="17.100000000000001" customHeight="1" x14ac:dyDescent="0.25">
      <c r="A34" s="21">
        <v>28</v>
      </c>
      <c r="B34" s="37" t="s">
        <v>98</v>
      </c>
      <c r="C34" s="28">
        <v>0.52185898328838176</v>
      </c>
      <c r="D34" s="28">
        <v>0.66601219051681548</v>
      </c>
      <c r="E34" s="28">
        <v>0.68306016864871699</v>
      </c>
      <c r="F34" s="28">
        <v>0.74328086609998556</v>
      </c>
      <c r="G34" s="28">
        <v>0.67436173806282818</v>
      </c>
      <c r="H34" s="28">
        <v>1.1484575835475579</v>
      </c>
      <c r="I34" s="28">
        <v>0.90127544715118579</v>
      </c>
      <c r="J34" s="28">
        <v>0.81903512525466382</v>
      </c>
      <c r="K34" s="28">
        <v>0.95415405827018929</v>
      </c>
      <c r="L34" s="28">
        <v>0.9463194956587434</v>
      </c>
      <c r="M34" s="28">
        <v>0.62690759443625776</v>
      </c>
      <c r="N34" s="28">
        <v>0.62884758800961116</v>
      </c>
      <c r="O34" s="28">
        <v>0.62732987062619416</v>
      </c>
      <c r="P34" s="28">
        <v>0.58957708351262639</v>
      </c>
      <c r="Q34" s="28">
        <v>0.85351120780968193</v>
      </c>
      <c r="R34" s="28">
        <v>0.7754556095201407</v>
      </c>
      <c r="S34" s="28">
        <v>0.68657808409744892</v>
      </c>
      <c r="T34" s="28">
        <v>0.68553734990125004</v>
      </c>
      <c r="U34" s="28">
        <v>0.631727125947116</v>
      </c>
      <c r="V34" s="28">
        <v>0.78761205313748783</v>
      </c>
      <c r="W34" s="28">
        <v>0.47753392475090495</v>
      </c>
      <c r="X34" s="28">
        <v>0.69197527035130157</v>
      </c>
      <c r="Y34" s="28">
        <v>0.78836366914795819</v>
      </c>
      <c r="Z34" s="28">
        <v>0.44697630940081451</v>
      </c>
      <c r="AA34" s="28">
        <v>0.39514018002412704</v>
      </c>
      <c r="AB34" s="28">
        <v>0.4826638603369981</v>
      </c>
      <c r="AC34" s="28">
        <v>0.51935116676152537</v>
      </c>
      <c r="AD34" s="28">
        <v>0.53474636189008928</v>
      </c>
      <c r="AE34" s="28">
        <v>0.5317149961988975</v>
      </c>
      <c r="AF34" s="28">
        <v>0.48084331021879778</v>
      </c>
      <c r="AG34" s="28">
        <v>0.57276920839768064</v>
      </c>
      <c r="AH34" s="28">
        <v>0.18824736539631501</v>
      </c>
      <c r="AI34" s="28">
        <v>0.22998363334695598</v>
      </c>
      <c r="AJ34" s="28">
        <v>0.25803407960050256</v>
      </c>
      <c r="AK34" s="28">
        <v>0.22363091034141458</v>
      </c>
      <c r="AL34" s="28">
        <v>0.26345905980523932</v>
      </c>
      <c r="AM34" s="28">
        <v>0.80416728532269932</v>
      </c>
      <c r="AN34" s="28">
        <v>0.83440832862073544</v>
      </c>
      <c r="AO34" s="28">
        <v>0.81896007141857263</v>
      </c>
      <c r="AP34" s="28">
        <v>0.8501568243151868</v>
      </c>
      <c r="AQ34" s="28">
        <v>0.85736958254732076</v>
      </c>
      <c r="AR34" s="28">
        <v>0.10935568486748877</v>
      </c>
      <c r="AS34" s="28">
        <v>4.5779967803263745E-2</v>
      </c>
      <c r="AT34" s="28">
        <v>1.8138863149723853E-2</v>
      </c>
      <c r="AU34" s="28">
        <v>2.5167059419462842E-2</v>
      </c>
      <c r="AV34" s="28">
        <v>0.21835114874112427</v>
      </c>
      <c r="AW34" s="28">
        <v>0.97062976560293701</v>
      </c>
      <c r="AX34" s="28">
        <v>1.2691836187938046</v>
      </c>
      <c r="AY34" s="28">
        <v>0.835624133654848</v>
      </c>
      <c r="AZ34" s="28">
        <v>0.81503149112667872</v>
      </c>
      <c r="BA34" s="28">
        <v>0.81499641685211033</v>
      </c>
      <c r="BB34" s="28">
        <v>0.74098813955323295</v>
      </c>
      <c r="BC34" s="28">
        <v>0.78996070842845578</v>
      </c>
      <c r="BD34" s="28">
        <v>0.78002283583953547</v>
      </c>
      <c r="BE34" s="28">
        <v>0.78156523972367686</v>
      </c>
    </row>
    <row r="35" spans="1:57" ht="17.100000000000001" customHeight="1" x14ac:dyDescent="0.25">
      <c r="A35" s="21">
        <v>29</v>
      </c>
      <c r="B35" s="37" t="s">
        <v>99</v>
      </c>
      <c r="C35" s="28">
        <v>2.0662190080599087E-2</v>
      </c>
      <c r="D35" s="28">
        <v>1.7489754913468103E-2</v>
      </c>
      <c r="E35" s="28">
        <v>1.5892506474429094E-2</v>
      </c>
      <c r="F35" s="28">
        <v>1.4413996989579021E-2</v>
      </c>
      <c r="G35" s="28">
        <v>1.2151142734944106E-2</v>
      </c>
      <c r="H35" s="28"/>
      <c r="I35" s="28">
        <v>5.7474017629177733E-3</v>
      </c>
      <c r="J35" s="28">
        <v>3.695209861624929E-3</v>
      </c>
      <c r="K35" s="28">
        <v>1.2705794553363298E-3</v>
      </c>
      <c r="L35" s="28">
        <v>1.6731060029599595E-3</v>
      </c>
      <c r="M35" s="28">
        <v>2.6221392687608064E-2</v>
      </c>
      <c r="N35" s="28">
        <v>2.1145099099903024E-2</v>
      </c>
      <c r="O35" s="28">
        <v>2.9786199631532041E-2</v>
      </c>
      <c r="P35" s="28">
        <v>2.9704593888106312E-2</v>
      </c>
      <c r="Q35" s="28">
        <v>0</v>
      </c>
      <c r="R35" s="28"/>
      <c r="S35" s="28"/>
      <c r="T35" s="28">
        <v>0</v>
      </c>
      <c r="U35" s="28">
        <v>0</v>
      </c>
      <c r="V35" s="28"/>
      <c r="W35" s="28">
        <v>6.6792335785130028E-3</v>
      </c>
      <c r="X35" s="28">
        <v>5.3898019732263897E-3</v>
      </c>
      <c r="Y35" s="28">
        <v>1.6757982659912633E-2</v>
      </c>
      <c r="Z35" s="28">
        <v>1.28072306086527E-2</v>
      </c>
      <c r="AA35" s="28">
        <v>1.3787302734110315E-2</v>
      </c>
      <c r="AB35" s="28">
        <v>1.3571216934598262E-2</v>
      </c>
      <c r="AC35" s="28">
        <v>1.2177858178633472E-2</v>
      </c>
      <c r="AD35" s="28">
        <v>1.3192055751238786E-2</v>
      </c>
      <c r="AE35" s="28">
        <v>1.2326364303064464E-2</v>
      </c>
      <c r="AF35" s="28">
        <v>1.2128191510442992E-2</v>
      </c>
      <c r="AG35" s="28">
        <v>1.3793754941985819E-2</v>
      </c>
      <c r="AH35" s="28">
        <v>1.0464216835570118E-2</v>
      </c>
      <c r="AI35" s="28">
        <v>8.3154248586580284E-3</v>
      </c>
      <c r="AJ35" s="28">
        <v>7.0783789931679218E-3</v>
      </c>
      <c r="AK35" s="28">
        <v>1.7027551728241375E-2</v>
      </c>
      <c r="AL35" s="28">
        <v>1.0460013519157995E-2</v>
      </c>
      <c r="AM35" s="28">
        <v>2.261525107996625E-3</v>
      </c>
      <c r="AN35" s="28">
        <v>4.8066485745137544E-3</v>
      </c>
      <c r="AO35" s="28">
        <v>2.4309787142094111E-3</v>
      </c>
      <c r="AP35" s="28">
        <v>2.554960108666945E-3</v>
      </c>
      <c r="AQ35" s="28">
        <v>4.486966610170509E-3</v>
      </c>
      <c r="AR35" s="28"/>
      <c r="AS35" s="28"/>
      <c r="AT35" s="28"/>
      <c r="AU35" s="28">
        <v>0</v>
      </c>
      <c r="AV35" s="28">
        <v>0</v>
      </c>
      <c r="AW35" s="28"/>
      <c r="AX35" s="28">
        <v>8.5207081040662616E-4</v>
      </c>
      <c r="AY35" s="28">
        <v>7.0980366364300346E-4</v>
      </c>
      <c r="AZ35" s="28">
        <v>2.7796653337813977E-4</v>
      </c>
      <c r="BA35" s="28">
        <v>9.4505897375383938E-3</v>
      </c>
      <c r="BB35" s="28">
        <v>1.1620528675552785E-2</v>
      </c>
      <c r="BC35" s="28">
        <v>1.0886920012224674E-2</v>
      </c>
      <c r="BD35" s="28">
        <v>4.8948535103984312E-3</v>
      </c>
      <c r="BE35" s="28">
        <v>3.9265121634168296E-3</v>
      </c>
    </row>
    <row r="36" spans="1:57" ht="17.100000000000001" customHeight="1" x14ac:dyDescent="0.25">
      <c r="A36" s="21">
        <v>30</v>
      </c>
      <c r="B36" s="37" t="s">
        <v>100</v>
      </c>
      <c r="C36" s="28">
        <v>0.5362681469833207</v>
      </c>
      <c r="D36" s="28">
        <v>0.44259224620463844</v>
      </c>
      <c r="E36" s="28">
        <v>0.39823974299175957</v>
      </c>
      <c r="F36" s="28">
        <v>0.40593940436471443</v>
      </c>
      <c r="G36" s="28">
        <v>0.41064246161943135</v>
      </c>
      <c r="H36" s="28">
        <v>0</v>
      </c>
      <c r="I36" s="28"/>
      <c r="J36" s="28"/>
      <c r="K36" s="28">
        <v>0.37034176297822025</v>
      </c>
      <c r="L36" s="28">
        <v>3.6046845190366913E-4</v>
      </c>
      <c r="M36" s="28">
        <v>0.38993632323972699</v>
      </c>
      <c r="N36" s="28">
        <v>0.3545069292492295</v>
      </c>
      <c r="O36" s="28">
        <v>0.23653779686174622</v>
      </c>
      <c r="P36" s="28">
        <v>0.21358977788733471</v>
      </c>
      <c r="Q36" s="28">
        <v>0</v>
      </c>
      <c r="R36" s="28">
        <v>0</v>
      </c>
      <c r="S36" s="28">
        <v>0</v>
      </c>
      <c r="T36" s="28">
        <v>0</v>
      </c>
      <c r="U36" s="28">
        <v>0</v>
      </c>
      <c r="V36" s="28">
        <v>0</v>
      </c>
      <c r="W36" s="28">
        <v>0.2039030882509035</v>
      </c>
      <c r="X36" s="28">
        <v>0.29441534749602777</v>
      </c>
      <c r="Y36" s="28">
        <v>0.35693885018997623</v>
      </c>
      <c r="Z36" s="28">
        <v>0.27822045919684874</v>
      </c>
      <c r="AA36" s="28">
        <v>0.27208538829171053</v>
      </c>
      <c r="AB36" s="28">
        <v>0.30541173251769316</v>
      </c>
      <c r="AC36" s="28">
        <v>0.29120490450365477</v>
      </c>
      <c r="AD36" s="28">
        <v>0.18322815156343164</v>
      </c>
      <c r="AE36" s="28">
        <v>0.19186123825506612</v>
      </c>
      <c r="AF36" s="28">
        <v>0.25173444128778139</v>
      </c>
      <c r="AG36" s="28">
        <v>0.20850092316169899</v>
      </c>
      <c r="AH36" s="28">
        <v>0.56280027135007737</v>
      </c>
      <c r="AI36" s="28">
        <v>0.55519091593036529</v>
      </c>
      <c r="AJ36" s="28">
        <v>0.66031050048664708</v>
      </c>
      <c r="AK36" s="28">
        <v>0.57276454232071172</v>
      </c>
      <c r="AL36" s="28">
        <v>0.6096207144492064</v>
      </c>
      <c r="AM36" s="28">
        <v>1.2100535407151869E-2</v>
      </c>
      <c r="AN36" s="28">
        <v>6.1793185974724271E-3</v>
      </c>
      <c r="AO36" s="28">
        <v>2.8550869049851713E-2</v>
      </c>
      <c r="AP36" s="28">
        <v>3.6388065099320611E-2</v>
      </c>
      <c r="AQ36" s="28">
        <v>0.12890194715314129</v>
      </c>
      <c r="AR36" s="28">
        <v>0</v>
      </c>
      <c r="AS36" s="28">
        <v>0</v>
      </c>
      <c r="AT36" s="28">
        <v>0</v>
      </c>
      <c r="AU36" s="28">
        <v>0</v>
      </c>
      <c r="AV36" s="28">
        <v>0</v>
      </c>
      <c r="AW36" s="28">
        <v>0</v>
      </c>
      <c r="AX36" s="28">
        <v>4.1692247375009615E-2</v>
      </c>
      <c r="AY36" s="28">
        <v>0.58587863928291362</v>
      </c>
      <c r="AZ36" s="28">
        <v>0</v>
      </c>
      <c r="BA36" s="28">
        <v>0.42455856341997184</v>
      </c>
      <c r="BB36" s="28">
        <v>0.23690498224114417</v>
      </c>
      <c r="BC36" s="28">
        <v>0.22974526869844214</v>
      </c>
      <c r="BD36" s="28">
        <v>0.42736901747254441</v>
      </c>
      <c r="BE36" s="28">
        <v>0.46383009890949839</v>
      </c>
    </row>
    <row r="37" spans="1:57" ht="17.100000000000001" customHeight="1" x14ac:dyDescent="0.25">
      <c r="A37" s="21">
        <v>31</v>
      </c>
      <c r="B37" s="37" t="s">
        <v>101</v>
      </c>
      <c r="C37" s="19">
        <v>551881.10184000002</v>
      </c>
      <c r="D37" s="19">
        <v>526850.50300000003</v>
      </c>
      <c r="E37" s="19">
        <v>530516.26162</v>
      </c>
      <c r="F37" s="19">
        <v>486860.62781999999</v>
      </c>
      <c r="G37" s="19">
        <v>438573.36847000004</v>
      </c>
      <c r="H37" s="19">
        <v>19747.352999999999</v>
      </c>
      <c r="I37" s="19">
        <v>17409.814870000002</v>
      </c>
      <c r="J37" s="19">
        <v>18684.989000000001</v>
      </c>
      <c r="K37" s="19">
        <v>30288.216</v>
      </c>
      <c r="L37" s="19">
        <v>28844.577812</v>
      </c>
      <c r="M37" s="19">
        <v>2386837.9649999999</v>
      </c>
      <c r="N37" s="19">
        <v>2479037.0440000002</v>
      </c>
      <c r="O37" s="19">
        <v>2465208.64867</v>
      </c>
      <c r="P37" s="19">
        <v>2100582.05143</v>
      </c>
      <c r="Q37" s="19">
        <v>42493.703999999998</v>
      </c>
      <c r="R37" s="19">
        <v>54140.358</v>
      </c>
      <c r="S37" s="19">
        <v>52774.300999999999</v>
      </c>
      <c r="T37" s="19">
        <v>52300.470999999998</v>
      </c>
      <c r="U37" s="19">
        <v>48623.99</v>
      </c>
      <c r="V37" s="19">
        <v>31157.887999999999</v>
      </c>
      <c r="W37" s="19">
        <v>413331.88670999999</v>
      </c>
      <c r="X37" s="19">
        <v>389116.82408999995</v>
      </c>
      <c r="Y37" s="19">
        <v>30927970.542329602</v>
      </c>
      <c r="Z37" s="19">
        <v>8524687.7625600006</v>
      </c>
      <c r="AA37" s="19">
        <v>11003030.04816</v>
      </c>
      <c r="AB37" s="19">
        <v>10101643.51856</v>
      </c>
      <c r="AC37" s="19">
        <v>191366.03700000001</v>
      </c>
      <c r="AD37" s="19">
        <v>208839.92199999999</v>
      </c>
      <c r="AE37" s="19">
        <v>219765.658</v>
      </c>
      <c r="AF37" s="19">
        <v>250255.375</v>
      </c>
      <c r="AG37" s="19">
        <v>289955.61011400004</v>
      </c>
      <c r="AH37" s="19">
        <v>4104676.9221000001</v>
      </c>
      <c r="AI37" s="19">
        <v>4341533.6749</v>
      </c>
      <c r="AJ37" s="19">
        <v>4445520.9958599992</v>
      </c>
      <c r="AK37" s="19">
        <v>3472210.6254000003</v>
      </c>
      <c r="AL37" s="19">
        <v>4013608.0813000002</v>
      </c>
      <c r="AM37" s="19">
        <v>376412.48300000001</v>
      </c>
      <c r="AN37" s="19">
        <v>384676.96899999998</v>
      </c>
      <c r="AO37" s="19">
        <v>405927.45212000003</v>
      </c>
      <c r="AP37" s="19">
        <v>428558.61855000001</v>
      </c>
      <c r="AQ37" s="19">
        <v>456718.68103295204</v>
      </c>
      <c r="AR37" s="19">
        <v>13955.548000000001</v>
      </c>
      <c r="AS37" s="19">
        <v>17283.09345</v>
      </c>
      <c r="AT37" s="19">
        <v>21367.964829999997</v>
      </c>
      <c r="AU37" s="19">
        <v>24391.059829999998</v>
      </c>
      <c r="AV37" s="19">
        <v>24643.439409999999</v>
      </c>
      <c r="AW37" s="19">
        <v>44882.031999999999</v>
      </c>
      <c r="AX37" s="19">
        <v>44901.637999999999</v>
      </c>
      <c r="AY37" s="19">
        <v>44945.898999999998</v>
      </c>
      <c r="AZ37" s="19">
        <v>47004.703000000001</v>
      </c>
      <c r="BA37" s="19">
        <v>175697.66899999999</v>
      </c>
      <c r="BB37" s="19">
        <v>193922.44200000001</v>
      </c>
      <c r="BC37" s="19">
        <v>196423.16296000002</v>
      </c>
      <c r="BD37" s="19">
        <v>210914.32178999999</v>
      </c>
      <c r="BE37" s="19">
        <v>232594.75113781</v>
      </c>
    </row>
    <row r="38" spans="1:57" ht="17.100000000000001" customHeight="1" x14ac:dyDescent="0.25">
      <c r="A38" s="21">
        <v>32</v>
      </c>
      <c r="B38" s="37" t="s">
        <v>155</v>
      </c>
      <c r="C38" s="19">
        <v>407565.41262000002</v>
      </c>
      <c r="D38" s="19">
        <v>398485.25205000001</v>
      </c>
      <c r="E38" s="19">
        <v>394368.30160000001</v>
      </c>
      <c r="F38" s="19">
        <v>375812.71599</v>
      </c>
      <c r="G38" s="19">
        <v>371027.71732</v>
      </c>
      <c r="H38" s="19">
        <v>19747.353999999999</v>
      </c>
      <c r="I38" s="19">
        <v>17409.815609999998</v>
      </c>
      <c r="J38" s="19">
        <v>18684.989000000001</v>
      </c>
      <c r="K38" s="19">
        <v>30288.217000000001</v>
      </c>
      <c r="L38" s="19">
        <v>28844.577812</v>
      </c>
      <c r="M38" s="19">
        <v>2286837.9649999999</v>
      </c>
      <c r="N38" s="19">
        <v>2356965.17</v>
      </c>
      <c r="O38" s="19">
        <v>2363552.5342299999</v>
      </c>
      <c r="P38" s="19">
        <v>2100582.05143</v>
      </c>
      <c r="Q38" s="19">
        <v>42493.703999999998</v>
      </c>
      <c r="R38" s="19">
        <v>54140.358</v>
      </c>
      <c r="S38" s="19">
        <v>52774.300999999999</v>
      </c>
      <c r="T38" s="19">
        <v>52300.47148</v>
      </c>
      <c r="U38" s="19">
        <v>48623.99</v>
      </c>
      <c r="V38" s="19">
        <v>31157.887999999999</v>
      </c>
      <c r="W38" s="19">
        <v>354214.88670999999</v>
      </c>
      <c r="X38" s="19">
        <v>329395.79563000001</v>
      </c>
      <c r="Y38" s="19">
        <v>24058762.977632098</v>
      </c>
      <c r="Z38" s="19">
        <v>7905831.7625600006</v>
      </c>
      <c r="AA38" s="19">
        <v>10376735.04816</v>
      </c>
      <c r="AB38" s="19">
        <v>9470606.2414100002</v>
      </c>
      <c r="AC38" s="19">
        <v>171863.64300000001</v>
      </c>
      <c r="AD38" s="19">
        <v>200609.709</v>
      </c>
      <c r="AE38" s="19">
        <v>215001.14499999999</v>
      </c>
      <c r="AF38" s="19">
        <v>232489.766</v>
      </c>
      <c r="AG38" s="19">
        <v>276924.39411400002</v>
      </c>
      <c r="AH38" s="19">
        <v>2771253.6730999998</v>
      </c>
      <c r="AI38" s="19">
        <v>3131821.9379000003</v>
      </c>
      <c r="AJ38" s="19">
        <v>3365052.0758000002</v>
      </c>
      <c r="AK38" s="19">
        <v>2539700.1684000003</v>
      </c>
      <c r="AL38" s="19">
        <v>2614853.3763000001</v>
      </c>
      <c r="AM38" s="19">
        <v>335570.75099999999</v>
      </c>
      <c r="AN38" s="19">
        <v>358346.462</v>
      </c>
      <c r="AO38" s="19">
        <v>363927.45212000003</v>
      </c>
      <c r="AP38" s="19">
        <v>378558.61855000001</v>
      </c>
      <c r="AQ38" s="19">
        <v>406718.68103295204</v>
      </c>
      <c r="AR38" s="19">
        <v>13955.548000000001</v>
      </c>
      <c r="AS38" s="19">
        <v>17283.093199999999</v>
      </c>
      <c r="AT38" s="19">
        <v>21367.964831999998</v>
      </c>
      <c r="AU38" s="19">
        <v>24391.059829999998</v>
      </c>
      <c r="AV38" s="19">
        <v>24643.439409999999</v>
      </c>
      <c r="AW38" s="19">
        <v>44816.364000000001</v>
      </c>
      <c r="AX38" s="19">
        <v>44901.637999999999</v>
      </c>
      <c r="AY38" s="19">
        <v>44945.9</v>
      </c>
      <c r="AZ38" s="19">
        <v>47004.703000000001</v>
      </c>
      <c r="BA38" s="19">
        <v>160676.16</v>
      </c>
      <c r="BB38" s="19">
        <v>178849.83499999999</v>
      </c>
      <c r="BC38" s="19">
        <v>177277.45595100001</v>
      </c>
      <c r="BD38" s="19">
        <v>189543.083587</v>
      </c>
      <c r="BE38" s="19">
        <v>194654.01534180998</v>
      </c>
    </row>
    <row r="39" spans="1:57" ht="17.100000000000001" customHeight="1" x14ac:dyDescent="0.25">
      <c r="A39" s="21">
        <v>33</v>
      </c>
      <c r="B39" s="37" t="s">
        <v>156</v>
      </c>
      <c r="C39" s="19"/>
      <c r="D39" s="19"/>
      <c r="E39" s="19"/>
      <c r="F39" s="19">
        <v>0</v>
      </c>
      <c r="G39" s="19">
        <v>0</v>
      </c>
      <c r="H39" s="19"/>
      <c r="I39" s="19"/>
      <c r="J39" s="19"/>
      <c r="K39" s="19">
        <v>0</v>
      </c>
      <c r="L39" s="19">
        <v>0</v>
      </c>
      <c r="M39" s="19">
        <v>100000</v>
      </c>
      <c r="N39" s="19">
        <v>100000</v>
      </c>
      <c r="O39" s="19">
        <v>100000</v>
      </c>
      <c r="P39" s="19">
        <v>0</v>
      </c>
      <c r="Q39" s="19"/>
      <c r="R39" s="19"/>
      <c r="S39" s="19"/>
      <c r="T39" s="19">
        <v>0</v>
      </c>
      <c r="U39" s="19">
        <v>0</v>
      </c>
      <c r="V39" s="19"/>
      <c r="W39" s="19"/>
      <c r="X39" s="19"/>
      <c r="Y39" s="19">
        <v>2849176.2162600001</v>
      </c>
      <c r="Z39" s="19">
        <v>550000</v>
      </c>
      <c r="AA39" s="19">
        <v>550000</v>
      </c>
      <c r="AB39" s="19">
        <v>550000</v>
      </c>
      <c r="AC39" s="19"/>
      <c r="AD39" s="19"/>
      <c r="AE39" s="19"/>
      <c r="AF39" s="19">
        <v>0</v>
      </c>
      <c r="AG39" s="19">
        <v>0</v>
      </c>
      <c r="AH39" s="19">
        <v>140000</v>
      </c>
      <c r="AI39" s="19">
        <v>136832.5</v>
      </c>
      <c r="AJ39" s="19">
        <v>90000</v>
      </c>
      <c r="AK39" s="19">
        <v>218932</v>
      </c>
      <c r="AL39" s="19">
        <v>191565.5</v>
      </c>
      <c r="AM39" s="19"/>
      <c r="AN39" s="19"/>
      <c r="AO39" s="19"/>
      <c r="AP39" s="19">
        <v>0</v>
      </c>
      <c r="AQ39" s="19">
        <v>0</v>
      </c>
      <c r="AR39" s="19"/>
      <c r="AS39" s="19"/>
      <c r="AT39" s="19"/>
      <c r="AU39" s="19">
        <v>0</v>
      </c>
      <c r="AV39" s="19">
        <v>0</v>
      </c>
      <c r="AW39" s="19"/>
      <c r="AX39" s="19"/>
      <c r="AY39" s="19"/>
      <c r="AZ39" s="19">
        <v>0</v>
      </c>
      <c r="BA39" s="19"/>
      <c r="BB39" s="19"/>
      <c r="BC39" s="19"/>
      <c r="BD39" s="19">
        <v>0</v>
      </c>
      <c r="BE39" s="19">
        <v>0</v>
      </c>
    </row>
    <row r="40" spans="1:57" ht="17.100000000000001" customHeight="1" x14ac:dyDescent="0.25">
      <c r="A40" s="21">
        <v>34</v>
      </c>
      <c r="B40" s="37" t="s">
        <v>157</v>
      </c>
      <c r="C40" s="19"/>
      <c r="D40" s="19">
        <v>128365.25199999999</v>
      </c>
      <c r="E40" s="19">
        <v>136147.96002</v>
      </c>
      <c r="F40" s="19">
        <v>111047.91183</v>
      </c>
      <c r="G40" s="19">
        <v>67545.651150000005</v>
      </c>
      <c r="H40" s="19"/>
      <c r="I40" s="19"/>
      <c r="J40" s="19"/>
      <c r="K40" s="19">
        <v>0</v>
      </c>
      <c r="L40" s="19">
        <v>0</v>
      </c>
      <c r="M40" s="19"/>
      <c r="N40" s="19">
        <v>22071.874</v>
      </c>
      <c r="O40" s="19">
        <v>1656.11445</v>
      </c>
      <c r="P40" s="19">
        <v>0</v>
      </c>
      <c r="Q40" s="19"/>
      <c r="R40" s="19"/>
      <c r="S40" s="19"/>
      <c r="T40" s="19">
        <v>0</v>
      </c>
      <c r="U40" s="19">
        <v>0</v>
      </c>
      <c r="V40" s="19"/>
      <c r="W40" s="19">
        <v>59117</v>
      </c>
      <c r="X40" s="19">
        <v>59721.028460000001</v>
      </c>
      <c r="Y40" s="19">
        <v>4020031.3484374802</v>
      </c>
      <c r="Z40" s="19">
        <v>68856</v>
      </c>
      <c r="AA40" s="19">
        <v>76295</v>
      </c>
      <c r="AB40" s="19">
        <v>81037.277150000009</v>
      </c>
      <c r="AC40" s="19">
        <v>19502.394</v>
      </c>
      <c r="AD40" s="19">
        <v>8230.2139999999999</v>
      </c>
      <c r="AE40" s="19">
        <v>4764.5129999999999</v>
      </c>
      <c r="AF40" s="19">
        <v>17765.608</v>
      </c>
      <c r="AG40" s="19">
        <v>13031.216</v>
      </c>
      <c r="AH40" s="19">
        <v>1193423.2490000001</v>
      </c>
      <c r="AI40" s="19">
        <v>1072879.237</v>
      </c>
      <c r="AJ40" s="19">
        <v>990468.92007000011</v>
      </c>
      <c r="AK40" s="19">
        <v>713578.45698000002</v>
      </c>
      <c r="AL40" s="19">
        <v>1207189.2050000001</v>
      </c>
      <c r="AM40" s="19">
        <v>40841.732000000004</v>
      </c>
      <c r="AN40" s="19">
        <v>26330.507000000001</v>
      </c>
      <c r="AO40" s="19">
        <v>42000</v>
      </c>
      <c r="AP40" s="19">
        <v>50000</v>
      </c>
      <c r="AQ40" s="19">
        <v>50000</v>
      </c>
      <c r="AR40" s="19"/>
      <c r="AS40" s="19"/>
      <c r="AT40" s="19"/>
      <c r="AU40" s="19">
        <v>0</v>
      </c>
      <c r="AV40" s="19">
        <v>0</v>
      </c>
      <c r="AW40" s="19">
        <v>65.668999999999997</v>
      </c>
      <c r="AX40" s="19"/>
      <c r="AY40" s="19"/>
      <c r="AZ40" s="19">
        <v>0</v>
      </c>
      <c r="BA40" s="19">
        <v>15021.509</v>
      </c>
      <c r="BB40" s="19">
        <v>15072.607</v>
      </c>
      <c r="BC40" s="19">
        <v>19145.707010000002</v>
      </c>
      <c r="BD40" s="19">
        <v>21371.237974</v>
      </c>
      <c r="BE40" s="19">
        <v>37940.735795999994</v>
      </c>
    </row>
    <row r="41" spans="1:57" ht="17.100000000000001" customHeight="1" x14ac:dyDescent="0.25">
      <c r="A41" s="21">
        <v>35</v>
      </c>
      <c r="B41" s="37" t="s">
        <v>102</v>
      </c>
      <c r="C41" s="28">
        <v>0.20258220083887651</v>
      </c>
      <c r="D41" s="28">
        <v>0.24595682795492549</v>
      </c>
      <c r="E41" s="28">
        <v>0.21691970354449436</v>
      </c>
      <c r="F41" s="28">
        <v>0.23213045358210482</v>
      </c>
      <c r="G41" s="28">
        <v>0.20001007183553512</v>
      </c>
      <c r="H41" s="28">
        <v>2.6426284603334467</v>
      </c>
      <c r="I41" s="28">
        <v>0.19523182815020587</v>
      </c>
      <c r="J41" s="28">
        <v>0.28739910089941589</v>
      </c>
      <c r="K41" s="28">
        <v>0.53165570893763692</v>
      </c>
      <c r="L41" s="28">
        <v>0.4373362542475645</v>
      </c>
      <c r="M41" s="28">
        <v>0.14934669837478404</v>
      </c>
      <c r="N41" s="28">
        <v>0.18881719254488338</v>
      </c>
      <c r="O41" s="28">
        <v>0.20982787464398309</v>
      </c>
      <c r="P41" s="28">
        <v>0.20674843567180945</v>
      </c>
      <c r="Q41" s="28">
        <v>0.18728656642497005</v>
      </c>
      <c r="R41" s="28">
        <v>0.23987471498257332</v>
      </c>
      <c r="S41" s="28">
        <v>0.20670797512452485</v>
      </c>
      <c r="T41" s="28">
        <v>0.20363626340843896</v>
      </c>
      <c r="U41" s="28">
        <v>0.18778017925629148</v>
      </c>
      <c r="V41" s="28">
        <v>0.88750276651312821</v>
      </c>
      <c r="W41" s="28">
        <v>0.18439076056596151</v>
      </c>
      <c r="X41" s="28">
        <v>0.17735890180258029</v>
      </c>
      <c r="Y41" s="28">
        <v>0.20582123797132987</v>
      </c>
      <c r="Z41" s="28">
        <v>0.18550040235350695</v>
      </c>
      <c r="AA41" s="28">
        <v>0.27840924295422992</v>
      </c>
      <c r="AB41" s="28">
        <v>0.27901979611225597</v>
      </c>
      <c r="AC41" s="28">
        <v>0.2119208231771901</v>
      </c>
      <c r="AD41" s="28">
        <v>0.2015402688956599</v>
      </c>
      <c r="AE41" s="28">
        <v>0.19058050416215858</v>
      </c>
      <c r="AF41" s="28">
        <v>0.191072676473898</v>
      </c>
      <c r="AG41" s="28">
        <v>0.19329013335263262</v>
      </c>
      <c r="AH41" s="28">
        <v>0.19370859038039015</v>
      </c>
      <c r="AI41" s="28">
        <v>0.20261519122210259</v>
      </c>
      <c r="AJ41" s="28">
        <v>0.18461525322892816</v>
      </c>
      <c r="AK41" s="28">
        <v>0.16534019525125809</v>
      </c>
      <c r="AL41" s="28">
        <v>0.1976353674289584</v>
      </c>
      <c r="AM41" s="28">
        <v>0.16823087964998953</v>
      </c>
      <c r="AN41" s="28">
        <v>0.16064810300275079</v>
      </c>
      <c r="AO41" s="28">
        <v>0.15668426916611192</v>
      </c>
      <c r="AP41" s="28">
        <v>0.17050303780028933</v>
      </c>
      <c r="AQ41" s="28">
        <v>0.16976591291273535</v>
      </c>
      <c r="AR41" s="28">
        <v>1.5541027718263869</v>
      </c>
      <c r="AS41" s="28">
        <v>1.5060907000770263</v>
      </c>
      <c r="AT41" s="28">
        <v>1.4265896062102394</v>
      </c>
      <c r="AU41" s="28">
        <v>1.5356559890557822</v>
      </c>
      <c r="AV41" s="28">
        <v>0.64263022848131346</v>
      </c>
      <c r="AW41" s="28">
        <v>1.4576752399184869</v>
      </c>
      <c r="AX41" s="28">
        <v>0.40931836047303732</v>
      </c>
      <c r="AY41" s="28">
        <v>0.33234139415716546</v>
      </c>
      <c r="AZ41" s="28">
        <v>0.31747828669168138</v>
      </c>
      <c r="BA41" s="28">
        <v>0.12013248670837764</v>
      </c>
      <c r="BB41" s="28">
        <v>0.13021661990442171</v>
      </c>
      <c r="BC41" s="28">
        <v>0.12896954871224572</v>
      </c>
      <c r="BD41" s="28">
        <v>0.1431892735306704</v>
      </c>
      <c r="BE41" s="28">
        <v>0.15378280122746271</v>
      </c>
    </row>
    <row r="42" spans="1:57" ht="17.100000000000001" customHeight="1" x14ac:dyDescent="0.25">
      <c r="A42" s="21">
        <v>36</v>
      </c>
      <c r="B42" s="37" t="s">
        <v>103</v>
      </c>
      <c r="C42" s="28">
        <v>0.14960740275230805</v>
      </c>
      <c r="D42" s="28">
        <v>0.18603032173822745</v>
      </c>
      <c r="E42" s="28">
        <v>0.1612509573395379</v>
      </c>
      <c r="F42" s="28">
        <v>0.17918387982060144</v>
      </c>
      <c r="G42" s="28">
        <v>0.16920607982430197</v>
      </c>
      <c r="H42" s="28">
        <v>2.6426285941553549</v>
      </c>
      <c r="I42" s="28">
        <v>0.19523183644848782</v>
      </c>
      <c r="J42" s="28">
        <v>0.28739910089941589</v>
      </c>
      <c r="K42" s="28">
        <v>0.53165572649085657</v>
      </c>
      <c r="L42" s="28">
        <v>0.4373362542475645</v>
      </c>
      <c r="M42" s="28">
        <v>0.14934669837478404</v>
      </c>
      <c r="N42" s="28">
        <v>0.18713607636593355</v>
      </c>
      <c r="O42" s="28">
        <v>0.20968691336133471</v>
      </c>
      <c r="P42" s="28">
        <v>0.20674843567180945</v>
      </c>
      <c r="Q42" s="28">
        <v>0.18728656642497005</v>
      </c>
      <c r="R42" s="28">
        <v>0.23987471498257332</v>
      </c>
      <c r="S42" s="28">
        <v>0.20670797512452485</v>
      </c>
      <c r="T42" s="28">
        <v>0.20363626527735915</v>
      </c>
      <c r="U42" s="28">
        <v>0.18778017925629148</v>
      </c>
      <c r="V42" s="28">
        <v>0.88750276651312821</v>
      </c>
      <c r="W42" s="28">
        <v>0.15801817973474683</v>
      </c>
      <c r="X42" s="28">
        <v>0.15013814092451461</v>
      </c>
      <c r="Y42" s="28">
        <v>0.17906850203973909</v>
      </c>
      <c r="Z42" s="28">
        <v>0.18400206997345772</v>
      </c>
      <c r="AA42" s="28">
        <v>0.27647875352557066</v>
      </c>
      <c r="AB42" s="28">
        <v>0.27678144702516522</v>
      </c>
      <c r="AC42" s="28">
        <v>0.19032366071723963</v>
      </c>
      <c r="AD42" s="28">
        <v>0.19359772934094507</v>
      </c>
      <c r="AE42" s="28">
        <v>0.18644872443874447</v>
      </c>
      <c r="AF42" s="28">
        <v>0.17750844249563172</v>
      </c>
      <c r="AG42" s="28">
        <v>0.18460326753411418</v>
      </c>
      <c r="AH42" s="28">
        <v>0.1373883635566179</v>
      </c>
      <c r="AI42" s="28">
        <v>0.15254495152322808</v>
      </c>
      <c r="AJ42" s="28">
        <v>0.14348269066482183</v>
      </c>
      <c r="AK42" s="28">
        <v>0.13136091975904057</v>
      </c>
      <c r="AL42" s="28">
        <v>0.13819177521624526</v>
      </c>
      <c r="AM42" s="28">
        <v>0.14997739228945181</v>
      </c>
      <c r="AN42" s="28">
        <v>0.14965200408981938</v>
      </c>
      <c r="AO42" s="28">
        <v>0.14047265482318419</v>
      </c>
      <c r="AP42" s="28">
        <v>0.15061042213231196</v>
      </c>
      <c r="AQ42" s="28">
        <v>0.15118052107713331</v>
      </c>
      <c r="AR42" s="28">
        <v>1.5541027718263869</v>
      </c>
      <c r="AS42" s="28">
        <v>1.5060906782914196</v>
      </c>
      <c r="AT42" s="28">
        <v>1.4265896063437655</v>
      </c>
      <c r="AU42" s="28">
        <v>1.5356559890557822</v>
      </c>
      <c r="AV42" s="28">
        <v>0.64263022848131346</v>
      </c>
      <c r="AW42" s="28">
        <v>1.4555424795823468</v>
      </c>
      <c r="AX42" s="28">
        <v>0.40931836047303732</v>
      </c>
      <c r="AY42" s="28">
        <v>0.3323414015514195</v>
      </c>
      <c r="AZ42" s="28">
        <v>0.31747828669168138</v>
      </c>
      <c r="BA42" s="28">
        <v>0.10986159785394284</v>
      </c>
      <c r="BB42" s="28">
        <v>0.12009554306336313</v>
      </c>
      <c r="BC42" s="28">
        <v>0.1163986626949462</v>
      </c>
      <c r="BD42" s="28">
        <v>0.12868038647754113</v>
      </c>
      <c r="BE42" s="28">
        <v>0.1286978300370209</v>
      </c>
    </row>
    <row r="43" spans="1:57" ht="17.100000000000001" customHeight="1" x14ac:dyDescent="0.25">
      <c r="A43" s="21">
        <v>37</v>
      </c>
      <c r="B43" s="37" t="s">
        <v>104</v>
      </c>
      <c r="C43" s="28">
        <v>0.14960740275230805</v>
      </c>
      <c r="D43" s="28">
        <v>0.18603032173822745</v>
      </c>
      <c r="E43" s="28">
        <v>0.1612509573395379</v>
      </c>
      <c r="F43" s="28">
        <v>0.17918387982060144</v>
      </c>
      <c r="G43" s="28">
        <v>0.16920607982430197</v>
      </c>
      <c r="H43" s="28">
        <v>2.6426285941553549</v>
      </c>
      <c r="I43" s="28">
        <v>0.19523183644848782</v>
      </c>
      <c r="J43" s="28">
        <v>0.28739910089941589</v>
      </c>
      <c r="K43" s="28">
        <v>0.53165572649085657</v>
      </c>
      <c r="L43" s="28">
        <v>0.4373362542475645</v>
      </c>
      <c r="M43" s="28">
        <v>0.14308960423748746</v>
      </c>
      <c r="N43" s="28">
        <v>0.17951952247046526</v>
      </c>
      <c r="O43" s="28">
        <v>0.20117534681473886</v>
      </c>
      <c r="P43" s="28">
        <v>0.20674843567180945</v>
      </c>
      <c r="Q43" s="28">
        <v>0.18728656642497005</v>
      </c>
      <c r="R43" s="28">
        <v>0.23987471498257332</v>
      </c>
      <c r="S43" s="28">
        <v>0.20670797512452485</v>
      </c>
      <c r="T43" s="28">
        <v>0.20363626527735915</v>
      </c>
      <c r="U43" s="28">
        <v>0.18778017925629148</v>
      </c>
      <c r="V43" s="28">
        <v>0.88750276651312821</v>
      </c>
      <c r="W43" s="28">
        <v>0.15801817973474683</v>
      </c>
      <c r="X43" s="28">
        <v>0.15013814092451461</v>
      </c>
      <c r="Y43" s="28">
        <v>0.16010764021317675</v>
      </c>
      <c r="Z43" s="28">
        <v>0.17203386373105217</v>
      </c>
      <c r="AA43" s="28">
        <v>0.26256212483741825</v>
      </c>
      <c r="AB43" s="28">
        <v>0.26158977177155096</v>
      </c>
      <c r="AC43" s="28">
        <v>0.19032366071723963</v>
      </c>
      <c r="AD43" s="28">
        <v>0.19359772934094507</v>
      </c>
      <c r="AE43" s="28">
        <v>0.18644872443874447</v>
      </c>
      <c r="AF43" s="28">
        <v>0.17750844249563172</v>
      </c>
      <c r="AG43" s="28">
        <v>0.18460326753411418</v>
      </c>
      <c r="AH43" s="28">
        <v>0.13078146046340683</v>
      </c>
      <c r="AI43" s="28">
        <v>0.14615911065939166</v>
      </c>
      <c r="AJ43" s="28">
        <v>0.13974513711236375</v>
      </c>
      <c r="AK43" s="28">
        <v>0.12093578616779181</v>
      </c>
      <c r="AL43" s="28">
        <v>0.12875883676976163</v>
      </c>
      <c r="AM43" s="28">
        <v>0.14997739228945181</v>
      </c>
      <c r="AN43" s="28">
        <v>0.14965200408981938</v>
      </c>
      <c r="AO43" s="28">
        <v>0.14047265482318419</v>
      </c>
      <c r="AP43" s="28">
        <v>0.15061042213231196</v>
      </c>
      <c r="AQ43" s="28">
        <v>0.15118052107713331</v>
      </c>
      <c r="AR43" s="28">
        <v>1.5541027718263869</v>
      </c>
      <c r="AS43" s="28">
        <v>1.5060906782914196</v>
      </c>
      <c r="AT43" s="28">
        <v>1.4265896063437655</v>
      </c>
      <c r="AU43" s="28">
        <v>1.5356559890557822</v>
      </c>
      <c r="AV43" s="28">
        <v>0.64263022848131346</v>
      </c>
      <c r="AW43" s="28">
        <v>1.4555424795823468</v>
      </c>
      <c r="AX43" s="28">
        <v>0.40931836047303732</v>
      </c>
      <c r="AY43" s="28">
        <v>0.3323414015514195</v>
      </c>
      <c r="AZ43" s="28">
        <v>0.31747828669168138</v>
      </c>
      <c r="BA43" s="28">
        <v>0.10986159785394284</v>
      </c>
      <c r="BB43" s="28">
        <v>0.12009554306336313</v>
      </c>
      <c r="BC43" s="28">
        <v>0.1163986626949462</v>
      </c>
      <c r="BD43" s="28">
        <v>0.12868038647754113</v>
      </c>
      <c r="BE43" s="28">
        <v>0.1286978300370209</v>
      </c>
    </row>
    <row r="44" spans="1:57" ht="17.100000000000001" customHeight="1" x14ac:dyDescent="0.25">
      <c r="A44" s="21">
        <v>38</v>
      </c>
      <c r="B44" s="37" t="s">
        <v>158</v>
      </c>
      <c r="C44" s="19">
        <v>2724232.9264600002</v>
      </c>
      <c r="D44" s="19">
        <v>2142044.6318999999</v>
      </c>
      <c r="E44" s="19">
        <v>2445680.3736649998</v>
      </c>
      <c r="F44" s="19">
        <v>2097357.8447249997</v>
      </c>
      <c r="G44" s="19">
        <v>2192756.4169399999</v>
      </c>
      <c r="H44" s="19">
        <v>7472.6180000000004</v>
      </c>
      <c r="I44" s="19">
        <v>89175.085000000006</v>
      </c>
      <c r="J44" s="19">
        <v>65014.082999999999</v>
      </c>
      <c r="K44" s="19">
        <v>56969.605499999998</v>
      </c>
      <c r="L44" s="19">
        <v>65955.149000000005</v>
      </c>
      <c r="M44" s="19">
        <v>15981859.598999999</v>
      </c>
      <c r="N44" s="19">
        <v>13129297.234999999</v>
      </c>
      <c r="O44" s="19">
        <v>11748718.576370001</v>
      </c>
      <c r="P44" s="19">
        <v>10160086.796325</v>
      </c>
      <c r="Q44" s="19">
        <v>226891.36124999999</v>
      </c>
      <c r="R44" s="19">
        <v>225702.6465</v>
      </c>
      <c r="S44" s="19">
        <v>255308.49</v>
      </c>
      <c r="T44" s="19">
        <v>256832.7965</v>
      </c>
      <c r="U44" s="19">
        <v>258941.013863</v>
      </c>
      <c r="V44" s="19">
        <v>35107.370000000003</v>
      </c>
      <c r="W44" s="19">
        <v>2241608.4484999999</v>
      </c>
      <c r="X44" s="19">
        <v>2193951.4743000004</v>
      </c>
      <c r="Y44" s="19">
        <v>150266176.839524</v>
      </c>
      <c r="Z44" s="19">
        <v>45955090.417079292</v>
      </c>
      <c r="AA44" s="19">
        <v>39521065.936625108</v>
      </c>
      <c r="AB44" s="19">
        <v>36204038.779011503</v>
      </c>
      <c r="AC44" s="19">
        <v>903007.23699999996</v>
      </c>
      <c r="AD44" s="19">
        <v>1036219.328</v>
      </c>
      <c r="AE44" s="19">
        <v>1153138.192</v>
      </c>
      <c r="AF44" s="19">
        <v>1309739.203</v>
      </c>
      <c r="AG44" s="19">
        <v>1500105.5930000001</v>
      </c>
      <c r="AH44" s="19">
        <v>21189958.142999999</v>
      </c>
      <c r="AI44" s="19">
        <v>21427483.540169999</v>
      </c>
      <c r="AJ44" s="19">
        <v>24079922.53136</v>
      </c>
      <c r="AK44" s="19">
        <v>21000402.353</v>
      </c>
      <c r="AL44" s="19">
        <v>20308146.934999999</v>
      </c>
      <c r="AM44" s="19">
        <v>2237475.568</v>
      </c>
      <c r="AN44" s="19">
        <v>2394531.6614999999</v>
      </c>
      <c r="AO44" s="19">
        <v>2590735.2045</v>
      </c>
      <c r="AP44" s="19">
        <v>2513495.5017750002</v>
      </c>
      <c r="AQ44" s="19">
        <v>2690284.9529499998</v>
      </c>
      <c r="AR44" s="19">
        <v>8979.8102500000005</v>
      </c>
      <c r="AS44" s="19">
        <v>11475.466550000001</v>
      </c>
      <c r="AT44" s="19">
        <v>14978.354487500001</v>
      </c>
      <c r="AU44" s="19">
        <v>15883.15352125</v>
      </c>
      <c r="AV44" s="19">
        <v>38347.775000000001</v>
      </c>
      <c r="AW44" s="19">
        <v>30790.145</v>
      </c>
      <c r="AX44" s="19">
        <v>109698.568</v>
      </c>
      <c r="AY44" s="19">
        <v>135240.147</v>
      </c>
      <c r="AZ44" s="19">
        <v>148056.43400000001</v>
      </c>
      <c r="BA44" s="19">
        <v>1462532.524</v>
      </c>
      <c r="BB44" s="19">
        <v>1489229.5787</v>
      </c>
      <c r="BC44" s="19">
        <v>1523019.6966747202</v>
      </c>
      <c r="BD44" s="19">
        <v>1472975.7096283</v>
      </c>
      <c r="BE44" s="19">
        <v>1512488.71318045</v>
      </c>
    </row>
    <row r="45" spans="1:57" ht="17.100000000000001" customHeight="1" x14ac:dyDescent="0.25">
      <c r="A45" s="21">
        <v>39</v>
      </c>
      <c r="B45" s="37" t="s">
        <v>105</v>
      </c>
      <c r="C45" s="19">
        <v>2375687.2859999998</v>
      </c>
      <c r="D45" s="19">
        <v>1811986.9149000002</v>
      </c>
      <c r="E45" s="19">
        <v>2118929.1922800001</v>
      </c>
      <c r="F45" s="19">
        <v>1787024.94144</v>
      </c>
      <c r="G45" s="19">
        <v>1657215.14659</v>
      </c>
      <c r="H45" s="19">
        <v>4337.0680000000002</v>
      </c>
      <c r="I45" s="19">
        <v>82755.385999999999</v>
      </c>
      <c r="J45" s="19">
        <v>53948.483</v>
      </c>
      <c r="K45" s="19">
        <v>42212.794000000002</v>
      </c>
      <c r="L45" s="19">
        <v>48624.472999999998</v>
      </c>
      <c r="M45" s="19">
        <v>14675174.050000001</v>
      </c>
      <c r="N45" s="19">
        <v>12006783.050000001</v>
      </c>
      <c r="O45" s="19">
        <v>10649038.803030001</v>
      </c>
      <c r="P45" s="19">
        <v>9108749.1354499999</v>
      </c>
      <c r="Q45" s="19">
        <v>148362.84525000001</v>
      </c>
      <c r="R45" s="19">
        <v>140800.383</v>
      </c>
      <c r="S45" s="19">
        <v>178530.90299999999</v>
      </c>
      <c r="T45" s="19">
        <v>174330.78099999999</v>
      </c>
      <c r="U45" s="19">
        <v>184257.42300000001</v>
      </c>
      <c r="V45" s="19">
        <v>1363.0450000000001</v>
      </c>
      <c r="W45" s="19">
        <v>2072698.2287000001</v>
      </c>
      <c r="X45" s="19">
        <v>2038792.4483</v>
      </c>
      <c r="Y45" s="19">
        <v>123740413.04200999</v>
      </c>
      <c r="Z45" s="19">
        <v>34222665.772939995</v>
      </c>
      <c r="AA45" s="19">
        <v>29650223.490139998</v>
      </c>
      <c r="AB45" s="19">
        <v>26740189.011130001</v>
      </c>
      <c r="AC45" s="19">
        <v>806944.51699999999</v>
      </c>
      <c r="AD45" s="19">
        <v>930277.81400000001</v>
      </c>
      <c r="AE45" s="19">
        <v>1039866.912</v>
      </c>
      <c r="AF45" s="19">
        <v>1193119.855</v>
      </c>
      <c r="AG45" s="19">
        <v>1370809.7339999999</v>
      </c>
      <c r="AH45" s="19">
        <v>18436109.550999999</v>
      </c>
      <c r="AI45" s="19">
        <v>18769339.988220003</v>
      </c>
      <c r="AJ45" s="19">
        <v>21312247.688340001</v>
      </c>
      <c r="AK45" s="19">
        <v>18084455.190000001</v>
      </c>
      <c r="AL45" s="19">
        <v>17265632.585000001</v>
      </c>
      <c r="AM45" s="19">
        <v>2004462.4040000001</v>
      </c>
      <c r="AN45" s="19">
        <v>2158360.4610000001</v>
      </c>
      <c r="AO45" s="19">
        <v>2353220.3569999998</v>
      </c>
      <c r="AP45" s="19">
        <v>2277802.5079000001</v>
      </c>
      <c r="AQ45" s="19">
        <v>2439274.446</v>
      </c>
      <c r="AR45" s="19">
        <v>2868.7939999999999</v>
      </c>
      <c r="AS45" s="19">
        <v>3253.4652999999998</v>
      </c>
      <c r="AT45" s="19">
        <v>4467.4040000000005</v>
      </c>
      <c r="AU45" s="19">
        <v>4551.4517400000004</v>
      </c>
      <c r="AV45" s="19">
        <v>29098.763999999999</v>
      </c>
      <c r="AW45" s="19">
        <v>26288.771000000001</v>
      </c>
      <c r="AX45" s="19">
        <v>101176.94100000001</v>
      </c>
      <c r="AY45" s="19">
        <v>113352.022</v>
      </c>
      <c r="AZ45" s="19">
        <v>118885.599</v>
      </c>
      <c r="BA45" s="19">
        <v>1340741.1399999999</v>
      </c>
      <c r="BB45" s="19">
        <v>1357683.1417</v>
      </c>
      <c r="BC45" s="19">
        <v>1360079.21869972</v>
      </c>
      <c r="BD45" s="19">
        <v>1320172.3858599998</v>
      </c>
      <c r="BE45" s="19">
        <v>1262688.73306</v>
      </c>
    </row>
    <row r="46" spans="1:57" ht="17.100000000000001" customHeight="1" x14ac:dyDescent="0.25">
      <c r="A46" s="21">
        <v>40</v>
      </c>
      <c r="B46" s="37" t="s">
        <v>106</v>
      </c>
      <c r="C46" s="19"/>
      <c r="D46" s="19"/>
      <c r="E46" s="19"/>
      <c r="F46" s="19">
        <v>0</v>
      </c>
      <c r="G46" s="19">
        <v>0</v>
      </c>
      <c r="H46" s="19"/>
      <c r="I46" s="19"/>
      <c r="J46" s="19"/>
      <c r="K46" s="19">
        <v>998.32399999999996</v>
      </c>
      <c r="L46" s="19">
        <v>1266.3050000000001</v>
      </c>
      <c r="M46" s="19">
        <v>213705.78200000001</v>
      </c>
      <c r="N46" s="19">
        <v>126688.959</v>
      </c>
      <c r="O46" s="19">
        <v>149233.48771000002</v>
      </c>
      <c r="P46" s="19">
        <v>116421.32012</v>
      </c>
      <c r="Q46" s="19">
        <v>8812.5715</v>
      </c>
      <c r="R46" s="19">
        <v>14776.273999999999</v>
      </c>
      <c r="S46" s="19">
        <v>6053.259</v>
      </c>
      <c r="T46" s="19">
        <v>8819.6309999999994</v>
      </c>
      <c r="U46" s="19">
        <v>2250.3998630000001</v>
      </c>
      <c r="V46" s="19">
        <v>1459.95</v>
      </c>
      <c r="W46" s="19"/>
      <c r="X46" s="19"/>
      <c r="Y46" s="19">
        <v>12417669.175514098</v>
      </c>
      <c r="Z46" s="19">
        <v>5533863.9285142804</v>
      </c>
      <c r="AA46" s="19">
        <v>4327742.3951000897</v>
      </c>
      <c r="AB46" s="19">
        <v>4190888.6168101602</v>
      </c>
      <c r="AC46" s="19">
        <v>16207.111999999999</v>
      </c>
      <c r="AD46" s="19">
        <v>20891.728999999999</v>
      </c>
      <c r="AE46" s="19">
        <v>19883.481</v>
      </c>
      <c r="AF46" s="19">
        <v>0</v>
      </c>
      <c r="AG46" s="19">
        <v>0</v>
      </c>
      <c r="AH46" s="19">
        <v>1328924.8981999999</v>
      </c>
      <c r="AI46" s="19">
        <v>1177742.2141</v>
      </c>
      <c r="AJ46" s="19">
        <v>1319389.24752</v>
      </c>
      <c r="AK46" s="19">
        <v>1467316.0236</v>
      </c>
      <c r="AL46" s="19">
        <v>1449640.2424999999</v>
      </c>
      <c r="AM46" s="19"/>
      <c r="AN46" s="19"/>
      <c r="AO46" s="19">
        <v>1464.2670000000001</v>
      </c>
      <c r="AP46" s="19">
        <v>2.7E-2</v>
      </c>
      <c r="AQ46" s="19">
        <v>0</v>
      </c>
      <c r="AR46" s="19"/>
      <c r="AS46" s="19"/>
      <c r="AT46" s="19"/>
      <c r="AU46" s="19">
        <v>0</v>
      </c>
      <c r="AV46" s="19">
        <v>0</v>
      </c>
      <c r="AW46" s="19"/>
      <c r="AX46" s="19"/>
      <c r="AY46" s="19"/>
      <c r="AZ46" s="19">
        <v>1250.5650000000001</v>
      </c>
      <c r="BA46" s="19"/>
      <c r="BB46" s="19"/>
      <c r="BC46" s="19"/>
      <c r="BD46" s="19">
        <v>0</v>
      </c>
      <c r="BE46" s="19">
        <v>0</v>
      </c>
    </row>
    <row r="47" spans="1:57" ht="17.100000000000001" customHeight="1" x14ac:dyDescent="0.25">
      <c r="A47" s="21">
        <v>41</v>
      </c>
      <c r="B47" s="37" t="s">
        <v>107</v>
      </c>
      <c r="C47" s="19">
        <v>307398.98625000002</v>
      </c>
      <c r="D47" s="19">
        <v>304359.02500000002</v>
      </c>
      <c r="E47" s="19">
        <v>303474.70512499998</v>
      </c>
      <c r="F47" s="19">
        <v>297972.01937499997</v>
      </c>
      <c r="G47" s="19">
        <v>296206.25649</v>
      </c>
      <c r="H47" s="19">
        <v>3135.55</v>
      </c>
      <c r="I47" s="19">
        <v>6419.6989999999996</v>
      </c>
      <c r="J47" s="19">
        <v>11065.6</v>
      </c>
      <c r="K47" s="19">
        <v>13758.487499999999</v>
      </c>
      <c r="L47" s="19">
        <v>16064.370999999999</v>
      </c>
      <c r="M47" s="19">
        <v>986150.08700000006</v>
      </c>
      <c r="N47" s="19">
        <v>957575.15099999995</v>
      </c>
      <c r="O47" s="19">
        <v>922286.46062999999</v>
      </c>
      <c r="P47" s="19">
        <v>919006.314625</v>
      </c>
      <c r="Q47" s="19">
        <v>67112.837499999994</v>
      </c>
      <c r="R47" s="19">
        <v>67494.962499999994</v>
      </c>
      <c r="S47" s="19">
        <v>68372.024999999994</v>
      </c>
      <c r="T47" s="19">
        <v>71341.662500000006</v>
      </c>
      <c r="U47" s="19">
        <v>71225.03</v>
      </c>
      <c r="V47" s="19">
        <v>32284.375</v>
      </c>
      <c r="W47" s="19">
        <v>168910.21980000002</v>
      </c>
      <c r="X47" s="19">
        <v>155159.02596999999</v>
      </c>
      <c r="Y47" s="19">
        <v>12986107.625</v>
      </c>
      <c r="Z47" s="19">
        <v>4045362.875</v>
      </c>
      <c r="AA47" s="19">
        <v>3666255.25</v>
      </c>
      <c r="AB47" s="19">
        <v>3597560.375</v>
      </c>
      <c r="AC47" s="19">
        <v>73186.399999999994</v>
      </c>
      <c r="AD47" s="19">
        <v>79226.698999999993</v>
      </c>
      <c r="AE47" s="19">
        <v>89632.176000000007</v>
      </c>
      <c r="AF47" s="19">
        <v>109515.825</v>
      </c>
      <c r="AG47" s="19">
        <v>123894.486</v>
      </c>
      <c r="AH47" s="19">
        <v>1171823.1875</v>
      </c>
      <c r="AI47" s="19">
        <v>1274789.0375000001</v>
      </c>
      <c r="AJ47" s="19">
        <v>1272884.80357</v>
      </c>
      <c r="AK47" s="19">
        <v>1043255.3875</v>
      </c>
      <c r="AL47" s="19">
        <v>1202658.2749999999</v>
      </c>
      <c r="AM47" s="19">
        <v>233011.1</v>
      </c>
      <c r="AN47" s="19">
        <v>233306.86249999999</v>
      </c>
      <c r="AO47" s="19">
        <v>233697.96249999999</v>
      </c>
      <c r="AP47" s="19">
        <v>232776.98387500001</v>
      </c>
      <c r="AQ47" s="19">
        <v>247865.56584</v>
      </c>
      <c r="AR47" s="19">
        <v>6111.0162499999997</v>
      </c>
      <c r="AS47" s="19">
        <v>8222.0012499999993</v>
      </c>
      <c r="AT47" s="19">
        <v>10510.9504875</v>
      </c>
      <c r="AU47" s="19">
        <v>11331.70178125</v>
      </c>
      <c r="AV47" s="19">
        <v>9249.0110000000004</v>
      </c>
      <c r="AW47" s="19">
        <v>4501.3739999999998</v>
      </c>
      <c r="AX47" s="19">
        <v>6525.8869999999997</v>
      </c>
      <c r="AY47" s="19">
        <v>15436.259</v>
      </c>
      <c r="AZ47" s="19">
        <v>23726.325000000001</v>
      </c>
      <c r="BA47" s="19">
        <v>104801.65</v>
      </c>
      <c r="BB47" s="19">
        <v>115726.35</v>
      </c>
      <c r="BC47" s="19">
        <v>148162.97497499999</v>
      </c>
      <c r="BD47" s="19">
        <v>152641.68106249999</v>
      </c>
      <c r="BE47" s="19">
        <v>156316.853</v>
      </c>
    </row>
    <row r="48" spans="1:57" ht="17.100000000000001" customHeight="1" x14ac:dyDescent="0.25">
      <c r="A48" s="31">
        <v>42</v>
      </c>
      <c r="B48" s="39" t="s">
        <v>108</v>
      </c>
      <c r="C48" s="19">
        <v>41146.654210000001</v>
      </c>
      <c r="D48" s="19">
        <v>25698.691999999999</v>
      </c>
      <c r="E48" s="19">
        <v>23276.476260000003</v>
      </c>
      <c r="F48" s="19">
        <v>12360.88391</v>
      </c>
      <c r="G48" s="19">
        <v>239335.01386000001</v>
      </c>
      <c r="H48" s="19"/>
      <c r="I48" s="19"/>
      <c r="J48" s="19"/>
      <c r="K48" s="19">
        <v>0</v>
      </c>
      <c r="L48" s="19">
        <v>0</v>
      </c>
      <c r="M48" s="19">
        <v>106829.681</v>
      </c>
      <c r="N48" s="19">
        <v>38250.074999999997</v>
      </c>
      <c r="O48" s="19">
        <v>28159.825000000001</v>
      </c>
      <c r="P48" s="19">
        <v>15910.02613</v>
      </c>
      <c r="Q48" s="19">
        <v>2603.107</v>
      </c>
      <c r="R48" s="19">
        <v>2631.027</v>
      </c>
      <c r="S48" s="19">
        <v>2352.3029999999999</v>
      </c>
      <c r="T48" s="19">
        <v>2340.7220000000002</v>
      </c>
      <c r="U48" s="19">
        <v>1208.1610000000001</v>
      </c>
      <c r="V48" s="19"/>
      <c r="W48" s="19"/>
      <c r="X48" s="19"/>
      <c r="Y48" s="19">
        <v>1121986.997</v>
      </c>
      <c r="Z48" s="19">
        <v>2153197.8406250002</v>
      </c>
      <c r="AA48" s="19">
        <v>1876844.8013849999</v>
      </c>
      <c r="AB48" s="19">
        <v>1675400.7760699999</v>
      </c>
      <c r="AC48" s="19">
        <v>6669.2079999999996</v>
      </c>
      <c r="AD48" s="19">
        <v>5823.0860000000002</v>
      </c>
      <c r="AE48" s="19">
        <v>3755.623</v>
      </c>
      <c r="AF48" s="19">
        <v>7103.5230000000001</v>
      </c>
      <c r="AG48" s="19">
        <v>5401.3729999999996</v>
      </c>
      <c r="AH48" s="19">
        <v>253100.50672</v>
      </c>
      <c r="AI48" s="19">
        <v>205612.30067</v>
      </c>
      <c r="AJ48" s="19">
        <v>175400.79194</v>
      </c>
      <c r="AK48" s="19">
        <v>405375.75169999996</v>
      </c>
      <c r="AL48" s="19">
        <v>390215.83266000001</v>
      </c>
      <c r="AM48" s="19">
        <v>2.0640000000000001</v>
      </c>
      <c r="AN48" s="19">
        <v>2864.3380000000002</v>
      </c>
      <c r="AO48" s="19">
        <v>2352.6179999999999</v>
      </c>
      <c r="AP48" s="19">
        <v>2915.9830000000002</v>
      </c>
      <c r="AQ48" s="19">
        <v>3144.9411099999998</v>
      </c>
      <c r="AR48" s="19"/>
      <c r="AS48" s="19"/>
      <c r="AT48" s="19"/>
      <c r="AU48" s="19">
        <v>0</v>
      </c>
      <c r="AV48" s="19">
        <v>0</v>
      </c>
      <c r="AW48" s="19"/>
      <c r="AX48" s="19">
        <v>1995.741</v>
      </c>
      <c r="AY48" s="19">
        <v>6451.866</v>
      </c>
      <c r="AZ48" s="19">
        <v>4193.9449999999997</v>
      </c>
      <c r="BA48" s="19">
        <v>16989.734</v>
      </c>
      <c r="BB48" s="19">
        <v>15820.087</v>
      </c>
      <c r="BC48" s="19">
        <v>14777.503000000001</v>
      </c>
      <c r="BD48" s="19">
        <v>161.64270579999999</v>
      </c>
      <c r="BE48" s="19">
        <v>93483.127120446996</v>
      </c>
    </row>
    <row r="52" spans="2:2" x14ac:dyDescent="0.25">
      <c r="B52" s="60" t="s">
        <v>165</v>
      </c>
    </row>
    <row r="53" spans="2:2" ht="39.6" x14ac:dyDescent="0.25">
      <c r="B53" s="47" t="s">
        <v>168</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tabSelected="1" topLeftCell="B1" zoomScale="85" zoomScaleNormal="85" workbookViewId="0">
      <pane xSplit="1" topLeftCell="C1" activePane="topRight" state="frozen"/>
      <selection activeCell="B1" sqref="B1"/>
      <selection pane="topRight" activeCell="F15" sqref="F15"/>
    </sheetView>
  </sheetViews>
  <sheetFormatPr defaultRowHeight="13.8" x14ac:dyDescent="0.25"/>
  <cols>
    <col min="1" max="1" width="0.69921875" hidden="1" customWidth="1"/>
    <col min="2" max="2" width="66.59765625" customWidth="1"/>
    <col min="3" max="57" width="14.69921875" customWidth="1"/>
  </cols>
  <sheetData>
    <row r="1" spans="1:57" ht="39" customHeight="1" x14ac:dyDescent="0.25">
      <c r="B1" s="16" t="s">
        <v>109</v>
      </c>
    </row>
    <row r="2" spans="1:57" ht="34.5" customHeight="1" x14ac:dyDescent="0.25">
      <c r="B2" s="17" t="s">
        <v>110</v>
      </c>
    </row>
    <row r="3" spans="1:57" x14ac:dyDescent="0.25">
      <c r="B3" s="41" t="s">
        <v>64</v>
      </c>
    </row>
    <row r="4" spans="1:57" x14ac:dyDescent="0.25">
      <c r="A4" s="23" t="s">
        <v>64</v>
      </c>
      <c r="B4" s="25"/>
      <c r="C4" s="24" t="s">
        <v>112</v>
      </c>
      <c r="D4" s="24" t="s">
        <v>111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row>
    <row r="5" spans="1:57" ht="39.6" x14ac:dyDescent="0.25">
      <c r="A5" s="21"/>
      <c r="B5" s="21"/>
      <c r="C5" s="26" t="s">
        <v>4</v>
      </c>
      <c r="D5" s="26"/>
      <c r="E5" s="26"/>
      <c r="F5" s="26"/>
      <c r="G5" s="26"/>
      <c r="H5" s="26" t="s">
        <v>58</v>
      </c>
      <c r="I5" s="26" t="s">
        <v>164</v>
      </c>
      <c r="J5" s="26"/>
      <c r="K5" s="26"/>
      <c r="L5" s="26"/>
      <c r="M5" s="26" t="s">
        <v>44</v>
      </c>
      <c r="N5" s="26"/>
      <c r="O5" s="26"/>
      <c r="P5" s="26"/>
      <c r="Q5" s="26" t="s">
        <v>45</v>
      </c>
      <c r="R5" s="26"/>
      <c r="S5" s="26"/>
      <c r="T5" s="26"/>
      <c r="U5" s="26"/>
      <c r="V5" s="26" t="s">
        <v>59</v>
      </c>
      <c r="W5" s="26" t="s">
        <v>56</v>
      </c>
      <c r="X5" s="26" t="s">
        <v>60</v>
      </c>
      <c r="Y5" s="26" t="s">
        <v>169</v>
      </c>
      <c r="Z5" s="26" t="s">
        <v>47</v>
      </c>
      <c r="AA5" s="26"/>
      <c r="AB5" s="26"/>
      <c r="AC5" s="26" t="s">
        <v>61</v>
      </c>
      <c r="AD5" s="26" t="s">
        <v>48</v>
      </c>
      <c r="AE5" s="26"/>
      <c r="AF5" s="26"/>
      <c r="AG5" s="26"/>
      <c r="AH5" s="26" t="s">
        <v>49</v>
      </c>
      <c r="AI5" s="26"/>
      <c r="AJ5" s="26"/>
      <c r="AK5" s="26" t="s">
        <v>57</v>
      </c>
      <c r="AL5" s="26"/>
      <c r="AM5" s="26" t="s">
        <v>50</v>
      </c>
      <c r="AN5" s="26"/>
      <c r="AO5" s="26"/>
      <c r="AP5" s="26"/>
      <c r="AQ5" s="26"/>
      <c r="AR5" s="26" t="s">
        <v>51</v>
      </c>
      <c r="AS5" s="26"/>
      <c r="AT5" s="26"/>
      <c r="AU5" s="26"/>
      <c r="AV5" s="26"/>
      <c r="AW5" s="26" t="s">
        <v>163</v>
      </c>
      <c r="AX5" s="26"/>
      <c r="AY5" s="26"/>
      <c r="AZ5" s="26"/>
      <c r="BA5" s="26" t="s">
        <v>52</v>
      </c>
      <c r="BB5" s="26"/>
      <c r="BC5" s="26"/>
      <c r="BD5" s="26"/>
      <c r="BE5" s="26"/>
    </row>
    <row r="6" spans="1:57" ht="17.100000000000001" customHeight="1" x14ac:dyDescent="0.25">
      <c r="A6" s="20" t="s">
        <v>0</v>
      </c>
      <c r="B6" s="20" t="s">
        <v>160</v>
      </c>
      <c r="C6" s="72">
        <v>42004</v>
      </c>
      <c r="D6" s="72">
        <v>42369</v>
      </c>
      <c r="E6" s="72">
        <v>42735</v>
      </c>
      <c r="F6" s="72">
        <v>43100</v>
      </c>
      <c r="G6" s="72">
        <v>43465</v>
      </c>
      <c r="H6" s="72">
        <v>42004</v>
      </c>
      <c r="I6" s="74">
        <v>42369</v>
      </c>
      <c r="J6" s="74">
        <v>42735</v>
      </c>
      <c r="K6" s="74">
        <v>43100</v>
      </c>
      <c r="L6" s="74">
        <v>43465</v>
      </c>
      <c r="M6" s="72">
        <v>42004</v>
      </c>
      <c r="N6" s="72">
        <v>42369</v>
      </c>
      <c r="O6" s="72">
        <v>42735</v>
      </c>
      <c r="P6" s="72">
        <v>43100</v>
      </c>
      <c r="Q6" s="72">
        <v>42004</v>
      </c>
      <c r="R6" s="72">
        <v>42369</v>
      </c>
      <c r="S6" s="72">
        <v>42735</v>
      </c>
      <c r="T6" s="72">
        <v>43100</v>
      </c>
      <c r="U6" s="72">
        <v>43465</v>
      </c>
      <c r="V6" s="72">
        <v>42004</v>
      </c>
      <c r="W6" s="73">
        <v>42369</v>
      </c>
      <c r="X6" s="73">
        <v>42004</v>
      </c>
      <c r="Y6" s="71">
        <v>43465</v>
      </c>
      <c r="Z6" s="73">
        <v>42004</v>
      </c>
      <c r="AA6" s="73">
        <v>42369</v>
      </c>
      <c r="AB6" s="73">
        <v>42735</v>
      </c>
      <c r="AC6" s="73">
        <v>42004</v>
      </c>
      <c r="AD6" s="73">
        <v>42369</v>
      </c>
      <c r="AE6" s="73">
        <v>42735</v>
      </c>
      <c r="AF6" s="74">
        <v>43100</v>
      </c>
      <c r="AG6" s="74">
        <v>43465</v>
      </c>
      <c r="AH6" s="73">
        <v>42735</v>
      </c>
      <c r="AI6" s="74">
        <v>43100</v>
      </c>
      <c r="AJ6" s="74">
        <v>43465</v>
      </c>
      <c r="AK6" s="73">
        <v>42004</v>
      </c>
      <c r="AL6" s="73">
        <v>42369</v>
      </c>
      <c r="AM6" s="73">
        <v>42004</v>
      </c>
      <c r="AN6" s="73">
        <v>42369</v>
      </c>
      <c r="AO6" s="73">
        <v>42735</v>
      </c>
      <c r="AP6" s="73">
        <v>43100</v>
      </c>
      <c r="AQ6" s="73">
        <v>43465</v>
      </c>
      <c r="AR6" s="73">
        <v>42004</v>
      </c>
      <c r="AS6" s="73">
        <v>42369</v>
      </c>
      <c r="AT6" s="73">
        <v>42735</v>
      </c>
      <c r="AU6" s="73">
        <v>43100</v>
      </c>
      <c r="AV6" s="73">
        <v>43465</v>
      </c>
      <c r="AW6" s="74">
        <v>42004</v>
      </c>
      <c r="AX6" s="74">
        <v>42369</v>
      </c>
      <c r="AY6" s="74">
        <v>42735</v>
      </c>
      <c r="AZ6" s="74">
        <v>43100</v>
      </c>
      <c r="BA6" s="73">
        <v>42004</v>
      </c>
      <c r="BB6" s="73">
        <v>42369</v>
      </c>
      <c r="BC6" s="73">
        <v>42735</v>
      </c>
      <c r="BD6" s="73">
        <v>43100</v>
      </c>
      <c r="BE6" s="73">
        <v>43465</v>
      </c>
    </row>
    <row r="7" spans="1:57" ht="17.100000000000001" customHeight="1" x14ac:dyDescent="0.25">
      <c r="A7" s="21">
        <v>1</v>
      </c>
      <c r="B7" s="37" t="s">
        <v>113</v>
      </c>
      <c r="C7" s="19">
        <v>93010.215259999997</v>
      </c>
      <c r="D7" s="19">
        <v>93037.838590000014</v>
      </c>
      <c r="E7" s="19">
        <v>91590.986999999994</v>
      </c>
      <c r="F7" s="19">
        <v>88176.36</v>
      </c>
      <c r="G7" s="19">
        <v>85233.959000000003</v>
      </c>
      <c r="H7" s="19">
        <v>68</v>
      </c>
      <c r="I7" s="19">
        <v>1732.0440000000001</v>
      </c>
      <c r="J7" s="19">
        <v>2476.395</v>
      </c>
      <c r="K7" s="19">
        <v>2195.6619999999998</v>
      </c>
      <c r="L7" s="19">
        <v>2309.7150000000001</v>
      </c>
      <c r="M7" s="19">
        <v>284564</v>
      </c>
      <c r="N7" s="19">
        <v>276549.85499999998</v>
      </c>
      <c r="O7" s="19">
        <v>266804.49699999997</v>
      </c>
      <c r="P7" s="19">
        <v>281964.13338000001</v>
      </c>
      <c r="Q7" s="19">
        <v>1078</v>
      </c>
      <c r="R7" s="19">
        <v>1442.5719999999999</v>
      </c>
      <c r="S7" s="19">
        <v>1684.885</v>
      </c>
      <c r="T7" s="19">
        <v>926.94899999999996</v>
      </c>
      <c r="U7" s="19">
        <v>708.59799999999996</v>
      </c>
      <c r="V7" s="19">
        <v>583</v>
      </c>
      <c r="W7" s="19">
        <v>66893.497000000003</v>
      </c>
      <c r="X7" s="19">
        <v>72808</v>
      </c>
      <c r="Y7" s="19">
        <v>549423.91</v>
      </c>
      <c r="Z7" s="19">
        <v>935096.97</v>
      </c>
      <c r="AA7" s="19">
        <v>789626.51100000006</v>
      </c>
      <c r="AB7" s="19">
        <v>597940.31299999997</v>
      </c>
      <c r="AC7" s="19">
        <v>17830</v>
      </c>
      <c r="AD7" s="19">
        <v>31713.511999999999</v>
      </c>
      <c r="AE7" s="19">
        <v>36525.565000000002</v>
      </c>
      <c r="AF7" s="19">
        <v>38946.661999999997</v>
      </c>
      <c r="AG7" s="19">
        <v>48742.209000000003</v>
      </c>
      <c r="AH7" s="19">
        <v>184951.30687999987</v>
      </c>
      <c r="AI7" s="19">
        <v>263923.00693000009</v>
      </c>
      <c r="AJ7" s="19">
        <v>270785.37661000004</v>
      </c>
      <c r="AK7" s="19">
        <v>248101.49</v>
      </c>
      <c r="AL7" s="19">
        <v>196863.193</v>
      </c>
      <c r="AM7" s="19">
        <v>52023.165929999996</v>
      </c>
      <c r="AN7" s="19">
        <v>72358.292260000002</v>
      </c>
      <c r="AO7" s="19">
        <v>69588.192770000009</v>
      </c>
      <c r="AP7" s="19">
        <v>73323.803459999996</v>
      </c>
      <c r="AQ7" s="19">
        <v>74038.136329999994</v>
      </c>
      <c r="AR7" s="19">
        <v>2145.6999999999998</v>
      </c>
      <c r="AS7" s="19">
        <v>2587.433</v>
      </c>
      <c r="AT7" s="19">
        <v>4647.5609999999997</v>
      </c>
      <c r="AU7" s="19">
        <v>3915.866</v>
      </c>
      <c r="AV7" s="19">
        <v>83.897999999999996</v>
      </c>
      <c r="AW7" s="19">
        <v>154</v>
      </c>
      <c r="AX7" s="19">
        <v>-204.602</v>
      </c>
      <c r="AY7" s="19">
        <v>5406.1120000000001</v>
      </c>
      <c r="AZ7" s="19">
        <v>6706.5990000000002</v>
      </c>
      <c r="BA7" s="19">
        <v>47783</v>
      </c>
      <c r="BB7" s="19">
        <v>51960.853000000003</v>
      </c>
      <c r="BC7" s="19">
        <v>53185.222999999998</v>
      </c>
      <c r="BD7" s="19">
        <v>54401.226999999999</v>
      </c>
      <c r="BE7" s="19">
        <v>53304.620999999999</v>
      </c>
    </row>
    <row r="8" spans="1:57" ht="17.100000000000001" customHeight="1" x14ac:dyDescent="0.25">
      <c r="A8" s="21">
        <v>2</v>
      </c>
      <c r="B8" s="37" t="s">
        <v>114</v>
      </c>
      <c r="C8" s="19">
        <v>58339.824799999995</v>
      </c>
      <c r="D8" s="19">
        <v>63934.399700000002</v>
      </c>
      <c r="E8" s="19">
        <v>63407.697999999997</v>
      </c>
      <c r="F8" s="19">
        <v>64477.684999999998</v>
      </c>
      <c r="G8" s="19">
        <v>66615.327999999994</v>
      </c>
      <c r="H8" s="19">
        <v>434</v>
      </c>
      <c r="I8" s="19">
        <v>2416.125</v>
      </c>
      <c r="J8" s="19">
        <v>4082.0259999999998</v>
      </c>
      <c r="K8" s="19">
        <v>5036.5649999999996</v>
      </c>
      <c r="L8" s="19">
        <v>6235.37</v>
      </c>
      <c r="M8" s="19">
        <v>209466</v>
      </c>
      <c r="N8" s="19">
        <v>210007.55900000001</v>
      </c>
      <c r="O8" s="19">
        <v>205959.10200000001</v>
      </c>
      <c r="P8" s="19">
        <v>200510.82672000001</v>
      </c>
      <c r="Q8" s="19">
        <v>27859</v>
      </c>
      <c r="R8" s="19">
        <v>29825.388999999999</v>
      </c>
      <c r="S8" s="19">
        <v>29402.061000000002</v>
      </c>
      <c r="T8" s="19">
        <v>31988.328000000001</v>
      </c>
      <c r="U8" s="19">
        <v>31008.795999999998</v>
      </c>
      <c r="V8" s="19">
        <v>8702</v>
      </c>
      <c r="W8" s="19">
        <v>46700.798000000003</v>
      </c>
      <c r="X8" s="19">
        <v>40643</v>
      </c>
      <c r="Y8" s="19">
        <v>427139.01400000002</v>
      </c>
      <c r="Z8" s="19">
        <v>44064.62</v>
      </c>
      <c r="AA8" s="19">
        <v>77704.866999999998</v>
      </c>
      <c r="AB8" s="19">
        <v>108669.539</v>
      </c>
      <c r="AC8" s="19">
        <v>9089</v>
      </c>
      <c r="AD8" s="19">
        <v>15281.772000000001</v>
      </c>
      <c r="AE8" s="19">
        <v>17708.47</v>
      </c>
      <c r="AF8" s="19">
        <v>20800.929</v>
      </c>
      <c r="AG8" s="19">
        <v>23011.251</v>
      </c>
      <c r="AH8" s="19">
        <v>58125.152340000001</v>
      </c>
      <c r="AI8" s="19">
        <v>35312.452849999994</v>
      </c>
      <c r="AJ8" s="19">
        <v>18645.069390000001</v>
      </c>
      <c r="AK8" s="19">
        <v>106659.96</v>
      </c>
      <c r="AL8" s="19">
        <v>96934.987999999998</v>
      </c>
      <c r="AM8" s="19">
        <v>14164.9509</v>
      </c>
      <c r="AN8" s="19">
        <v>25294.363529999999</v>
      </c>
      <c r="AO8" s="19">
        <v>35276.907111100001</v>
      </c>
      <c r="AP8" s="19">
        <v>45403.738859999998</v>
      </c>
      <c r="AQ8" s="19">
        <v>47783.35972</v>
      </c>
      <c r="AR8" s="19">
        <v>2031.3</v>
      </c>
      <c r="AS8" s="19">
        <v>1704.2860000000001</v>
      </c>
      <c r="AT8" s="19">
        <v>2084.3670000000002</v>
      </c>
      <c r="AU8" s="19">
        <v>1609.164</v>
      </c>
      <c r="AV8" s="19">
        <v>2069.2919999999999</v>
      </c>
      <c r="AW8" s="19">
        <v>718</v>
      </c>
      <c r="AX8" s="19">
        <v>2474.1039999999998</v>
      </c>
      <c r="AY8" s="19">
        <v>8242.4169999999995</v>
      </c>
      <c r="AZ8" s="19">
        <v>10237.519</v>
      </c>
      <c r="BA8" s="19">
        <v>31750</v>
      </c>
      <c r="BB8" s="19">
        <v>36238.222000000002</v>
      </c>
      <c r="BC8" s="19">
        <v>37409.375</v>
      </c>
      <c r="BD8" s="19">
        <v>39822.368000000002</v>
      </c>
      <c r="BE8" s="19">
        <v>29427.608</v>
      </c>
    </row>
    <row r="9" spans="1:57" ht="17.100000000000001" customHeight="1" x14ac:dyDescent="0.25">
      <c r="A9" s="21">
        <v>3</v>
      </c>
      <c r="B9" s="37" t="s">
        <v>115</v>
      </c>
      <c r="C9" s="19">
        <v>66497.777869999991</v>
      </c>
      <c r="D9" s="19">
        <v>70534.987290000005</v>
      </c>
      <c r="E9" s="19">
        <v>69417.221999999994</v>
      </c>
      <c r="F9" s="19">
        <v>70233.350000000006</v>
      </c>
      <c r="G9" s="19">
        <v>73982.697</v>
      </c>
      <c r="H9" s="19">
        <v>3018</v>
      </c>
      <c r="I9" s="19">
        <v>4310.3339999999998</v>
      </c>
      <c r="J9" s="19">
        <v>7982.8990000000003</v>
      </c>
      <c r="K9" s="19">
        <v>8232.9240000000009</v>
      </c>
      <c r="L9" s="19">
        <v>9732.0589999999993</v>
      </c>
      <c r="M9" s="19">
        <v>244928</v>
      </c>
      <c r="N9" s="19">
        <v>245115.45499999999</v>
      </c>
      <c r="O9" s="19">
        <v>239253.25599999999</v>
      </c>
      <c r="P9" s="19">
        <v>233576.95275</v>
      </c>
      <c r="Q9" s="19">
        <v>29503</v>
      </c>
      <c r="R9" s="19">
        <v>31662.991999999998</v>
      </c>
      <c r="S9" s="19">
        <v>32658.37</v>
      </c>
      <c r="T9" s="19">
        <v>35874.135999999999</v>
      </c>
      <c r="U9" s="19">
        <v>36078.68</v>
      </c>
      <c r="V9" s="19">
        <v>11540</v>
      </c>
      <c r="W9" s="19">
        <v>52998.175000000003</v>
      </c>
      <c r="X9" s="19">
        <v>46429</v>
      </c>
      <c r="Y9" s="19">
        <v>583951.745</v>
      </c>
      <c r="Z9" s="19">
        <v>756262.69</v>
      </c>
      <c r="AA9" s="19">
        <v>725868.78</v>
      </c>
      <c r="AB9" s="19">
        <v>706878.28399999999</v>
      </c>
      <c r="AC9" s="19">
        <v>10031</v>
      </c>
      <c r="AD9" s="19">
        <v>17481.331999999999</v>
      </c>
      <c r="AE9" s="19">
        <v>21219.661</v>
      </c>
      <c r="AF9" s="19">
        <v>24218.414000000001</v>
      </c>
      <c r="AG9" s="19">
        <v>28472.48</v>
      </c>
      <c r="AH9" s="19">
        <v>124109.83990000001</v>
      </c>
      <c r="AI9" s="19">
        <v>133444.32272</v>
      </c>
      <c r="AJ9" s="19">
        <v>130138.93985</v>
      </c>
      <c r="AK9" s="19">
        <v>152712.59</v>
      </c>
      <c r="AL9" s="19">
        <v>137172.78599999999</v>
      </c>
      <c r="AM9" s="19">
        <v>17052.016909999998</v>
      </c>
      <c r="AN9" s="19">
        <v>29677.38624</v>
      </c>
      <c r="AO9" s="19">
        <v>42771.746551099997</v>
      </c>
      <c r="AP9" s="19">
        <v>54604.552579999996</v>
      </c>
      <c r="AQ9" s="19">
        <v>56819.005429999997</v>
      </c>
      <c r="AR9" s="19">
        <v>2034.9</v>
      </c>
      <c r="AS9" s="19">
        <v>1704.527</v>
      </c>
      <c r="AT9" s="19">
        <v>2084.9380000000001</v>
      </c>
      <c r="AU9" s="19">
        <v>1609.175</v>
      </c>
      <c r="AV9" s="19">
        <v>2069.4780000000001</v>
      </c>
      <c r="AW9" s="19">
        <v>903</v>
      </c>
      <c r="AX9" s="19">
        <v>4741.0140000000001</v>
      </c>
      <c r="AY9" s="19">
        <v>15562.019</v>
      </c>
      <c r="AZ9" s="19">
        <v>18413.09</v>
      </c>
      <c r="BA9" s="19">
        <v>36435</v>
      </c>
      <c r="BB9" s="19">
        <v>42463.091999999997</v>
      </c>
      <c r="BC9" s="19">
        <v>43891.644</v>
      </c>
      <c r="BD9" s="19">
        <v>48205.595000000001</v>
      </c>
      <c r="BE9" s="19">
        <v>35763.696000000004</v>
      </c>
    </row>
    <row r="10" spans="1:57" ht="17.100000000000001" customHeight="1" x14ac:dyDescent="0.25">
      <c r="A10" s="21">
        <v>4</v>
      </c>
      <c r="B10" s="37" t="s">
        <v>116</v>
      </c>
      <c r="C10" s="19">
        <v>8157.9530700000005</v>
      </c>
      <c r="D10" s="19">
        <v>6600.5875900000001</v>
      </c>
      <c r="E10" s="19">
        <v>6009.5240000000003</v>
      </c>
      <c r="F10" s="19">
        <v>5755.665</v>
      </c>
      <c r="G10" s="19">
        <v>7367.3689999999997</v>
      </c>
      <c r="H10" s="19">
        <v>2584</v>
      </c>
      <c r="I10" s="19">
        <v>1894.2090000000001</v>
      </c>
      <c r="J10" s="19">
        <v>3900.873</v>
      </c>
      <c r="K10" s="19">
        <v>3196.3589999999999</v>
      </c>
      <c r="L10" s="19">
        <v>3496.6889999999999</v>
      </c>
      <c r="M10" s="19">
        <v>35462</v>
      </c>
      <c r="N10" s="19">
        <v>35107.896000000001</v>
      </c>
      <c r="O10" s="19">
        <v>33294.154000000002</v>
      </c>
      <c r="P10" s="19">
        <v>33066.126029999999</v>
      </c>
      <c r="Q10" s="19">
        <v>1644</v>
      </c>
      <c r="R10" s="19">
        <v>1837.6030000000001</v>
      </c>
      <c r="S10" s="19">
        <v>3256.3090000000002</v>
      </c>
      <c r="T10" s="19">
        <v>3885.808</v>
      </c>
      <c r="U10" s="19">
        <v>5069.884</v>
      </c>
      <c r="V10" s="19">
        <v>2838</v>
      </c>
      <c r="W10" s="19">
        <v>6297.3770000000004</v>
      </c>
      <c r="X10" s="19">
        <v>5786</v>
      </c>
      <c r="Y10" s="19">
        <v>156812.731</v>
      </c>
      <c r="Z10" s="19">
        <v>712198.07</v>
      </c>
      <c r="AA10" s="19">
        <v>648163.91299999994</v>
      </c>
      <c r="AB10" s="19">
        <v>598208.745</v>
      </c>
      <c r="AC10" s="19">
        <v>942</v>
      </c>
      <c r="AD10" s="19">
        <v>2199.56</v>
      </c>
      <c r="AE10" s="19">
        <v>3511.1909999999998</v>
      </c>
      <c r="AF10" s="19">
        <v>3417.4850000000001</v>
      </c>
      <c r="AG10" s="19">
        <v>5461.2290000000003</v>
      </c>
      <c r="AH10" s="19">
        <v>65984.687560000006</v>
      </c>
      <c r="AI10" s="19">
        <v>98131.86987000001</v>
      </c>
      <c r="AJ10" s="19">
        <v>111493.87045999999</v>
      </c>
      <c r="AK10" s="19">
        <v>46052.63</v>
      </c>
      <c r="AL10" s="19">
        <v>40237.798000000003</v>
      </c>
      <c r="AM10" s="19">
        <v>2887.0660099999996</v>
      </c>
      <c r="AN10" s="19">
        <v>4383.0227100000002</v>
      </c>
      <c r="AO10" s="19">
        <v>7494.8394400000006</v>
      </c>
      <c r="AP10" s="19">
        <v>9200.8137200000001</v>
      </c>
      <c r="AQ10" s="19">
        <v>9035.6457100000007</v>
      </c>
      <c r="AR10" s="19">
        <v>3.6</v>
      </c>
      <c r="AS10" s="19">
        <v>0.24099999999999999</v>
      </c>
      <c r="AT10" s="19">
        <v>0.57099999999999995</v>
      </c>
      <c r="AU10" s="19">
        <v>1.0999999999999999E-2</v>
      </c>
      <c r="AV10" s="19">
        <v>0.186</v>
      </c>
      <c r="AW10" s="19">
        <v>185</v>
      </c>
      <c r="AX10" s="19">
        <v>2266.91</v>
      </c>
      <c r="AY10" s="19">
        <v>7319.6019999999999</v>
      </c>
      <c r="AZ10" s="19">
        <v>8175.5709999999999</v>
      </c>
      <c r="BA10" s="19">
        <v>4685</v>
      </c>
      <c r="BB10" s="19">
        <v>6224.87</v>
      </c>
      <c r="BC10" s="19">
        <v>6482.2690000000002</v>
      </c>
      <c r="BD10" s="19">
        <v>8383.2270000000008</v>
      </c>
      <c r="BE10" s="19">
        <v>6336.0879999999997</v>
      </c>
    </row>
    <row r="11" spans="1:57" ht="17.100000000000001" customHeight="1" x14ac:dyDescent="0.25">
      <c r="A11" s="21">
        <v>5</v>
      </c>
      <c r="B11" s="37" t="s">
        <v>117</v>
      </c>
      <c r="C11" s="19">
        <v>58139.178359999998</v>
      </c>
      <c r="D11" s="19">
        <v>12940.687199999995</v>
      </c>
      <c r="E11" s="19">
        <v>17969.905609999998</v>
      </c>
      <c r="F11" s="19">
        <v>9856.4806200000003</v>
      </c>
      <c r="G11" s="19">
        <v>16140.47969</v>
      </c>
      <c r="H11" s="19"/>
      <c r="I11" s="19">
        <v>162.553</v>
      </c>
      <c r="J11" s="19">
        <v>1936.4680000000001</v>
      </c>
      <c r="K11" s="19">
        <v>376.01299999999998</v>
      </c>
      <c r="L11" s="19">
        <v>477.90899999999999</v>
      </c>
      <c r="M11" s="19">
        <v>43993</v>
      </c>
      <c r="N11" s="19">
        <v>22930.043000000001</v>
      </c>
      <c r="O11" s="19">
        <v>33622.144999999997</v>
      </c>
      <c r="P11" s="19">
        <v>34773.101900000001</v>
      </c>
      <c r="Q11" s="19">
        <v>4974</v>
      </c>
      <c r="R11" s="19">
        <v>10537.129000000001</v>
      </c>
      <c r="S11" s="19">
        <v>12478.468000000001</v>
      </c>
      <c r="T11" s="19">
        <v>10822.68</v>
      </c>
      <c r="U11" s="19">
        <v>13966.758</v>
      </c>
      <c r="V11" s="19">
        <v>336</v>
      </c>
      <c r="W11" s="19">
        <v>34738.792000000001</v>
      </c>
      <c r="X11" s="19">
        <v>1766</v>
      </c>
      <c r="Y11" s="19">
        <v>218807.03400000001</v>
      </c>
      <c r="Z11" s="19">
        <v>1088679.48</v>
      </c>
      <c r="AA11" s="19">
        <v>1357844.7279999999</v>
      </c>
      <c r="AB11" s="19">
        <v>1139834.209</v>
      </c>
      <c r="AC11" s="19">
        <v>92</v>
      </c>
      <c r="AD11" s="19">
        <v>5005.4870000000001</v>
      </c>
      <c r="AE11" s="19">
        <v>2913.576</v>
      </c>
      <c r="AF11" s="19">
        <v>10845.828</v>
      </c>
      <c r="AG11" s="19">
        <v>960.41300000000001</v>
      </c>
      <c r="AH11" s="19">
        <v>521448.76622000005</v>
      </c>
      <c r="AI11" s="19">
        <v>399278.10563999997</v>
      </c>
      <c r="AJ11" s="19">
        <v>390134.33061999996</v>
      </c>
      <c r="AK11" s="19">
        <v>330935.96000000002</v>
      </c>
      <c r="AL11" s="19">
        <v>220699.50399999999</v>
      </c>
      <c r="AM11" s="19">
        <v>15951.298620000001</v>
      </c>
      <c r="AN11" s="19">
        <v>12491.032770942998</v>
      </c>
      <c r="AO11" s="19">
        <v>23047.151120000002</v>
      </c>
      <c r="AP11" s="19">
        <v>6105.1592600000004</v>
      </c>
      <c r="AQ11" s="19">
        <v>3865.8366300000007</v>
      </c>
      <c r="AR11" s="19">
        <v>84</v>
      </c>
      <c r="AS11" s="19"/>
      <c r="AT11" s="19"/>
      <c r="AU11" s="19">
        <v>39.9</v>
      </c>
      <c r="AV11" s="19">
        <v>0</v>
      </c>
      <c r="AW11" s="19"/>
      <c r="AX11" s="19">
        <v>-154.101</v>
      </c>
      <c r="AY11" s="19">
        <v>83.022999999999996</v>
      </c>
      <c r="AZ11" s="19">
        <v>-774.13400000000001</v>
      </c>
      <c r="BA11" s="19">
        <v>9166</v>
      </c>
      <c r="BB11" s="19">
        <v>7588.2240000000002</v>
      </c>
      <c r="BC11" s="19">
        <v>3510.018</v>
      </c>
      <c r="BD11" s="19">
        <v>1363.1220000000001</v>
      </c>
      <c r="BE11" s="19">
        <v>6369.9059999999999</v>
      </c>
    </row>
    <row r="12" spans="1:57" ht="17.100000000000001" customHeight="1" x14ac:dyDescent="0.25">
      <c r="A12" s="21">
        <v>6</v>
      </c>
      <c r="B12" s="37" t="s">
        <v>118</v>
      </c>
      <c r="C12" s="19">
        <v>3696.4012400000001</v>
      </c>
      <c r="D12" s="19">
        <v>7083.6578900000004</v>
      </c>
      <c r="E12" s="19">
        <v>3190.6759999999999</v>
      </c>
      <c r="F12" s="19">
        <v>6027.0959999999995</v>
      </c>
      <c r="G12" s="19">
        <v>3783.8090000000002</v>
      </c>
      <c r="H12" s="19">
        <v>3277</v>
      </c>
      <c r="I12" s="19">
        <v>1539.193</v>
      </c>
      <c r="J12" s="19">
        <v>1227.521</v>
      </c>
      <c r="K12" s="19">
        <v>611.52800000000002</v>
      </c>
      <c r="L12" s="19">
        <v>661.46500000000003</v>
      </c>
      <c r="M12" s="19">
        <v>18437</v>
      </c>
      <c r="N12" s="19">
        <v>16706.721000000001</v>
      </c>
      <c r="O12" s="19">
        <v>17298.162</v>
      </c>
      <c r="P12" s="19">
        <v>23651.10138</v>
      </c>
      <c r="Q12" s="19">
        <v>4223</v>
      </c>
      <c r="R12" s="19">
        <v>2618.6579999999999</v>
      </c>
      <c r="S12" s="19">
        <v>2733.7919999999999</v>
      </c>
      <c r="T12" s="19">
        <v>2804.9879999999998</v>
      </c>
      <c r="U12" s="19">
        <v>5019.2730000000001</v>
      </c>
      <c r="V12" s="19">
        <v>10008</v>
      </c>
      <c r="W12" s="19">
        <v>1910.4949999999999</v>
      </c>
      <c r="X12" s="19">
        <v>2244</v>
      </c>
      <c r="Y12" s="19">
        <v>1283528.6839999999</v>
      </c>
      <c r="Z12" s="19">
        <v>24258.400000000001</v>
      </c>
      <c r="AA12" s="19">
        <v>61178.544000000002</v>
      </c>
      <c r="AB12" s="19">
        <v>163938.44099999999</v>
      </c>
      <c r="AC12" s="19">
        <v>4162</v>
      </c>
      <c r="AD12" s="19">
        <v>4287.0929999999998</v>
      </c>
      <c r="AE12" s="19">
        <v>4239.8140000000003</v>
      </c>
      <c r="AF12" s="19">
        <v>2529.2359999999999</v>
      </c>
      <c r="AG12" s="19">
        <v>2150.0920000000001</v>
      </c>
      <c r="AH12" s="19">
        <v>30167.358329999999</v>
      </c>
      <c r="AI12" s="19">
        <v>35277.778549999995</v>
      </c>
      <c r="AJ12" s="19">
        <v>26354.153620000001</v>
      </c>
      <c r="AK12" s="19">
        <v>21220.51</v>
      </c>
      <c r="AL12" s="19">
        <v>22392.794999999998</v>
      </c>
      <c r="AM12" s="19">
        <v>9530.0227300000006</v>
      </c>
      <c r="AN12" s="19">
        <v>16002.19687</v>
      </c>
      <c r="AO12" s="19">
        <v>17260.38898</v>
      </c>
      <c r="AP12" s="19">
        <v>16373.159689999999</v>
      </c>
      <c r="AQ12" s="19">
        <v>15985.167609999999</v>
      </c>
      <c r="AR12" s="19">
        <v>105.6</v>
      </c>
      <c r="AS12" s="19">
        <v>1313.8610000000001</v>
      </c>
      <c r="AT12" s="19">
        <v>113.413</v>
      </c>
      <c r="AU12" s="19">
        <v>114.873</v>
      </c>
      <c r="AV12" s="19">
        <v>120.08499999999999</v>
      </c>
      <c r="AW12" s="19">
        <v>3489</v>
      </c>
      <c r="AX12" s="19">
        <v>2989.7809999999999</v>
      </c>
      <c r="AY12" s="19">
        <v>1501.08</v>
      </c>
      <c r="AZ12" s="19">
        <v>1454.3309999999999</v>
      </c>
      <c r="BA12" s="19">
        <v>2346</v>
      </c>
      <c r="BB12" s="19">
        <v>2241.5639999999999</v>
      </c>
      <c r="BC12" s="19">
        <v>2202.9850000000001</v>
      </c>
      <c r="BD12" s="19">
        <v>3538.8029999999999</v>
      </c>
      <c r="BE12" s="19">
        <v>12223.125</v>
      </c>
    </row>
    <row r="13" spans="1:57" ht="17.100000000000001" customHeight="1" x14ac:dyDescent="0.25">
      <c r="A13" s="21">
        <v>7</v>
      </c>
      <c r="B13" s="37" t="s">
        <v>119</v>
      </c>
      <c r="C13" s="19">
        <v>213185.61966</v>
      </c>
      <c r="D13" s="19">
        <v>176996.58337999997</v>
      </c>
      <c r="E13" s="19">
        <v>176159.26661000002</v>
      </c>
      <c r="F13" s="19">
        <v>168537.62161999999</v>
      </c>
      <c r="G13" s="19">
        <v>171773.57569</v>
      </c>
      <c r="H13" s="19">
        <v>3779</v>
      </c>
      <c r="I13" s="19">
        <v>5849.915</v>
      </c>
      <c r="J13" s="19">
        <v>9722.41</v>
      </c>
      <c r="K13" s="19">
        <v>8219.768</v>
      </c>
      <c r="L13" s="19">
        <v>9684.4590000000007</v>
      </c>
      <c r="M13" s="19">
        <v>556460</v>
      </c>
      <c r="N13" s="19">
        <v>526194.17799999996</v>
      </c>
      <c r="O13" s="19">
        <v>523683.90600000002</v>
      </c>
      <c r="P13" s="19">
        <v>540899.16338000004</v>
      </c>
      <c r="Q13" s="19">
        <v>38134</v>
      </c>
      <c r="R13" s="19">
        <v>44423.748</v>
      </c>
      <c r="S13" s="19">
        <v>46299.205999999998</v>
      </c>
      <c r="T13" s="19">
        <v>46542.945</v>
      </c>
      <c r="U13" s="19">
        <v>50703.425000000003</v>
      </c>
      <c r="V13" s="19">
        <v>19629</v>
      </c>
      <c r="W13" s="19">
        <v>150243.58199999999</v>
      </c>
      <c r="X13" s="19">
        <v>117461</v>
      </c>
      <c r="Y13" s="19">
        <v>2478898.642</v>
      </c>
      <c r="Z13" s="19">
        <v>2092099.47</v>
      </c>
      <c r="AA13" s="19">
        <v>2286354.65</v>
      </c>
      <c r="AB13" s="19">
        <v>2010382.5020000001</v>
      </c>
      <c r="AC13" s="19">
        <v>31173</v>
      </c>
      <c r="AD13" s="19">
        <v>56287.864000000001</v>
      </c>
      <c r="AE13" s="19">
        <v>61387.425000000003</v>
      </c>
      <c r="AF13" s="19">
        <v>73122.654999999999</v>
      </c>
      <c r="AG13" s="19">
        <v>74863.964999999997</v>
      </c>
      <c r="AH13" s="19">
        <v>794692.58376999991</v>
      </c>
      <c r="AI13" s="19">
        <v>733791.34397000005</v>
      </c>
      <c r="AJ13" s="19">
        <v>705918.93024000002</v>
      </c>
      <c r="AK13" s="19">
        <v>706917.92</v>
      </c>
      <c r="AL13" s="19">
        <v>536890.48</v>
      </c>
      <c r="AM13" s="19">
        <v>91669.438179999997</v>
      </c>
      <c r="AN13" s="19">
        <v>126145.885430943</v>
      </c>
      <c r="AO13" s="19">
        <v>145172.63998110002</v>
      </c>
      <c r="AP13" s="19">
        <v>141205.86126999999</v>
      </c>
      <c r="AQ13" s="19">
        <v>141672.50028999997</v>
      </c>
      <c r="AR13" s="19">
        <v>4366.6000000000004</v>
      </c>
      <c r="AS13" s="19">
        <v>5605.58</v>
      </c>
      <c r="AT13" s="19">
        <v>6845.3410000000003</v>
      </c>
      <c r="AU13" s="19">
        <v>5679.8029999999999</v>
      </c>
      <c r="AV13" s="19">
        <v>2273.2750000000001</v>
      </c>
      <c r="AW13" s="19">
        <v>4361</v>
      </c>
      <c r="AX13" s="19">
        <v>5105.1819999999998</v>
      </c>
      <c r="AY13" s="19">
        <v>15232.632</v>
      </c>
      <c r="AZ13" s="19">
        <v>17624.314999999999</v>
      </c>
      <c r="BA13" s="19">
        <v>91045</v>
      </c>
      <c r="BB13" s="19">
        <v>98028.862999999998</v>
      </c>
      <c r="BC13" s="19">
        <v>96307.600999999995</v>
      </c>
      <c r="BD13" s="19">
        <v>99125.52</v>
      </c>
      <c r="BE13" s="19">
        <v>101325.26</v>
      </c>
    </row>
    <row r="14" spans="1:57" ht="17.100000000000001" customHeight="1" x14ac:dyDescent="0.25">
      <c r="A14" s="21">
        <v>8</v>
      </c>
      <c r="B14" s="37" t="s">
        <v>120</v>
      </c>
      <c r="C14" s="19">
        <v>122862.52090999999</v>
      </c>
      <c r="D14" s="19">
        <v>124152.15782000001</v>
      </c>
      <c r="E14" s="19">
        <v>126106.29700000001</v>
      </c>
      <c r="F14" s="19">
        <v>132207.992</v>
      </c>
      <c r="G14" s="19">
        <v>122471.439</v>
      </c>
      <c r="H14" s="19">
        <v>4241</v>
      </c>
      <c r="I14" s="19">
        <v>5322.2759999999998</v>
      </c>
      <c r="J14" s="19">
        <v>8043.8770000000004</v>
      </c>
      <c r="K14" s="19">
        <v>7860.5169999999998</v>
      </c>
      <c r="L14" s="19">
        <v>9141.9740000000002</v>
      </c>
      <c r="M14" s="19">
        <v>350845</v>
      </c>
      <c r="N14" s="19">
        <v>332657.326</v>
      </c>
      <c r="O14" s="19">
        <v>325872.28200000001</v>
      </c>
      <c r="P14" s="19">
        <v>317739.89244000008</v>
      </c>
      <c r="Q14" s="19">
        <v>35286</v>
      </c>
      <c r="R14" s="19">
        <v>36431.758000000002</v>
      </c>
      <c r="S14" s="19">
        <v>33522.184999999998</v>
      </c>
      <c r="T14" s="19">
        <v>32939.519999999997</v>
      </c>
      <c r="U14" s="19">
        <v>33653.792000000001</v>
      </c>
      <c r="V14" s="19">
        <v>15696</v>
      </c>
      <c r="W14" s="19">
        <v>78435.675000000003</v>
      </c>
      <c r="X14" s="19">
        <v>88198</v>
      </c>
      <c r="Y14" s="19">
        <v>1104912.2080000001</v>
      </c>
      <c r="Z14" s="19">
        <v>1040672.91</v>
      </c>
      <c r="AA14" s="19">
        <v>917636.13899999997</v>
      </c>
      <c r="AB14" s="19">
        <v>932728.16</v>
      </c>
      <c r="AC14" s="19">
        <v>18994</v>
      </c>
      <c r="AD14" s="19">
        <v>33056.449000000001</v>
      </c>
      <c r="AE14" s="19">
        <v>38000.800000000003</v>
      </c>
      <c r="AF14" s="19">
        <v>40193.800999999999</v>
      </c>
      <c r="AG14" s="19">
        <v>46518.7</v>
      </c>
      <c r="AH14" s="19">
        <v>165893.24335999999</v>
      </c>
      <c r="AI14" s="19">
        <v>193184.33311999997</v>
      </c>
      <c r="AJ14" s="19">
        <v>216900.36394000001</v>
      </c>
      <c r="AK14" s="19">
        <v>195347.35</v>
      </c>
      <c r="AL14" s="19">
        <v>157406.152</v>
      </c>
      <c r="AM14" s="19">
        <v>74849.376860000004</v>
      </c>
      <c r="AN14" s="19">
        <v>105969.24473000001</v>
      </c>
      <c r="AO14" s="19">
        <v>121272.26979999999</v>
      </c>
      <c r="AP14" s="19">
        <v>120828.79064000001</v>
      </c>
      <c r="AQ14" s="19">
        <v>122200.32388999999</v>
      </c>
      <c r="AR14" s="19">
        <v>1412.6</v>
      </c>
      <c r="AS14" s="19">
        <v>1518.0219999999999</v>
      </c>
      <c r="AT14" s="19">
        <v>1765.4880000000001</v>
      </c>
      <c r="AU14" s="19">
        <v>1923.2170000000001</v>
      </c>
      <c r="AV14" s="19">
        <v>1958.4870000000001</v>
      </c>
      <c r="AW14" s="19">
        <v>4257</v>
      </c>
      <c r="AX14" s="19">
        <v>5986.35</v>
      </c>
      <c r="AY14" s="19">
        <v>12885.019</v>
      </c>
      <c r="AZ14" s="19">
        <v>14529.566000000001</v>
      </c>
      <c r="BA14" s="19">
        <v>77239</v>
      </c>
      <c r="BB14" s="19">
        <v>74344.06</v>
      </c>
      <c r="BC14" s="19">
        <v>77959.672000000006</v>
      </c>
      <c r="BD14" s="19">
        <v>79967.581000000006</v>
      </c>
      <c r="BE14" s="19">
        <v>80439.236999999994</v>
      </c>
    </row>
    <row r="15" spans="1:57" ht="17.100000000000001" customHeight="1" x14ac:dyDescent="0.25">
      <c r="A15" s="21">
        <v>9</v>
      </c>
      <c r="B15" s="37" t="s">
        <v>121</v>
      </c>
      <c r="C15" s="19">
        <v>2012.1264799999999</v>
      </c>
      <c r="D15" s="19">
        <v>359.85928999999999</v>
      </c>
      <c r="E15" s="19">
        <v>2229.1979999999999</v>
      </c>
      <c r="F15" s="19">
        <v>519.12900000000002</v>
      </c>
      <c r="G15" s="19">
        <v>874.01</v>
      </c>
      <c r="H15" s="19"/>
      <c r="I15" s="19">
        <v>262.37299999999999</v>
      </c>
      <c r="J15" s="19">
        <v>356.298</v>
      </c>
      <c r="K15" s="19">
        <v>210.21600000000001</v>
      </c>
      <c r="L15" s="19">
        <v>296.10199999999998</v>
      </c>
      <c r="M15" s="19">
        <v>15970</v>
      </c>
      <c r="N15" s="19">
        <v>8042.1639999999998</v>
      </c>
      <c r="O15" s="19">
        <v>965.57299999999998</v>
      </c>
      <c r="P15" s="19">
        <v>-413.38097999999997</v>
      </c>
      <c r="Q15" s="19"/>
      <c r="R15" s="19"/>
      <c r="S15" s="19"/>
      <c r="T15" s="19">
        <v>2.5999999999999999E-2</v>
      </c>
      <c r="U15" s="19">
        <v>34.256999999999998</v>
      </c>
      <c r="V15" s="19"/>
      <c r="W15" s="19">
        <v>1347.88</v>
      </c>
      <c r="X15" s="19">
        <v>1775</v>
      </c>
      <c r="Y15" s="19">
        <v>29813.698</v>
      </c>
      <c r="Z15" s="19">
        <v>51712.38</v>
      </c>
      <c r="AA15" s="19">
        <v>57780.404999999999</v>
      </c>
      <c r="AB15" s="19">
        <v>40090.864000000001</v>
      </c>
      <c r="AC15" s="19">
        <v>1531</v>
      </c>
      <c r="AD15" s="19">
        <v>3593.7840000000001</v>
      </c>
      <c r="AE15" s="19">
        <v>4169.6360000000004</v>
      </c>
      <c r="AF15" s="19">
        <v>2336.6379999999999</v>
      </c>
      <c r="AG15" s="19">
        <v>3307.4459999999999</v>
      </c>
      <c r="AH15" s="19">
        <v>36715.69008</v>
      </c>
      <c r="AI15" s="19">
        <v>11796.85</v>
      </c>
      <c r="AJ15" s="19">
        <v>23246.934260000002</v>
      </c>
      <c r="AK15" s="19">
        <v>25192.98</v>
      </c>
      <c r="AL15" s="19">
        <v>29685.968000000001</v>
      </c>
      <c r="AM15" s="19">
        <v>2319.09629</v>
      </c>
      <c r="AN15" s="19">
        <v>422.64933000000002</v>
      </c>
      <c r="AO15" s="19">
        <v>2558.5767799999999</v>
      </c>
      <c r="AP15" s="19">
        <v>6563.49575</v>
      </c>
      <c r="AQ15" s="19">
        <v>8948.3389999999999</v>
      </c>
      <c r="AR15" s="19"/>
      <c r="AS15" s="19"/>
      <c r="AT15" s="19"/>
      <c r="AU15" s="19">
        <v>0</v>
      </c>
      <c r="AV15" s="19">
        <v>0</v>
      </c>
      <c r="AW15" s="19"/>
      <c r="AX15" s="19">
        <v>61.014000000000003</v>
      </c>
      <c r="AY15" s="19">
        <v>1251.1210000000001</v>
      </c>
      <c r="AZ15" s="19">
        <v>1194.624</v>
      </c>
      <c r="BA15" s="19">
        <v>-685</v>
      </c>
      <c r="BB15" s="19">
        <v>-4182.875</v>
      </c>
      <c r="BC15" s="19">
        <v>525.17499999999995</v>
      </c>
      <c r="BD15" s="19">
        <v>-2305.1260000000002</v>
      </c>
      <c r="BE15" s="19">
        <v>-1333.299</v>
      </c>
    </row>
    <row r="16" spans="1:57" ht="17.100000000000001" customHeight="1" x14ac:dyDescent="0.25">
      <c r="A16" s="21">
        <v>10</v>
      </c>
      <c r="B16" s="37" t="s">
        <v>122</v>
      </c>
      <c r="C16" s="19">
        <v>88310.972269999998</v>
      </c>
      <c r="D16" s="19">
        <v>52484.566270000003</v>
      </c>
      <c r="E16" s="19">
        <v>47823.771609999996</v>
      </c>
      <c r="F16" s="19">
        <v>35810.500619999999</v>
      </c>
      <c r="G16" s="19">
        <v>48428.127</v>
      </c>
      <c r="H16" s="19">
        <v>-462</v>
      </c>
      <c r="I16" s="19">
        <v>265.26600000000002</v>
      </c>
      <c r="J16" s="19">
        <v>1322.2349999999999</v>
      </c>
      <c r="K16" s="19">
        <v>149.035</v>
      </c>
      <c r="L16" s="19">
        <v>246.38399999999999</v>
      </c>
      <c r="M16" s="19">
        <v>189645</v>
      </c>
      <c r="N16" s="19">
        <v>185494.68799999999</v>
      </c>
      <c r="O16" s="19">
        <v>196846.05100000001</v>
      </c>
      <c r="P16" s="19">
        <v>223572.65191999997</v>
      </c>
      <c r="Q16" s="19">
        <v>2848</v>
      </c>
      <c r="R16" s="19">
        <v>7991.99</v>
      </c>
      <c r="S16" s="19">
        <v>12777.021000000001</v>
      </c>
      <c r="T16" s="19">
        <v>13603.398999999999</v>
      </c>
      <c r="U16" s="19">
        <v>17015.378000000001</v>
      </c>
      <c r="V16" s="19">
        <v>3933</v>
      </c>
      <c r="W16" s="19">
        <v>70460.028000000006</v>
      </c>
      <c r="X16" s="19">
        <v>27487</v>
      </c>
      <c r="Y16" s="19">
        <v>1344172.422</v>
      </c>
      <c r="Z16" s="19">
        <v>999714.18</v>
      </c>
      <c r="AA16" s="19">
        <v>1310938.1059999999</v>
      </c>
      <c r="AB16" s="19">
        <v>1037563.66</v>
      </c>
      <c r="AC16" s="19">
        <v>10648</v>
      </c>
      <c r="AD16" s="19">
        <v>19637.631000000001</v>
      </c>
      <c r="AE16" s="19">
        <v>19216.989000000001</v>
      </c>
      <c r="AF16" s="19">
        <v>30592.216</v>
      </c>
      <c r="AG16" s="19">
        <v>25037.819</v>
      </c>
      <c r="AH16" s="19">
        <v>592083.65033000009</v>
      </c>
      <c r="AI16" s="19">
        <v>528810.16084999999</v>
      </c>
      <c r="AJ16" s="19">
        <v>465774.78638999996</v>
      </c>
      <c r="AK16" s="19">
        <v>486377.59</v>
      </c>
      <c r="AL16" s="19">
        <v>349798.36</v>
      </c>
      <c r="AM16" s="19">
        <v>14500.965029999999</v>
      </c>
      <c r="AN16" s="19">
        <v>19753.991370943</v>
      </c>
      <c r="AO16" s="19">
        <v>21341.7934011</v>
      </c>
      <c r="AP16" s="19">
        <v>13813.57488</v>
      </c>
      <c r="AQ16" s="19">
        <v>10523.8374</v>
      </c>
      <c r="AR16" s="19">
        <v>2954</v>
      </c>
      <c r="AS16" s="19">
        <v>4087.558</v>
      </c>
      <c r="AT16" s="19">
        <v>5079.8530000000001</v>
      </c>
      <c r="AU16" s="19">
        <v>3756.5859999999998</v>
      </c>
      <c r="AV16" s="19">
        <v>314.78699999999998</v>
      </c>
      <c r="AW16" s="19">
        <v>104</v>
      </c>
      <c r="AX16" s="19">
        <v>-942.18200000000002</v>
      </c>
      <c r="AY16" s="19">
        <v>1096.492</v>
      </c>
      <c r="AZ16" s="19">
        <v>1900.125</v>
      </c>
      <c r="BA16" s="19">
        <v>14491</v>
      </c>
      <c r="BB16" s="19">
        <v>27867.678</v>
      </c>
      <c r="BC16" s="19">
        <v>17822.754000000001</v>
      </c>
      <c r="BD16" s="19">
        <v>21463.064999999999</v>
      </c>
      <c r="BE16" s="19">
        <v>22172.673999999999</v>
      </c>
    </row>
    <row r="17" spans="1:57" ht="17.100000000000001" customHeight="1" x14ac:dyDescent="0.25">
      <c r="A17" s="21">
        <v>11</v>
      </c>
      <c r="B17" s="37" t="s">
        <v>123</v>
      </c>
      <c r="C17" s="19">
        <v>412504.9522</v>
      </c>
      <c r="D17" s="19">
        <v>278987.350311619</v>
      </c>
      <c r="E17" s="19">
        <v>391872.61099999998</v>
      </c>
      <c r="F17" s="19">
        <v>316342.97100000002</v>
      </c>
      <c r="G17" s="19">
        <v>304037.76799999998</v>
      </c>
      <c r="H17" s="19">
        <v>8858</v>
      </c>
      <c r="I17" s="19">
        <v>195986.976</v>
      </c>
      <c r="J17" s="19">
        <v>96480.66</v>
      </c>
      <c r="K17" s="19">
        <v>71195.172999999995</v>
      </c>
      <c r="L17" s="19">
        <v>72208.680999999997</v>
      </c>
      <c r="M17" s="19">
        <v>4287953</v>
      </c>
      <c r="N17" s="19">
        <v>4160056.3470000001</v>
      </c>
      <c r="O17" s="19">
        <v>2196291.1120000002</v>
      </c>
      <c r="P17" s="19">
        <v>5053978.3084100001</v>
      </c>
      <c r="Q17" s="19">
        <v>160010</v>
      </c>
      <c r="R17" s="19">
        <v>201362.36300000001</v>
      </c>
      <c r="S17" s="19">
        <v>225864.239</v>
      </c>
      <c r="T17" s="19">
        <v>386269.10600000003</v>
      </c>
      <c r="U17" s="19">
        <v>246049.83600000001</v>
      </c>
      <c r="V17" s="19">
        <v>52954</v>
      </c>
      <c r="W17" s="19">
        <v>58512.480000000003</v>
      </c>
      <c r="X17" s="19">
        <v>71405</v>
      </c>
      <c r="Y17" s="19">
        <v>43749118.810000002</v>
      </c>
      <c r="Z17" s="19">
        <v>29710927.829999998</v>
      </c>
      <c r="AA17" s="19">
        <v>39856960.284000002</v>
      </c>
      <c r="AB17" s="19">
        <v>34276416.932999998</v>
      </c>
      <c r="AC17" s="19">
        <v>49950</v>
      </c>
      <c r="AD17" s="19">
        <v>129902.447</v>
      </c>
      <c r="AE17" s="19">
        <v>55152.101999999999</v>
      </c>
      <c r="AF17" s="19">
        <v>323617.45500000002</v>
      </c>
      <c r="AG17" s="19">
        <v>59355.095000000001</v>
      </c>
      <c r="AH17" s="19">
        <v>9628546.1213199999</v>
      </c>
      <c r="AI17" s="19">
        <v>13565283.53131</v>
      </c>
      <c r="AJ17" s="19">
        <v>13329339.86743</v>
      </c>
      <c r="AK17" s="19">
        <v>4255409.2300000004</v>
      </c>
      <c r="AL17" s="19">
        <v>8796473.0629999992</v>
      </c>
      <c r="AM17" s="19">
        <v>188248.37776</v>
      </c>
      <c r="AN17" s="19">
        <v>219555.43385</v>
      </c>
      <c r="AO17" s="19">
        <v>126787.22651940001</v>
      </c>
      <c r="AP17" s="19">
        <v>517870.27331040002</v>
      </c>
      <c r="AQ17" s="19">
        <v>495051.43806999997</v>
      </c>
      <c r="AR17" s="19">
        <v>26969.4</v>
      </c>
      <c r="AS17" s="19">
        <v>2353.6439999999998</v>
      </c>
      <c r="AT17" s="19">
        <v>214.31100000000001</v>
      </c>
      <c r="AU17" s="19">
        <v>10224.516</v>
      </c>
      <c r="AV17" s="19">
        <v>1967.9459999999999</v>
      </c>
      <c r="AW17" s="19">
        <v>517649</v>
      </c>
      <c r="AX17" s="19">
        <v>537722.69700000004</v>
      </c>
      <c r="AY17" s="19">
        <v>1089992.085</v>
      </c>
      <c r="AZ17" s="19">
        <v>1107276.922</v>
      </c>
      <c r="BA17" s="19">
        <v>156529</v>
      </c>
      <c r="BB17" s="19">
        <v>244177.73300000001</v>
      </c>
      <c r="BC17" s="19">
        <v>591937.26599999995</v>
      </c>
      <c r="BD17" s="19">
        <v>616610.83299999998</v>
      </c>
      <c r="BE17" s="19">
        <v>585474.83400000003</v>
      </c>
    </row>
    <row r="18" spans="1:57" ht="17.100000000000001" customHeight="1" x14ac:dyDescent="0.25">
      <c r="A18" s="21">
        <v>12</v>
      </c>
      <c r="B18" s="37" t="s">
        <v>124</v>
      </c>
      <c r="C18" s="19">
        <v>123781.48458999999</v>
      </c>
      <c r="D18" s="19"/>
      <c r="E18" s="19"/>
      <c r="F18" s="19">
        <v>0</v>
      </c>
      <c r="G18" s="19">
        <v>80.356999999999999</v>
      </c>
      <c r="H18" s="19">
        <v>9207</v>
      </c>
      <c r="I18" s="19">
        <v>10998.41</v>
      </c>
      <c r="J18" s="19">
        <v>63165.779000000002</v>
      </c>
      <c r="K18" s="19">
        <v>140297.85999999999</v>
      </c>
      <c r="L18" s="19">
        <v>199039.59299999999</v>
      </c>
      <c r="M18" s="19">
        <v>1398332</v>
      </c>
      <c r="N18" s="19">
        <v>1684915.473</v>
      </c>
      <c r="O18" s="19">
        <v>1944456.9550000001</v>
      </c>
      <c r="P18" s="19">
        <v>1685739.4077699999</v>
      </c>
      <c r="Q18" s="19">
        <v>49294</v>
      </c>
      <c r="R18" s="19">
        <v>42359.010999999999</v>
      </c>
      <c r="S18" s="19">
        <v>40775.624000000003</v>
      </c>
      <c r="T18" s="19">
        <v>58716.834000000003</v>
      </c>
      <c r="U18" s="19">
        <v>69065.831000000006</v>
      </c>
      <c r="V18" s="19">
        <v>159</v>
      </c>
      <c r="W18" s="19">
        <v>48395.131000000001</v>
      </c>
      <c r="X18" s="19">
        <v>44833</v>
      </c>
      <c r="Y18" s="19">
        <v>50983223.842</v>
      </c>
      <c r="Z18" s="19">
        <v>39972154.439999998</v>
      </c>
      <c r="AA18" s="19">
        <v>26267292.572000001</v>
      </c>
      <c r="AB18" s="19">
        <v>26718676.377999999</v>
      </c>
      <c r="AC18" s="19">
        <v>73259</v>
      </c>
      <c r="AD18" s="19">
        <v>17565.034</v>
      </c>
      <c r="AE18" s="19">
        <v>14277.037</v>
      </c>
      <c r="AF18" s="19">
        <v>15453.035</v>
      </c>
      <c r="AG18" s="19">
        <v>0</v>
      </c>
      <c r="AH18" s="19">
        <v>9148938.6170600001</v>
      </c>
      <c r="AI18" s="19">
        <v>8559183.6237199996</v>
      </c>
      <c r="AJ18" s="19">
        <v>8627768.0870900005</v>
      </c>
      <c r="AK18" s="19">
        <v>9585517.4900000002</v>
      </c>
      <c r="AL18" s="19">
        <v>9327636.898</v>
      </c>
      <c r="AM18" s="19">
        <v>50.353549999998883</v>
      </c>
      <c r="AN18" s="19"/>
      <c r="AO18" s="19">
        <v>0.23564999999850988</v>
      </c>
      <c r="AP18" s="19">
        <v>0</v>
      </c>
      <c r="AQ18" s="19">
        <v>0</v>
      </c>
      <c r="AR18" s="19">
        <v>496367.6</v>
      </c>
      <c r="AS18" s="19">
        <v>1057800.03</v>
      </c>
      <c r="AT18" s="19">
        <v>1223480.639</v>
      </c>
      <c r="AU18" s="19">
        <v>1553185.7749999999</v>
      </c>
      <c r="AV18" s="19">
        <v>1743348.0930000001</v>
      </c>
      <c r="AW18" s="19">
        <v>137740</v>
      </c>
      <c r="AX18" s="19">
        <v>821707.50600000005</v>
      </c>
      <c r="AY18" s="19">
        <v>1025566.079</v>
      </c>
      <c r="AZ18" s="19">
        <v>1374197.33</v>
      </c>
      <c r="BA18" s="19">
        <v>58951</v>
      </c>
      <c r="BB18" s="19">
        <v>37.110999999999997</v>
      </c>
      <c r="BC18" s="19">
        <v>122498.731</v>
      </c>
      <c r="BD18" s="19">
        <v>0</v>
      </c>
      <c r="BE18" s="19">
        <v>0</v>
      </c>
    </row>
    <row r="19" spans="1:57" ht="17.100000000000001" customHeight="1" x14ac:dyDescent="0.25">
      <c r="A19" s="21">
        <v>13</v>
      </c>
      <c r="B19" s="37" t="s">
        <v>125</v>
      </c>
      <c r="C19" s="19">
        <v>4474531.6990360003</v>
      </c>
      <c r="D19" s="19">
        <v>4997983.1278687092</v>
      </c>
      <c r="E19" s="19">
        <v>5494597.3940000003</v>
      </c>
      <c r="F19" s="19">
        <v>5834849.2560000001</v>
      </c>
      <c r="G19" s="19">
        <v>6104132.3839999996</v>
      </c>
      <c r="H19" s="19"/>
      <c r="I19" s="19">
        <v>44247.883999999998</v>
      </c>
      <c r="J19" s="19">
        <v>38781.65135</v>
      </c>
      <c r="K19" s="19">
        <v>35997.167000000001</v>
      </c>
      <c r="L19" s="19">
        <v>41680.796000000002</v>
      </c>
      <c r="M19" s="19">
        <v>19172765</v>
      </c>
      <c r="N19" s="19">
        <v>19714121.791999999</v>
      </c>
      <c r="O19" s="19">
        <v>20061140.537</v>
      </c>
      <c r="P19" s="19">
        <v>15717972.74707</v>
      </c>
      <c r="Q19" s="19">
        <v>58041</v>
      </c>
      <c r="R19" s="19">
        <v>56042.078999999998</v>
      </c>
      <c r="S19" s="19">
        <v>71922.679000000004</v>
      </c>
      <c r="T19" s="19">
        <v>94398.542000000001</v>
      </c>
      <c r="U19" s="19">
        <v>115466.408</v>
      </c>
      <c r="V19" s="19">
        <v>3702</v>
      </c>
      <c r="W19" s="19">
        <v>6592724.0199999996</v>
      </c>
      <c r="X19" s="19">
        <v>6161330</v>
      </c>
      <c r="Y19" s="19">
        <v>135960765.31</v>
      </c>
      <c r="Z19" s="19">
        <v>106609228.8</v>
      </c>
      <c r="AA19" s="19">
        <v>94058862.423999995</v>
      </c>
      <c r="AB19" s="19">
        <v>56754684.681999996</v>
      </c>
      <c r="AC19" s="19">
        <v>1309740</v>
      </c>
      <c r="AD19" s="19">
        <v>1533483.578</v>
      </c>
      <c r="AE19" s="19">
        <v>1788984.162</v>
      </c>
      <c r="AF19" s="19">
        <v>2142409.5180000002</v>
      </c>
      <c r="AG19" s="19">
        <v>2528558.8390000002</v>
      </c>
      <c r="AH19" s="19">
        <v>18739309.60878</v>
      </c>
      <c r="AI19" s="19">
        <v>20157375.617260002</v>
      </c>
      <c r="AJ19" s="19">
        <v>22397720.792349998</v>
      </c>
      <c r="AK19" s="19">
        <v>15561985.189999999</v>
      </c>
      <c r="AL19" s="19">
        <v>17207406.767000001</v>
      </c>
      <c r="AM19" s="19">
        <v>2614512.2971899998</v>
      </c>
      <c r="AN19" s="19">
        <v>2865424.8686778001</v>
      </c>
      <c r="AO19" s="19">
        <v>3497599.8101645</v>
      </c>
      <c r="AP19" s="19">
        <v>3737134.7283747997</v>
      </c>
      <c r="AQ19" s="19">
        <v>4191819.5078400001</v>
      </c>
      <c r="AR19" s="19"/>
      <c r="AS19" s="19"/>
      <c r="AT19" s="19"/>
      <c r="AU19" s="19">
        <v>0</v>
      </c>
      <c r="AV19" s="19">
        <v>0</v>
      </c>
      <c r="AW19" s="19">
        <v>305</v>
      </c>
      <c r="AX19" s="19">
        <v>82646.312999999995</v>
      </c>
      <c r="AY19" s="19">
        <v>82987.728000000003</v>
      </c>
      <c r="AZ19" s="19">
        <v>93869.24</v>
      </c>
      <c r="BA19" s="19">
        <v>3322446</v>
      </c>
      <c r="BB19" s="19">
        <v>3595049.0789999999</v>
      </c>
      <c r="BC19" s="19">
        <v>3805256.1549999998</v>
      </c>
      <c r="BD19" s="19">
        <v>3977820.4989999998</v>
      </c>
      <c r="BE19" s="19">
        <v>4024790.6570000001</v>
      </c>
    </row>
    <row r="20" spans="1:57" ht="17.100000000000001" customHeight="1" x14ac:dyDescent="0.25">
      <c r="A20" s="21">
        <v>14</v>
      </c>
      <c r="B20" s="37" t="s">
        <v>126</v>
      </c>
      <c r="C20" s="19">
        <v>2485518.0327099999</v>
      </c>
      <c r="D20" s="19">
        <v>2280256.0933900001</v>
      </c>
      <c r="E20" s="19">
        <v>1782250.83</v>
      </c>
      <c r="F20" s="19">
        <v>1807565.7409999999</v>
      </c>
      <c r="G20" s="19">
        <v>1360705.4180000001</v>
      </c>
      <c r="H20" s="19">
        <v>1000</v>
      </c>
      <c r="I20" s="19">
        <v>171278.12</v>
      </c>
      <c r="J20" s="19">
        <v>254788.05100000001</v>
      </c>
      <c r="K20" s="19">
        <v>304844.61800000002</v>
      </c>
      <c r="L20" s="19">
        <v>254996.98199999999</v>
      </c>
      <c r="M20" s="19">
        <v>1021276</v>
      </c>
      <c r="N20" s="19">
        <v>1740168.7679999999</v>
      </c>
      <c r="O20" s="19">
        <v>2070531.6070000001</v>
      </c>
      <c r="P20" s="19">
        <v>3180097.7864399999</v>
      </c>
      <c r="Q20" s="19">
        <v>106961</v>
      </c>
      <c r="R20" s="19">
        <v>171426.473</v>
      </c>
      <c r="S20" s="19">
        <v>223067.34400000001</v>
      </c>
      <c r="T20" s="19">
        <v>265674.22100000002</v>
      </c>
      <c r="U20" s="19">
        <v>254278.57399999999</v>
      </c>
      <c r="V20" s="19">
        <v>1912</v>
      </c>
      <c r="W20" s="19">
        <v>53609.04</v>
      </c>
      <c r="X20" s="19">
        <v>107458</v>
      </c>
      <c r="Y20" s="19">
        <v>73060360.980000004</v>
      </c>
      <c r="Z20" s="19">
        <v>45700736.890000001</v>
      </c>
      <c r="AA20" s="19">
        <v>34770512.892999999</v>
      </c>
      <c r="AB20" s="19">
        <v>31507098.184</v>
      </c>
      <c r="AC20" s="19">
        <v>47928</v>
      </c>
      <c r="AD20" s="19">
        <v>103930.978</v>
      </c>
      <c r="AE20" s="19">
        <v>152696.71599999999</v>
      </c>
      <c r="AF20" s="19">
        <v>154177.81700000001</v>
      </c>
      <c r="AG20" s="19">
        <v>245538.133</v>
      </c>
      <c r="AH20" s="19">
        <v>13683517.573689999</v>
      </c>
      <c r="AI20" s="19">
        <v>12618576.113389999</v>
      </c>
      <c r="AJ20" s="19">
        <v>12846759.77911</v>
      </c>
      <c r="AK20" s="19">
        <v>8647997.8800000008</v>
      </c>
      <c r="AL20" s="19">
        <v>12330830.102</v>
      </c>
      <c r="AM20" s="19">
        <v>1888246.7503799999</v>
      </c>
      <c r="AN20" s="19">
        <v>1607484.5141800002</v>
      </c>
      <c r="AO20" s="19">
        <v>1490490.2507847003</v>
      </c>
      <c r="AP20" s="19">
        <v>1331448.9886091</v>
      </c>
      <c r="AQ20" s="19">
        <v>1698838.23536</v>
      </c>
      <c r="AR20" s="19"/>
      <c r="AS20" s="19"/>
      <c r="AT20" s="19"/>
      <c r="AU20" s="19">
        <v>0</v>
      </c>
      <c r="AV20" s="19">
        <v>0</v>
      </c>
      <c r="AW20" s="19">
        <v>54993</v>
      </c>
      <c r="AX20" s="19">
        <v>97186.494999999995</v>
      </c>
      <c r="AY20" s="19">
        <v>92763.137000000002</v>
      </c>
      <c r="AZ20" s="19">
        <v>34067.999000000003</v>
      </c>
      <c r="BA20" s="19">
        <v>625195</v>
      </c>
      <c r="BB20" s="19">
        <v>637374.31099999999</v>
      </c>
      <c r="BC20" s="19">
        <v>506495.21500000003</v>
      </c>
      <c r="BD20" s="19">
        <v>636308.78399999999</v>
      </c>
      <c r="BE20" s="19">
        <v>817576.14899999998</v>
      </c>
    </row>
    <row r="21" spans="1:57" ht="17.100000000000001" customHeight="1" x14ac:dyDescent="0.25">
      <c r="A21" s="21">
        <v>15</v>
      </c>
      <c r="B21" s="37" t="s">
        <v>127</v>
      </c>
      <c r="C21" s="19">
        <v>246406.52312999999</v>
      </c>
      <c r="D21" s="19">
        <v>179927.39849000002</v>
      </c>
      <c r="E21" s="19">
        <v>134545.95199999999</v>
      </c>
      <c r="F21" s="19">
        <v>83924.095000000001</v>
      </c>
      <c r="G21" s="19">
        <v>69906.214999999997</v>
      </c>
      <c r="H21" s="19"/>
      <c r="I21" s="19"/>
      <c r="J21" s="19"/>
      <c r="K21" s="19">
        <v>0</v>
      </c>
      <c r="L21" s="19">
        <v>0</v>
      </c>
      <c r="M21" s="19">
        <v>3541155</v>
      </c>
      <c r="N21" s="19">
        <v>2700524.5380000002</v>
      </c>
      <c r="O21" s="19">
        <v>2353336.7039999999</v>
      </c>
      <c r="P21" s="19">
        <v>1126326.36622</v>
      </c>
      <c r="Q21" s="19">
        <v>32035</v>
      </c>
      <c r="R21" s="19">
        <v>21602.871999999999</v>
      </c>
      <c r="S21" s="19">
        <v>26909.945</v>
      </c>
      <c r="T21" s="19">
        <v>30228.853999999999</v>
      </c>
      <c r="U21" s="19">
        <v>24182.876</v>
      </c>
      <c r="V21" s="19"/>
      <c r="W21" s="19">
        <v>22887.241999999998</v>
      </c>
      <c r="X21" s="19">
        <v>25963</v>
      </c>
      <c r="Y21" s="19">
        <v>37220925.376000002</v>
      </c>
      <c r="Z21" s="19">
        <v>105254096.90000001</v>
      </c>
      <c r="AA21" s="19">
        <v>80557422.909999996</v>
      </c>
      <c r="AB21" s="19">
        <v>68563114.564999998</v>
      </c>
      <c r="AC21" s="19">
        <v>8739</v>
      </c>
      <c r="AD21" s="19">
        <v>7413.683</v>
      </c>
      <c r="AE21" s="19">
        <v>3978.527</v>
      </c>
      <c r="AF21" s="19">
        <v>2607.0210000000002</v>
      </c>
      <c r="AG21" s="19">
        <v>2013.8340000000001</v>
      </c>
      <c r="AH21" s="19">
        <v>4957616.4956700001</v>
      </c>
      <c r="AI21" s="19">
        <v>3623584.5681599998</v>
      </c>
      <c r="AJ21" s="19">
        <v>3628744.2423399999</v>
      </c>
      <c r="AK21" s="19">
        <v>5904058.9100000001</v>
      </c>
      <c r="AL21" s="19">
        <v>4993443.932</v>
      </c>
      <c r="AM21" s="19">
        <v>1450.6371200000001</v>
      </c>
      <c r="AN21" s="19">
        <v>1714.35492</v>
      </c>
      <c r="AO21" s="19">
        <v>1277.67328</v>
      </c>
      <c r="AP21" s="19">
        <v>1139.3007113000001</v>
      </c>
      <c r="AQ21" s="19">
        <v>699.44677000000001</v>
      </c>
      <c r="AR21" s="19"/>
      <c r="AS21" s="19"/>
      <c r="AT21" s="19"/>
      <c r="AU21" s="19">
        <v>0</v>
      </c>
      <c r="AV21" s="19">
        <v>0</v>
      </c>
      <c r="AW21" s="19"/>
      <c r="AX21" s="19">
        <v>3000</v>
      </c>
      <c r="AY21" s="19">
        <v>7614.576</v>
      </c>
      <c r="AZ21" s="19">
        <v>6140.9080000000004</v>
      </c>
      <c r="BA21" s="19">
        <v>28496</v>
      </c>
      <c r="BB21" s="19">
        <v>23827.742999999999</v>
      </c>
      <c r="BC21" s="19">
        <v>24947.361000000001</v>
      </c>
      <c r="BD21" s="19">
        <v>21500.49</v>
      </c>
      <c r="BE21" s="19">
        <v>15380.89</v>
      </c>
    </row>
    <row r="22" spans="1:57" ht="17.100000000000001" customHeight="1" x14ac:dyDescent="0.25">
      <c r="A22" s="21">
        <v>16</v>
      </c>
      <c r="B22" s="37" t="s">
        <v>128</v>
      </c>
      <c r="C22" s="19">
        <v>270887.9517240001</v>
      </c>
      <c r="D22" s="19">
        <v>264837.17318129184</v>
      </c>
      <c r="E22" s="19">
        <v>321885.91200000001</v>
      </c>
      <c r="F22" s="19">
        <v>194673.74299999999</v>
      </c>
      <c r="G22" s="19">
        <v>222884.679</v>
      </c>
      <c r="H22" s="19">
        <v>1245</v>
      </c>
      <c r="I22" s="19">
        <v>4326.2020000000002</v>
      </c>
      <c r="J22" s="19">
        <v>3743.4696500000059</v>
      </c>
      <c r="K22" s="19">
        <v>3974.9160000000002</v>
      </c>
      <c r="L22" s="19">
        <v>38089.154999999999</v>
      </c>
      <c r="M22" s="19">
        <v>339311</v>
      </c>
      <c r="N22" s="19">
        <v>309658.652</v>
      </c>
      <c r="O22" s="19">
        <v>263400.799</v>
      </c>
      <c r="P22" s="19">
        <v>270607.53300999809</v>
      </c>
      <c r="Q22" s="19">
        <v>80528</v>
      </c>
      <c r="R22" s="19">
        <v>125573.91099999999</v>
      </c>
      <c r="S22" s="19">
        <v>160703.253</v>
      </c>
      <c r="T22" s="19">
        <v>139619.804</v>
      </c>
      <c r="U22" s="19">
        <v>117369.607</v>
      </c>
      <c r="V22" s="19">
        <v>6956</v>
      </c>
      <c r="W22" s="19">
        <v>48159.428999999996</v>
      </c>
      <c r="X22" s="19">
        <v>60245</v>
      </c>
      <c r="Y22" s="19">
        <v>67747547.344999999</v>
      </c>
      <c r="Z22" s="19">
        <v>17631789.82</v>
      </c>
      <c r="AA22" s="19">
        <v>24971274.548</v>
      </c>
      <c r="AB22" s="19">
        <v>18436305.561999999</v>
      </c>
      <c r="AC22" s="19">
        <v>128866</v>
      </c>
      <c r="AD22" s="19">
        <v>142368.58499999999</v>
      </c>
      <c r="AE22" s="19">
        <v>135205.288</v>
      </c>
      <c r="AF22" s="19">
        <v>88059.728000000003</v>
      </c>
      <c r="AG22" s="19">
        <v>77675.539999999994</v>
      </c>
      <c r="AH22" s="19">
        <v>2711902.0871100025</v>
      </c>
      <c r="AI22" s="19">
        <v>1968011.9322700005</v>
      </c>
      <c r="AJ22" s="19">
        <v>1912835.4966100068</v>
      </c>
      <c r="AK22" s="19">
        <v>3319257.68</v>
      </c>
      <c r="AL22" s="19">
        <v>3073006.281</v>
      </c>
      <c r="AM22" s="19">
        <v>70349.744529999371</v>
      </c>
      <c r="AN22" s="19">
        <v>97857.194974199607</v>
      </c>
      <c r="AO22" s="19">
        <v>109430.5370341005</v>
      </c>
      <c r="AP22" s="19">
        <v>104445.69953440012</v>
      </c>
      <c r="AQ22" s="19">
        <v>82067.680399999605</v>
      </c>
      <c r="AR22" s="19">
        <v>2791.2</v>
      </c>
      <c r="AS22" s="19">
        <v>3292.183</v>
      </c>
      <c r="AT22" s="19">
        <v>4494.1559999999999</v>
      </c>
      <c r="AU22" s="19">
        <v>4538.2520000000004</v>
      </c>
      <c r="AV22" s="19">
        <v>4003.9279999999999</v>
      </c>
      <c r="AW22" s="19">
        <v>3380</v>
      </c>
      <c r="AX22" s="19">
        <v>5649.2060000000001</v>
      </c>
      <c r="AY22" s="19">
        <v>6208.23</v>
      </c>
      <c r="AZ22" s="19">
        <v>57969.586000000003</v>
      </c>
      <c r="BA22" s="19">
        <v>72803</v>
      </c>
      <c r="BB22" s="19">
        <v>90198.520999999993</v>
      </c>
      <c r="BC22" s="19">
        <v>84116.630999999994</v>
      </c>
      <c r="BD22" s="19">
        <v>92550.835000000006</v>
      </c>
      <c r="BE22" s="19">
        <v>122327.41800000001</v>
      </c>
    </row>
    <row r="23" spans="1:57" ht="17.100000000000001" customHeight="1" x14ac:dyDescent="0.25">
      <c r="A23" s="21">
        <v>17</v>
      </c>
      <c r="B23" s="37" t="s">
        <v>129</v>
      </c>
      <c r="C23" s="19">
        <v>8013630.6433900008</v>
      </c>
      <c r="D23" s="19">
        <v>8001991.1432416197</v>
      </c>
      <c r="E23" s="19">
        <v>8125152.699</v>
      </c>
      <c r="F23" s="19">
        <v>8237355.8059999999</v>
      </c>
      <c r="G23" s="19">
        <v>8061746.8210000005</v>
      </c>
      <c r="H23" s="19">
        <v>20310</v>
      </c>
      <c r="I23" s="19">
        <v>426837.592</v>
      </c>
      <c r="J23" s="19">
        <v>456959.61099999998</v>
      </c>
      <c r="K23" s="19">
        <v>556309.73400000005</v>
      </c>
      <c r="L23" s="19">
        <v>606015.20700000005</v>
      </c>
      <c r="M23" s="19">
        <v>29760792</v>
      </c>
      <c r="N23" s="19">
        <v>30309445.57</v>
      </c>
      <c r="O23" s="19">
        <v>28889157.714000002</v>
      </c>
      <c r="P23" s="19">
        <v>27034722.14892</v>
      </c>
      <c r="Q23" s="19">
        <v>486869</v>
      </c>
      <c r="R23" s="19">
        <v>618366.70900000003</v>
      </c>
      <c r="S23" s="19">
        <v>749243.08400000003</v>
      </c>
      <c r="T23" s="19">
        <v>974907.36100000003</v>
      </c>
      <c r="U23" s="19">
        <v>826413.13199999998</v>
      </c>
      <c r="V23" s="19">
        <v>65683</v>
      </c>
      <c r="W23" s="19">
        <v>6824287.3420000002</v>
      </c>
      <c r="X23" s="19">
        <v>6471234</v>
      </c>
      <c r="Y23" s="19">
        <v>408721941.66299999</v>
      </c>
      <c r="Z23" s="19">
        <v>344878934.68000001</v>
      </c>
      <c r="AA23" s="19">
        <v>300482325.63099998</v>
      </c>
      <c r="AB23" s="19">
        <v>236256296.30399999</v>
      </c>
      <c r="AC23" s="19">
        <v>1618482</v>
      </c>
      <c r="AD23" s="19">
        <v>1934664.3049999999</v>
      </c>
      <c r="AE23" s="19">
        <v>2150293.8319999999</v>
      </c>
      <c r="AF23" s="19">
        <v>2726324.574</v>
      </c>
      <c r="AG23" s="19">
        <v>2913141.4410000001</v>
      </c>
      <c r="AH23" s="19">
        <v>58869830.503629997</v>
      </c>
      <c r="AI23" s="19">
        <v>60492015.38611</v>
      </c>
      <c r="AJ23" s="19">
        <v>62743168.264930002</v>
      </c>
      <c r="AK23" s="19">
        <v>47274226.380000003</v>
      </c>
      <c r="AL23" s="19">
        <v>55728797.042999998</v>
      </c>
      <c r="AM23" s="19">
        <v>4762858.16053</v>
      </c>
      <c r="AN23" s="19">
        <v>4792036.3666019998</v>
      </c>
      <c r="AO23" s="19">
        <v>5225585.7334326999</v>
      </c>
      <c r="AP23" s="19">
        <v>5692038.9905399997</v>
      </c>
      <c r="AQ23" s="19">
        <v>6468476.3084399998</v>
      </c>
      <c r="AR23" s="19">
        <v>526128.19999999995</v>
      </c>
      <c r="AS23" s="19">
        <v>1063445.8570000001</v>
      </c>
      <c r="AT23" s="19">
        <v>1228189.1059999999</v>
      </c>
      <c r="AU23" s="19">
        <v>1567948.5430000001</v>
      </c>
      <c r="AV23" s="19">
        <v>1749319.9669999999</v>
      </c>
      <c r="AW23" s="19">
        <v>714067</v>
      </c>
      <c r="AX23" s="19">
        <v>1547912.2169999999</v>
      </c>
      <c r="AY23" s="19">
        <v>2305131.835</v>
      </c>
      <c r="AZ23" s="19">
        <v>2673521.9849999999</v>
      </c>
      <c r="BA23" s="19">
        <v>4264420</v>
      </c>
      <c r="BB23" s="19">
        <v>4590664.4979999997</v>
      </c>
      <c r="BC23" s="19">
        <v>5135251.3590000002</v>
      </c>
      <c r="BD23" s="19">
        <v>5344791.4409999996</v>
      </c>
      <c r="BE23" s="19">
        <v>5565549.9479999999</v>
      </c>
    </row>
    <row r="24" spans="1:57" ht="17.100000000000001" customHeight="1" x14ac:dyDescent="0.25">
      <c r="A24" s="21">
        <v>18</v>
      </c>
      <c r="B24" s="37" t="s">
        <v>130</v>
      </c>
      <c r="C24" s="19">
        <v>684665.63057000004</v>
      </c>
      <c r="D24" s="19">
        <v>359317.32795000001</v>
      </c>
      <c r="E24" s="19">
        <v>292377.13299999997</v>
      </c>
      <c r="F24" s="19">
        <v>282722.25599999999</v>
      </c>
      <c r="G24" s="19">
        <v>188456.758</v>
      </c>
      <c r="H24" s="19"/>
      <c r="I24" s="19">
        <v>390290.19400000002</v>
      </c>
      <c r="J24" s="19">
        <v>326905.179</v>
      </c>
      <c r="K24" s="19">
        <v>405687.94199999998</v>
      </c>
      <c r="L24" s="19">
        <v>414978.70500000002</v>
      </c>
      <c r="M24" s="19">
        <v>1371370</v>
      </c>
      <c r="N24" s="19">
        <v>939182.83799999999</v>
      </c>
      <c r="O24" s="19">
        <v>788329.91799999995</v>
      </c>
      <c r="P24" s="19">
        <v>358629.90756000002</v>
      </c>
      <c r="Q24" s="19">
        <v>8511</v>
      </c>
      <c r="R24" s="19">
        <v>6060.183</v>
      </c>
      <c r="S24" s="19">
        <v>6005.491</v>
      </c>
      <c r="T24" s="19">
        <v>32230.248</v>
      </c>
      <c r="U24" s="19">
        <v>7267.366</v>
      </c>
      <c r="V24" s="19">
        <v>3383</v>
      </c>
      <c r="W24" s="19">
        <v>1393379.1669999999</v>
      </c>
      <c r="X24" s="19">
        <v>1422891</v>
      </c>
      <c r="Y24" s="19">
        <v>36277641.912</v>
      </c>
      <c r="Z24" s="19">
        <v>77539214.640000001</v>
      </c>
      <c r="AA24" s="19">
        <v>70041411.697999999</v>
      </c>
      <c r="AB24" s="19">
        <v>55820943.579999998</v>
      </c>
      <c r="AC24" s="19">
        <v>26125</v>
      </c>
      <c r="AD24" s="19">
        <v>43707.451000000001</v>
      </c>
      <c r="AE24" s="19">
        <v>33653.906000000003</v>
      </c>
      <c r="AF24" s="19">
        <v>31438.79</v>
      </c>
      <c r="AG24" s="19">
        <v>84803.642999999996</v>
      </c>
      <c r="AH24" s="19">
        <v>9583480.9428799991</v>
      </c>
      <c r="AI24" s="19">
        <v>10059986.60077</v>
      </c>
      <c r="AJ24" s="19">
        <v>11684782.21989</v>
      </c>
      <c r="AK24" s="19">
        <v>5181492.5999999996</v>
      </c>
      <c r="AL24" s="19">
        <v>7470981.3130000001</v>
      </c>
      <c r="AM24" s="19">
        <v>53561.172479999994</v>
      </c>
      <c r="AN24" s="19">
        <v>13554.9580941</v>
      </c>
      <c r="AO24" s="19">
        <v>10564.4047195</v>
      </c>
      <c r="AP24" s="19">
        <v>3021.4258900999998</v>
      </c>
      <c r="AQ24" s="19">
        <v>1298.2199900000001</v>
      </c>
      <c r="AR24" s="19">
        <v>39406</v>
      </c>
      <c r="AS24" s="19">
        <v>1020.306</v>
      </c>
      <c r="AT24" s="19"/>
      <c r="AU24" s="19">
        <v>0</v>
      </c>
      <c r="AV24" s="19">
        <v>0</v>
      </c>
      <c r="AW24" s="19">
        <v>563119</v>
      </c>
      <c r="AX24" s="19">
        <v>602540.35100000002</v>
      </c>
      <c r="AY24" s="19">
        <v>759454.86100000003</v>
      </c>
      <c r="AZ24" s="19">
        <v>775507.35900000005</v>
      </c>
      <c r="BA24" s="19">
        <v>226242</v>
      </c>
      <c r="BB24" s="19">
        <v>198648.31400000001</v>
      </c>
      <c r="BC24" s="19">
        <v>114618.455</v>
      </c>
      <c r="BD24" s="19">
        <v>122848.083</v>
      </c>
      <c r="BE24" s="19">
        <v>149315.35699999999</v>
      </c>
    </row>
    <row r="25" spans="1:57" ht="17.100000000000001" customHeight="1" x14ac:dyDescent="0.25">
      <c r="A25" s="21">
        <v>19</v>
      </c>
      <c r="B25" s="37" t="s">
        <v>131</v>
      </c>
      <c r="C25" s="19">
        <v>4039903.5221599997</v>
      </c>
      <c r="D25" s="19">
        <v>4008577.9063499998</v>
      </c>
      <c r="E25" s="19">
        <v>4179841.5329999998</v>
      </c>
      <c r="F25" s="19">
        <v>4156885.2579999999</v>
      </c>
      <c r="G25" s="19">
        <v>4132599.3640000001</v>
      </c>
      <c r="H25" s="19"/>
      <c r="I25" s="19">
        <v>7007.21</v>
      </c>
      <c r="J25" s="19">
        <v>3613.4879999999998</v>
      </c>
      <c r="K25" s="19">
        <v>4801.2650000000003</v>
      </c>
      <c r="L25" s="19">
        <v>9982.8649999999998</v>
      </c>
      <c r="M25" s="19">
        <v>15913479</v>
      </c>
      <c r="N25" s="19">
        <v>18206245.416000001</v>
      </c>
      <c r="O25" s="19">
        <v>16663731.789999999</v>
      </c>
      <c r="P25" s="19">
        <v>20056868.346610002</v>
      </c>
      <c r="Q25" s="19">
        <v>311003</v>
      </c>
      <c r="R25" s="19">
        <v>370276.33199999999</v>
      </c>
      <c r="S25" s="19">
        <v>464102.66499999998</v>
      </c>
      <c r="T25" s="19">
        <v>652194.58600000001</v>
      </c>
      <c r="U25" s="19">
        <v>494878.20699999999</v>
      </c>
      <c r="V25" s="19">
        <v>25483</v>
      </c>
      <c r="W25" s="19">
        <v>4870352.5590000004</v>
      </c>
      <c r="X25" s="19">
        <v>4537216</v>
      </c>
      <c r="Y25" s="19">
        <v>165838598.09</v>
      </c>
      <c r="Z25" s="19">
        <v>76872703.700000003</v>
      </c>
      <c r="AA25" s="19">
        <v>62149884.887000002</v>
      </c>
      <c r="AB25" s="19">
        <v>55350821.674000002</v>
      </c>
      <c r="AC25" s="19">
        <v>1274965</v>
      </c>
      <c r="AD25" s="19">
        <v>1461887.8659999999</v>
      </c>
      <c r="AE25" s="19">
        <v>1481477.3770000001</v>
      </c>
      <c r="AF25" s="19">
        <v>1645050.5179999999</v>
      </c>
      <c r="AG25" s="19">
        <v>1761711.14</v>
      </c>
      <c r="AH25" s="19">
        <v>13781049.882249998</v>
      </c>
      <c r="AI25" s="19">
        <v>11513408.300330002</v>
      </c>
      <c r="AJ25" s="19">
        <v>11686932.222930001</v>
      </c>
      <c r="AK25" s="19">
        <v>11261102.119999999</v>
      </c>
      <c r="AL25" s="19">
        <v>15390798.753</v>
      </c>
      <c r="AM25" s="19">
        <v>4027029.4000399997</v>
      </c>
      <c r="AN25" s="19">
        <v>4186935.4430525</v>
      </c>
      <c r="AO25" s="19">
        <v>4621045.8010030994</v>
      </c>
      <c r="AP25" s="19">
        <v>5079136.8372285999</v>
      </c>
      <c r="AQ25" s="19">
        <v>5905752.1100500003</v>
      </c>
      <c r="AR25" s="19">
        <v>468615.9</v>
      </c>
      <c r="AS25" s="19">
        <v>1040386.405</v>
      </c>
      <c r="AT25" s="19">
        <v>1203848.996</v>
      </c>
      <c r="AU25" s="19">
        <v>1541166.452</v>
      </c>
      <c r="AV25" s="19">
        <v>1718978.638</v>
      </c>
      <c r="AW25" s="19">
        <v>701</v>
      </c>
      <c r="AX25" s="19">
        <v>20400.508999999998</v>
      </c>
      <c r="AY25" s="19">
        <v>9281.518</v>
      </c>
      <c r="AZ25" s="19">
        <v>263267.946</v>
      </c>
      <c r="BA25" s="19">
        <v>2188534</v>
      </c>
      <c r="BB25" s="19">
        <v>2494488.7439999999</v>
      </c>
      <c r="BC25" s="19">
        <v>2995894.608</v>
      </c>
      <c r="BD25" s="19">
        <v>3096523.0440000002</v>
      </c>
      <c r="BE25" s="19">
        <v>3284199.6418599999</v>
      </c>
    </row>
    <row r="26" spans="1:57" ht="17.100000000000001" customHeight="1" x14ac:dyDescent="0.25">
      <c r="A26" s="21">
        <v>20</v>
      </c>
      <c r="B26" s="37" t="s">
        <v>132</v>
      </c>
      <c r="C26" s="19">
        <v>2160044.1150400001</v>
      </c>
      <c r="D26" s="19">
        <v>2554901.7085500001</v>
      </c>
      <c r="E26" s="19">
        <v>2565069.5860000001</v>
      </c>
      <c r="F26" s="19">
        <v>2661794.1230000001</v>
      </c>
      <c r="G26" s="19">
        <v>2646161.6710000001</v>
      </c>
      <c r="H26" s="19"/>
      <c r="I26" s="19"/>
      <c r="J26" s="19">
        <v>99562.08</v>
      </c>
      <c r="K26" s="19">
        <v>109755.83100000001</v>
      </c>
      <c r="L26" s="19">
        <v>142442.606</v>
      </c>
      <c r="M26" s="19">
        <v>5279272</v>
      </c>
      <c r="N26" s="19">
        <v>4959343.466</v>
      </c>
      <c r="O26" s="19">
        <v>4287674.7949999999</v>
      </c>
      <c r="P26" s="19">
        <v>611017.25</v>
      </c>
      <c r="Q26" s="19">
        <v>33095</v>
      </c>
      <c r="R26" s="19">
        <v>35721.697</v>
      </c>
      <c r="S26" s="19">
        <v>46107.631999999998</v>
      </c>
      <c r="T26" s="19">
        <v>97503.426999999996</v>
      </c>
      <c r="U26" s="19">
        <v>160944.035</v>
      </c>
      <c r="V26" s="19"/>
      <c r="W26" s="19">
        <v>60234.091</v>
      </c>
      <c r="X26" s="19">
        <v>60236</v>
      </c>
      <c r="Y26" s="19">
        <v>91824048.372999996</v>
      </c>
      <c r="Z26" s="19">
        <v>48542333.560000002</v>
      </c>
      <c r="AA26" s="19">
        <v>43484782.778999999</v>
      </c>
      <c r="AB26" s="19">
        <v>18589718.609000001</v>
      </c>
      <c r="AC26" s="19">
        <v>102231</v>
      </c>
      <c r="AD26" s="19">
        <v>186715.86900000001</v>
      </c>
      <c r="AE26" s="19">
        <v>371338.82500000001</v>
      </c>
      <c r="AF26" s="19">
        <v>765443.34100000001</v>
      </c>
      <c r="AG26" s="19">
        <v>738591.23600000003</v>
      </c>
      <c r="AH26" s="19">
        <v>21482090.174490001</v>
      </c>
      <c r="AI26" s="19">
        <v>18368505.569340002</v>
      </c>
      <c r="AJ26" s="19">
        <v>21849417.63301</v>
      </c>
      <c r="AK26" s="19">
        <v>19053951</v>
      </c>
      <c r="AL26" s="19">
        <v>21366665.028000001</v>
      </c>
      <c r="AM26" s="19">
        <v>98888.644650000002</v>
      </c>
      <c r="AN26" s="19">
        <v>87226.783709999989</v>
      </c>
      <c r="AO26" s="19">
        <v>53251.436880000001</v>
      </c>
      <c r="AP26" s="19">
        <v>50264.4</v>
      </c>
      <c r="AQ26" s="19">
        <v>50236.827149999997</v>
      </c>
      <c r="AR26" s="19"/>
      <c r="AS26" s="19"/>
      <c r="AT26" s="19"/>
      <c r="AU26" s="19">
        <v>0</v>
      </c>
      <c r="AV26" s="19">
        <v>0</v>
      </c>
      <c r="AW26" s="19">
        <v>12979</v>
      </c>
      <c r="AX26" s="19">
        <v>774573.43700000003</v>
      </c>
      <c r="AY26" s="19">
        <v>1419357.227</v>
      </c>
      <c r="AZ26" s="19">
        <v>1535225.723</v>
      </c>
      <c r="BA26" s="19">
        <v>1365436</v>
      </c>
      <c r="BB26" s="19">
        <v>1459154.148</v>
      </c>
      <c r="BC26" s="19">
        <v>1495817.247</v>
      </c>
      <c r="BD26" s="19">
        <v>1637251.885</v>
      </c>
      <c r="BE26" s="19">
        <v>1639686.5109999999</v>
      </c>
    </row>
    <row r="27" spans="1:57" ht="17.100000000000001" customHeight="1" x14ac:dyDescent="0.25">
      <c r="A27" s="21">
        <v>21</v>
      </c>
      <c r="B27" s="37" t="s">
        <v>133</v>
      </c>
      <c r="C27" s="19">
        <v>569745.31366000045</v>
      </c>
      <c r="D27" s="19">
        <v>595550.68120999937</v>
      </c>
      <c r="E27" s="19">
        <v>685311.49600000004</v>
      </c>
      <c r="F27" s="19">
        <v>782763.62375000003</v>
      </c>
      <c r="G27" s="19">
        <v>759444.27331999969</v>
      </c>
      <c r="H27" s="19">
        <v>570</v>
      </c>
      <c r="I27" s="19">
        <v>9312.1010000000006</v>
      </c>
      <c r="J27" s="19">
        <v>5195.7920000000004</v>
      </c>
      <c r="K27" s="19">
        <v>4095.029</v>
      </c>
      <c r="L27" s="19">
        <v>6898.0360000000001</v>
      </c>
      <c r="M27" s="19">
        <v>1439054</v>
      </c>
      <c r="N27" s="19">
        <v>1311308.091</v>
      </c>
      <c r="O27" s="19">
        <v>2511435.0729999999</v>
      </c>
      <c r="P27" s="19">
        <v>2568617.158809999</v>
      </c>
      <c r="Q27" s="19">
        <v>51358</v>
      </c>
      <c r="R27" s="19">
        <v>119369.03599999999</v>
      </c>
      <c r="S27" s="19">
        <v>138348.076</v>
      </c>
      <c r="T27" s="19">
        <v>92578.551999999996</v>
      </c>
      <c r="U27" s="19">
        <v>64517.154000000002</v>
      </c>
      <c r="V27" s="19">
        <v>4964</v>
      </c>
      <c r="W27" s="19">
        <v>82432.502999999997</v>
      </c>
      <c r="X27" s="19">
        <v>178146</v>
      </c>
      <c r="Y27" s="19">
        <v>44708659.947999999</v>
      </c>
      <c r="Z27" s="19">
        <v>30039053</v>
      </c>
      <c r="AA27" s="19">
        <v>29636044.651000001</v>
      </c>
      <c r="AB27" s="19">
        <v>24992950.510000002</v>
      </c>
      <c r="AC27" s="19">
        <v>76029</v>
      </c>
      <c r="AD27" s="19">
        <v>87992.721999999994</v>
      </c>
      <c r="AE27" s="19">
        <v>100859.38099999999</v>
      </c>
      <c r="AF27" s="19">
        <v>107672.352</v>
      </c>
      <c r="AG27" s="19">
        <v>114020.338</v>
      </c>
      <c r="AH27" s="19">
        <v>6837196.5555200009</v>
      </c>
      <c r="AI27" s="19">
        <v>14408831.737390004</v>
      </c>
      <c r="AJ27" s="19">
        <v>11616163.845780006</v>
      </c>
      <c r="AK27" s="19">
        <v>3902725.99</v>
      </c>
      <c r="AL27" s="19">
        <v>4381065.9859999996</v>
      </c>
      <c r="AM27" s="19">
        <v>185276.2287200003</v>
      </c>
      <c r="AN27" s="19">
        <v>116956.00111080027</v>
      </c>
      <c r="AO27" s="19">
        <v>140421.28247569996</v>
      </c>
      <c r="AP27" s="19">
        <v>163357.77461100052</v>
      </c>
      <c r="AQ27" s="19">
        <v>82602.601239999552</v>
      </c>
      <c r="AR27" s="19">
        <v>3999.1</v>
      </c>
      <c r="AS27" s="19">
        <v>4705.598</v>
      </c>
      <c r="AT27" s="19">
        <v>2945.6190000000001</v>
      </c>
      <c r="AU27" s="19">
        <v>2385.8069999999998</v>
      </c>
      <c r="AV27" s="19">
        <v>5693.4669999999996</v>
      </c>
      <c r="AW27" s="19">
        <v>90962</v>
      </c>
      <c r="AX27" s="19">
        <v>102798.36199999999</v>
      </c>
      <c r="AY27" s="19">
        <v>68805.994999999995</v>
      </c>
      <c r="AZ27" s="19">
        <v>48968.131000000001</v>
      </c>
      <c r="BA27" s="19">
        <v>293283</v>
      </c>
      <c r="BB27" s="19">
        <v>246453.51800000001</v>
      </c>
      <c r="BC27" s="19">
        <v>332461.10200000001</v>
      </c>
      <c r="BD27" s="19">
        <v>311168.42499999999</v>
      </c>
      <c r="BE27" s="19">
        <v>340522.06100024033</v>
      </c>
    </row>
    <row r="28" spans="1:57" ht="17.100000000000001" customHeight="1" x14ac:dyDescent="0.25">
      <c r="A28" s="21">
        <v>22</v>
      </c>
      <c r="B28" s="37" t="s">
        <v>134</v>
      </c>
      <c r="C28" s="19">
        <v>173933.58766999998</v>
      </c>
      <c r="D28" s="19">
        <v>119120.95447</v>
      </c>
      <c r="E28" s="19">
        <v>64047.883000000002</v>
      </c>
      <c r="F28" s="19">
        <v>33014.83</v>
      </c>
      <c r="G28" s="19">
        <v>16419.954000000002</v>
      </c>
      <c r="H28" s="19"/>
      <c r="I28" s="19"/>
      <c r="J28" s="19"/>
      <c r="K28" s="19">
        <v>0</v>
      </c>
      <c r="L28" s="19">
        <v>0</v>
      </c>
      <c r="M28" s="19">
        <v>3310090</v>
      </c>
      <c r="N28" s="19">
        <v>2447874.9720000001</v>
      </c>
      <c r="O28" s="19">
        <v>2091550.1240000001</v>
      </c>
      <c r="P28" s="19">
        <v>1112130.00245</v>
      </c>
      <c r="Q28" s="19">
        <v>32700</v>
      </c>
      <c r="R28" s="19">
        <v>22578.850999999999</v>
      </c>
      <c r="S28" s="19">
        <v>26284.884999999998</v>
      </c>
      <c r="T28" s="19">
        <v>29596.206999999999</v>
      </c>
      <c r="U28" s="19">
        <v>23772.641</v>
      </c>
      <c r="V28" s="19">
        <v>3</v>
      </c>
      <c r="W28" s="19">
        <v>9602.0249999999996</v>
      </c>
      <c r="X28" s="19">
        <v>11560</v>
      </c>
      <c r="Y28" s="19">
        <v>40590978.468000002</v>
      </c>
      <c r="Z28" s="19">
        <v>102875946.27</v>
      </c>
      <c r="AA28" s="19">
        <v>83537632.650999993</v>
      </c>
      <c r="AB28" s="19">
        <v>70864464.633000001</v>
      </c>
      <c r="AC28" s="19"/>
      <c r="AD28" s="19"/>
      <c r="AE28" s="19"/>
      <c r="AF28" s="19">
        <v>2222.3629999999998</v>
      </c>
      <c r="AG28" s="19">
        <v>0</v>
      </c>
      <c r="AH28" s="19">
        <v>4711619.8805799996</v>
      </c>
      <c r="AI28" s="19">
        <v>3443639.0035999999</v>
      </c>
      <c r="AJ28" s="19">
        <v>3256987.6635800004</v>
      </c>
      <c r="AK28" s="19">
        <v>5782830.71</v>
      </c>
      <c r="AL28" s="19">
        <v>4976822.9419999998</v>
      </c>
      <c r="AM28" s="19">
        <v>15324.271847000002</v>
      </c>
      <c r="AN28" s="19">
        <v>12528.1389</v>
      </c>
      <c r="AO28" s="19">
        <v>10920.981599999999</v>
      </c>
      <c r="AP28" s="19">
        <v>6464.5276900000008</v>
      </c>
      <c r="AQ28" s="19">
        <v>13272.921970000001</v>
      </c>
      <c r="AR28" s="19"/>
      <c r="AS28" s="19"/>
      <c r="AT28" s="19"/>
      <c r="AU28" s="19">
        <v>0</v>
      </c>
      <c r="AV28" s="19">
        <v>0</v>
      </c>
      <c r="AW28" s="19"/>
      <c r="AX28" s="19">
        <v>956.36400000000003</v>
      </c>
      <c r="AY28" s="19">
        <v>412.15600000000001</v>
      </c>
      <c r="AZ28" s="19">
        <v>652.31799999999998</v>
      </c>
      <c r="BA28" s="19">
        <v>34676</v>
      </c>
      <c r="BB28" s="19">
        <v>20529.039000000001</v>
      </c>
      <c r="BC28" s="19">
        <v>34187.014000000003</v>
      </c>
      <c r="BD28" s="19">
        <v>22671.611000000001</v>
      </c>
      <c r="BE28" s="19">
        <v>8142.1</v>
      </c>
    </row>
    <row r="29" spans="1:57" ht="17.100000000000001" customHeight="1" x14ac:dyDescent="0.25">
      <c r="A29" s="21">
        <v>23</v>
      </c>
      <c r="B29" s="37" t="s">
        <v>135</v>
      </c>
      <c r="C29" s="19">
        <v>385338.47429000004</v>
      </c>
      <c r="D29" s="19">
        <v>364522.56471000001</v>
      </c>
      <c r="E29" s="19">
        <v>338505.06889</v>
      </c>
      <c r="F29" s="19">
        <v>320175.71600000001</v>
      </c>
      <c r="G29" s="19">
        <v>318664.80099999998</v>
      </c>
      <c r="H29" s="19">
        <v>19740</v>
      </c>
      <c r="I29" s="19">
        <v>20228.088</v>
      </c>
      <c r="J29" s="19">
        <v>21683.071</v>
      </c>
      <c r="K29" s="19">
        <v>31969.668000000001</v>
      </c>
      <c r="L29" s="19">
        <v>31712.993999999999</v>
      </c>
      <c r="M29" s="19">
        <v>2447527</v>
      </c>
      <c r="N29" s="19">
        <v>2445490.7859999998</v>
      </c>
      <c r="O29" s="19">
        <v>2546436.0129999998</v>
      </c>
      <c r="P29" s="19">
        <v>2327459.4834799999</v>
      </c>
      <c r="Q29" s="19">
        <v>50202</v>
      </c>
      <c r="R29" s="19">
        <v>64360.61</v>
      </c>
      <c r="S29" s="19">
        <v>68394.332999999999</v>
      </c>
      <c r="T29" s="19">
        <v>70804.341</v>
      </c>
      <c r="U29" s="19">
        <v>75033.729000000007</v>
      </c>
      <c r="V29" s="19">
        <v>31850</v>
      </c>
      <c r="W29" s="19">
        <v>408286.99599999998</v>
      </c>
      <c r="X29" s="19">
        <v>261185</v>
      </c>
      <c r="Y29" s="19">
        <v>29482014.873</v>
      </c>
      <c r="Z29" s="19">
        <v>9009683.5</v>
      </c>
      <c r="AA29" s="19">
        <v>11632568.965</v>
      </c>
      <c r="AB29" s="19">
        <v>10637397.298</v>
      </c>
      <c r="AC29" s="19">
        <v>139132</v>
      </c>
      <c r="AD29" s="19">
        <v>154360.397</v>
      </c>
      <c r="AE29" s="19">
        <v>162964.34099999999</v>
      </c>
      <c r="AF29" s="19">
        <v>174497.212</v>
      </c>
      <c r="AG29" s="19">
        <v>214015.08300000001</v>
      </c>
      <c r="AH29" s="19">
        <v>2474393.0689299996</v>
      </c>
      <c r="AI29" s="19">
        <v>2697644.1834299997</v>
      </c>
      <c r="AJ29" s="19">
        <v>2648884.6797399996</v>
      </c>
      <c r="AK29" s="19">
        <v>2092123.55</v>
      </c>
      <c r="AL29" s="19">
        <v>2142463.0240000002</v>
      </c>
      <c r="AM29" s="19">
        <v>382778.43119500001</v>
      </c>
      <c r="AN29" s="19">
        <v>374835.00718999997</v>
      </c>
      <c r="AO29" s="19">
        <v>389381.82988999999</v>
      </c>
      <c r="AP29" s="19">
        <v>389794.02299999999</v>
      </c>
      <c r="AQ29" s="19">
        <v>415313.62800000003</v>
      </c>
      <c r="AR29" s="19">
        <v>14107.2</v>
      </c>
      <c r="AS29" s="19">
        <v>17333.547999999999</v>
      </c>
      <c r="AT29" s="19">
        <v>21394.491000000002</v>
      </c>
      <c r="AU29" s="19">
        <v>24396.285</v>
      </c>
      <c r="AV29" s="19">
        <v>24647.862000000001</v>
      </c>
      <c r="AW29" s="19">
        <v>46306</v>
      </c>
      <c r="AX29" s="19">
        <v>46643.192999999999</v>
      </c>
      <c r="AY29" s="19">
        <v>47820.078000000001</v>
      </c>
      <c r="AZ29" s="19">
        <v>49900.508000000002</v>
      </c>
      <c r="BA29" s="19">
        <v>156248</v>
      </c>
      <c r="BB29" s="19">
        <v>171390.73</v>
      </c>
      <c r="BC29" s="19">
        <v>162272.93299999999</v>
      </c>
      <c r="BD29" s="19">
        <v>154328.391</v>
      </c>
      <c r="BE29" s="19">
        <v>143684.27499999999</v>
      </c>
    </row>
    <row r="30" spans="1:57" ht="17.100000000000001" customHeight="1" x14ac:dyDescent="0.25">
      <c r="A30" s="21">
        <v>24</v>
      </c>
      <c r="B30" s="37" t="s">
        <v>136</v>
      </c>
      <c r="C30" s="19">
        <v>8013630.6433900008</v>
      </c>
      <c r="D30" s="19">
        <v>8001991.1432400001</v>
      </c>
      <c r="E30" s="19">
        <v>8125152.6998900007</v>
      </c>
      <c r="F30" s="19">
        <v>8237355.8067500005</v>
      </c>
      <c r="G30" s="19">
        <v>8061746.8213200001</v>
      </c>
      <c r="H30" s="19">
        <v>20310</v>
      </c>
      <c r="I30" s="19">
        <v>426837.59299999999</v>
      </c>
      <c r="J30" s="19">
        <v>456959.61</v>
      </c>
      <c r="K30" s="19">
        <v>556309.73499999999</v>
      </c>
      <c r="L30" s="19">
        <v>606015.20600000001</v>
      </c>
      <c r="M30" s="19">
        <v>29760792</v>
      </c>
      <c r="N30" s="19">
        <v>30309445.568999998</v>
      </c>
      <c r="O30" s="19">
        <v>28889157.713</v>
      </c>
      <c r="P30" s="19">
        <v>27034722.148910001</v>
      </c>
      <c r="Q30" s="19">
        <v>486869</v>
      </c>
      <c r="R30" s="19">
        <v>618366.70900000003</v>
      </c>
      <c r="S30" s="19">
        <v>749243.08200000005</v>
      </c>
      <c r="T30" s="19">
        <v>974907.36100000003</v>
      </c>
      <c r="U30" s="19">
        <v>826413.13199999998</v>
      </c>
      <c r="V30" s="19">
        <v>65683</v>
      </c>
      <c r="W30" s="19">
        <v>6824287.341</v>
      </c>
      <c r="X30" s="19">
        <v>6471234</v>
      </c>
      <c r="Y30" s="19">
        <v>408721941.66399997</v>
      </c>
      <c r="Z30" s="19">
        <v>344878934.67000002</v>
      </c>
      <c r="AA30" s="19">
        <v>300482325.63099998</v>
      </c>
      <c r="AB30" s="19">
        <v>236256296.30399999</v>
      </c>
      <c r="AC30" s="19">
        <v>1618482</v>
      </c>
      <c r="AD30" s="19">
        <v>1934664.3049999999</v>
      </c>
      <c r="AE30" s="19">
        <v>2150293.83</v>
      </c>
      <c r="AF30" s="19">
        <v>2726324.5759999999</v>
      </c>
      <c r="AG30" s="19">
        <v>2913141.44</v>
      </c>
      <c r="AH30" s="19">
        <v>58869830.504650004</v>
      </c>
      <c r="AI30" s="19">
        <v>60492015.394859999</v>
      </c>
      <c r="AJ30" s="19">
        <v>62743168.264930002</v>
      </c>
      <c r="AK30" s="19">
        <v>47274225.969999999</v>
      </c>
      <c r="AL30" s="19">
        <v>55728797.045999996</v>
      </c>
      <c r="AM30" s="19">
        <v>4762858.1489320006</v>
      </c>
      <c r="AN30" s="19">
        <v>4792036.3320573997</v>
      </c>
      <c r="AO30" s="19">
        <v>5225585.7365683001</v>
      </c>
      <c r="AP30" s="19">
        <v>5692038.9884196995</v>
      </c>
      <c r="AQ30" s="19">
        <v>6468476.3083999995</v>
      </c>
      <c r="AR30" s="19">
        <v>526128.19999999995</v>
      </c>
      <c r="AS30" s="19">
        <v>1063445.8570000001</v>
      </c>
      <c r="AT30" s="19">
        <v>1228189.1059999999</v>
      </c>
      <c r="AU30" s="19">
        <v>1567948.544</v>
      </c>
      <c r="AV30" s="19">
        <v>1749319.9669999999</v>
      </c>
      <c r="AW30" s="19">
        <v>714067</v>
      </c>
      <c r="AX30" s="19">
        <v>1547912.216</v>
      </c>
      <c r="AY30" s="19">
        <v>2305131.835</v>
      </c>
      <c r="AZ30" s="19">
        <v>2673521.9849999999</v>
      </c>
      <c r="BA30" s="19">
        <v>4264419</v>
      </c>
      <c r="BB30" s="19">
        <v>4590664.4929999998</v>
      </c>
      <c r="BC30" s="19">
        <v>5135251.3590000002</v>
      </c>
      <c r="BD30" s="19">
        <v>5344791.4390000002</v>
      </c>
      <c r="BE30" s="19">
        <v>5565549.9458602397</v>
      </c>
    </row>
    <row r="31" spans="1:57" ht="17.100000000000001" customHeight="1" x14ac:dyDescent="0.25">
      <c r="A31" s="21">
        <v>25</v>
      </c>
      <c r="B31" s="37" t="s">
        <v>137</v>
      </c>
      <c r="C31" s="19">
        <v>973075.59199999995</v>
      </c>
      <c r="D31" s="19">
        <v>983295.85820059991</v>
      </c>
      <c r="E31" s="19">
        <v>618210.15800000005</v>
      </c>
      <c r="F31" s="19">
        <v>544691.13699999999</v>
      </c>
      <c r="G31" s="19">
        <v>503084.88500000001</v>
      </c>
      <c r="H31" s="19"/>
      <c r="I31" s="19">
        <v>103116.916</v>
      </c>
      <c r="J31" s="19">
        <v>84864.504000000001</v>
      </c>
      <c r="K31" s="19">
        <v>101282.685</v>
      </c>
      <c r="L31" s="19">
        <v>108616.359</v>
      </c>
      <c r="M31" s="19">
        <v>8906578</v>
      </c>
      <c r="N31" s="19">
        <v>8421409.5559999999</v>
      </c>
      <c r="O31" s="19">
        <v>7482516.4400000004</v>
      </c>
      <c r="P31" s="19">
        <v>10272958.229589999</v>
      </c>
      <c r="Q31" s="19">
        <v>4498</v>
      </c>
      <c r="R31" s="19">
        <v>3502.5630000000001</v>
      </c>
      <c r="S31" s="19">
        <v>3030.9969999999998</v>
      </c>
      <c r="T31" s="19">
        <v>3144.7759999999998</v>
      </c>
      <c r="U31" s="19">
        <v>3335.9639999999999</v>
      </c>
      <c r="V31" s="19">
        <v>0</v>
      </c>
      <c r="W31" s="19">
        <v>1237672.2409999999</v>
      </c>
      <c r="X31" s="19">
        <v>1094741</v>
      </c>
      <c r="Y31" s="19">
        <v>133820245.59900001</v>
      </c>
      <c r="Z31" s="19">
        <v>32660403.109999999</v>
      </c>
      <c r="AA31" s="19">
        <v>33503801.791999999</v>
      </c>
      <c r="AB31" s="19">
        <v>42946615.218000002</v>
      </c>
      <c r="AC31" s="19">
        <v>89500</v>
      </c>
      <c r="AD31" s="19">
        <v>128828.395</v>
      </c>
      <c r="AE31" s="19">
        <v>130494.166</v>
      </c>
      <c r="AF31" s="19">
        <v>205298.291</v>
      </c>
      <c r="AG31" s="19">
        <v>208222.51699999999</v>
      </c>
      <c r="AH31" s="19">
        <v>123008155.35673</v>
      </c>
      <c r="AI31" s="19">
        <v>124071916.99998999</v>
      </c>
      <c r="AJ31" s="19">
        <v>125494997.06586002</v>
      </c>
      <c r="AK31" s="19">
        <v>19858033.93</v>
      </c>
      <c r="AL31" s="19">
        <v>119104428.778</v>
      </c>
      <c r="AM31" s="19">
        <v>1404672.5126800002</v>
      </c>
      <c r="AN31" s="19">
        <v>1281807.49315</v>
      </c>
      <c r="AO31" s="19">
        <v>1169615.3166799003</v>
      </c>
      <c r="AP31" s="19">
        <v>1586624.9941598999</v>
      </c>
      <c r="AQ31" s="19">
        <v>2028546.3592999999</v>
      </c>
      <c r="AR31" s="19">
        <v>0</v>
      </c>
      <c r="AS31" s="19">
        <v>0</v>
      </c>
      <c r="AT31" s="19"/>
      <c r="AU31" s="19">
        <v>0</v>
      </c>
      <c r="AV31" s="19">
        <v>94257.525999999998</v>
      </c>
      <c r="AW31" s="19">
        <v>5195</v>
      </c>
      <c r="AX31" s="19">
        <v>173871.443</v>
      </c>
      <c r="AY31" s="19">
        <v>208788.09899999999</v>
      </c>
      <c r="AZ31" s="19">
        <v>535210.55900000001</v>
      </c>
      <c r="BA31" s="19">
        <v>297863</v>
      </c>
      <c r="BB31" s="19">
        <v>335753.69400000002</v>
      </c>
      <c r="BC31" s="19">
        <v>365254.95600000001</v>
      </c>
      <c r="BD31" s="19">
        <v>439286.06599999999</v>
      </c>
      <c r="BE31" s="19">
        <v>440307.88799999998</v>
      </c>
    </row>
    <row r="32" spans="1:57" ht="17.100000000000001" customHeight="1" x14ac:dyDescent="0.25">
      <c r="A32" s="21">
        <v>26</v>
      </c>
      <c r="B32" s="38" t="s">
        <v>139</v>
      </c>
      <c r="C32" s="28">
        <v>0.18071536474067246</v>
      </c>
      <c r="D32" s="28">
        <v>7.3166361160951057E-2</v>
      </c>
      <c r="E32" s="28">
        <v>7.2286053621776161E-2</v>
      </c>
      <c r="F32" s="28">
        <v>8.9009414856076358E-2</v>
      </c>
      <c r="G32" s="28">
        <v>0.11275175271952891</v>
      </c>
      <c r="H32" s="28">
        <v>-3.3349793531857644E-2</v>
      </c>
      <c r="I32" s="28">
        <v>1.4851448485601814E-2</v>
      </c>
      <c r="J32" s="28">
        <v>4.6659411160641012E-2</v>
      </c>
      <c r="K32" s="28">
        <v>4.4057396585102581E-3</v>
      </c>
      <c r="L32" s="28">
        <v>6.0427436277710874E-3</v>
      </c>
      <c r="M32" s="28">
        <v>6.3137984926296686E-2</v>
      </c>
      <c r="N32" s="28">
        <v>6.1504496235648874E-2</v>
      </c>
      <c r="O32" s="28">
        <v>6.4557736316277259E-2</v>
      </c>
      <c r="P32" s="28">
        <v>7.4748100402052806E-2</v>
      </c>
      <c r="Q32" s="28">
        <v>4.4601422614667645E-2</v>
      </c>
      <c r="R32" s="28">
        <v>0.13091843839800787</v>
      </c>
      <c r="S32" s="28">
        <v>0.17604052603901912</v>
      </c>
      <c r="T32" s="28">
        <v>0.1707225170837475</v>
      </c>
      <c r="U32" s="28">
        <v>0.2207827078347924</v>
      </c>
      <c r="V32" s="28">
        <v>0.13161108973179178</v>
      </c>
      <c r="W32" s="28">
        <v>0.47082017751792565</v>
      </c>
      <c r="X32" s="28">
        <v>4.3898053684164606E-3</v>
      </c>
      <c r="Y32" s="28">
        <v>3.8444718649063819E-2</v>
      </c>
      <c r="Z32" s="28">
        <v>9.0275794282324753E-2</v>
      </c>
      <c r="AA32" s="28">
        <v>9.695089765001573E-2</v>
      </c>
      <c r="AB32" s="28">
        <v>7.6178446611237238E-2</v>
      </c>
      <c r="AC32" s="28">
        <v>7.7575997610307715E-2</v>
      </c>
      <c r="AD32" s="28">
        <v>4.8116585452808169E-2</v>
      </c>
      <c r="AE32" s="28">
        <v>4.5080481560186458E-2</v>
      </c>
      <c r="AF32" s="28">
        <v>8.450128243201678E-2</v>
      </c>
      <c r="AG32" s="28">
        <v>5.5389001266999797E-2</v>
      </c>
      <c r="AH32" s="28">
        <v>0.20008396709929807</v>
      </c>
      <c r="AI32" s="28">
        <v>0.15238870459805035</v>
      </c>
      <c r="AJ32" s="28">
        <v>0.10386417171434674</v>
      </c>
      <c r="AK32" s="28">
        <v>0.21538986004695904</v>
      </c>
      <c r="AL32" s="28">
        <v>0.10617123257331708</v>
      </c>
      <c r="AM32" s="28">
        <v>5.8263742579159512E-2</v>
      </c>
      <c r="AN32" s="28">
        <v>2.3544577825745139E-2</v>
      </c>
      <c r="AO32" s="28">
        <v>2.3918882593640754E-2</v>
      </c>
      <c r="AP32" s="28">
        <v>3.1429593087578978E-4</v>
      </c>
      <c r="AQ32" s="28">
        <v>1.7694578858250102E-2</v>
      </c>
      <c r="AR32" s="28">
        <v>0.18158973169411582</v>
      </c>
      <c r="AS32" s="28">
        <v>0.2091947685214105</v>
      </c>
      <c r="AT32" s="28">
        <v>0.20971591151310295</v>
      </c>
      <c r="AU32" s="28">
        <v>0.13110911245531195</v>
      </c>
      <c r="AV32" s="28">
        <v>1.0259205853860604E-2</v>
      </c>
      <c r="AW32" s="28">
        <v>2.7968018570764331E-3</v>
      </c>
      <c r="AX32" s="28">
        <v>7.3048724586559886E-3</v>
      </c>
      <c r="AY32" s="28">
        <v>2.4181610226052832E-2</v>
      </c>
      <c r="AZ32" s="28">
        <v>4.0153136208168051E-2</v>
      </c>
      <c r="BA32" s="28">
        <v>1.1135128894248347E-2</v>
      </c>
      <c r="BB32" s="28">
        <v>5.4210044093382974E-2</v>
      </c>
      <c r="BC32" s="28">
        <v>-5.2227742881309795E-3</v>
      </c>
      <c r="BD32" s="28">
        <v>1.5448450872555415E-4</v>
      </c>
      <c r="BE32" s="28">
        <v>2.8176164834551026E-2</v>
      </c>
    </row>
    <row r="33" spans="1:57" ht="17.100000000000001" customHeight="1" x14ac:dyDescent="0.25">
      <c r="A33" s="21">
        <v>27</v>
      </c>
      <c r="B33" s="38" t="s">
        <v>138</v>
      </c>
      <c r="C33" s="28">
        <v>8.5270371457885717E-3</v>
      </c>
      <c r="D33" s="28">
        <v>3.425693009671093E-3</v>
      </c>
      <c r="E33" s="28">
        <v>3.1511527222129816E-3</v>
      </c>
      <c r="F33" s="28">
        <v>3.583117541059454E-3</v>
      </c>
      <c r="G33" s="28">
        <v>4.4192855059811261E-3</v>
      </c>
      <c r="H33" s="28">
        <v>-3.2418406141409645E-2</v>
      </c>
      <c r="I33" s="28">
        <v>1.3274900963796312E-3</v>
      </c>
      <c r="J33" s="28">
        <v>2.2126682381003191E-3</v>
      </c>
      <c r="K33" s="28">
        <v>2.3328446791213249E-4</v>
      </c>
      <c r="L33" s="28">
        <v>3.3107609277395689E-4</v>
      </c>
      <c r="M33" s="28">
        <v>5.3906372480065174E-3</v>
      </c>
      <c r="N33" s="28">
        <v>5.009845244066345E-3</v>
      </c>
      <c r="O33" s="28">
        <v>5.4438361063005244E-3</v>
      </c>
      <c r="P33" s="28">
        <v>6.5144698617657353E-3</v>
      </c>
      <c r="Q33" s="28">
        <v>4.2634124931303355E-3</v>
      </c>
      <c r="R33" s="28">
        <v>1.3570279966406695E-2</v>
      </c>
      <c r="S33" s="28">
        <v>1.7088390357848218E-2</v>
      </c>
      <c r="T33" s="28">
        <v>1.3783221799997853E-2</v>
      </c>
      <c r="U33" s="28">
        <v>1.7874955692296118E-2</v>
      </c>
      <c r="V33" s="28">
        <v>2.4898937094573227E-2</v>
      </c>
      <c r="W33" s="28">
        <v>2.3707300818982809E-2</v>
      </c>
      <c r="X33" s="28">
        <v>1.7589790829215281E-4</v>
      </c>
      <c r="Y33" s="28">
        <v>2.7731023257237691E-3</v>
      </c>
      <c r="Z33" s="28">
        <v>2.5046485629389307E-3</v>
      </c>
      <c r="AA33" s="28">
        <v>3.101030429120551E-3</v>
      </c>
      <c r="AB33" s="28">
        <v>3.1607403802692033E-3</v>
      </c>
      <c r="AC33" s="28">
        <v>5.9014266252429906E-3</v>
      </c>
      <c r="AD33" s="28">
        <v>3.9744639786230248E-3</v>
      </c>
      <c r="AE33" s="28">
        <v>3.5019090821101356E-3</v>
      </c>
      <c r="AF33" s="28">
        <v>5.8474811079979342E-3</v>
      </c>
      <c r="AG33" s="28">
        <v>3.8158414188085147E-3</v>
      </c>
      <c r="AH33" s="28">
        <v>8.0608197704996418E-3</v>
      </c>
      <c r="AI33" s="28">
        <v>6.6031155194102775E-3</v>
      </c>
      <c r="AJ33" s="28">
        <v>4.5061221598245542E-3</v>
      </c>
      <c r="AK33" s="28">
        <v>9.6667355527892476E-3</v>
      </c>
      <c r="AL33" s="28">
        <v>4.3648357209251469E-3</v>
      </c>
      <c r="AM33" s="28">
        <v>4.682504334229066E-3</v>
      </c>
      <c r="AN33" s="28">
        <v>1.8668639942842119E-3</v>
      </c>
      <c r="AO33" s="28">
        <v>1.8247057654667052E-3</v>
      </c>
      <c r="AP33" s="28">
        <v>2.2430868086377023E-5</v>
      </c>
      <c r="AQ33" s="28">
        <v>1.1714997654083731E-3</v>
      </c>
      <c r="AR33" s="28">
        <v>5.2088924455201083E-3</v>
      </c>
      <c r="AS33" s="28">
        <v>4.1377373838204258E-3</v>
      </c>
      <c r="AT33" s="28">
        <v>3.5441447399491436E-3</v>
      </c>
      <c r="AU33" s="28">
        <v>2.1471003053612544E-3</v>
      </c>
      <c r="AV33" s="28">
        <v>1.5167720022760532E-4</v>
      </c>
      <c r="AW33" s="28">
        <v>2.0776886752332368E-4</v>
      </c>
      <c r="AX33" s="28">
        <v>3.0017163504292266E-4</v>
      </c>
      <c r="AY33" s="28">
        <v>5.9284917825278992E-4</v>
      </c>
      <c r="AZ33" s="28">
        <v>7.8812228001022176E-4</v>
      </c>
      <c r="BA33" s="28">
        <v>4.2743518330776972E-4</v>
      </c>
      <c r="BB33" s="28">
        <v>2.0057753264818138E-3</v>
      </c>
      <c r="BC33" s="28">
        <v>-1.7917592806910502E-4</v>
      </c>
      <c r="BD33" s="28">
        <v>4.6669656730791212E-6</v>
      </c>
      <c r="BE33" s="28">
        <v>7.696233967954346E-4</v>
      </c>
    </row>
    <row r="34" spans="1:57" s="36" customFormat="1" ht="17.100000000000001" customHeight="1" x14ac:dyDescent="0.25">
      <c r="A34" s="35">
        <v>28</v>
      </c>
      <c r="B34" s="42" t="s">
        <v>140</v>
      </c>
      <c r="C34" s="34">
        <v>0.52185898328838176</v>
      </c>
      <c r="D34" s="34">
        <v>0.66601219051681548</v>
      </c>
      <c r="E34" s="34">
        <v>0.68306016864871699</v>
      </c>
      <c r="F34" s="34">
        <v>0.74328086609998556</v>
      </c>
      <c r="G34" s="34">
        <v>0.67436173806282818</v>
      </c>
      <c r="H34" s="28">
        <v>1.1484575835475579</v>
      </c>
      <c r="I34" s="28">
        <v>0.90127544715118579</v>
      </c>
      <c r="J34" s="28">
        <v>0.81903512525466382</v>
      </c>
      <c r="K34" s="28">
        <v>0.95415405827018929</v>
      </c>
      <c r="L34" s="28">
        <v>0.9463194956587434</v>
      </c>
      <c r="M34" s="34">
        <v>0.62690759443625776</v>
      </c>
      <c r="N34" s="34">
        <v>0.62884758800961116</v>
      </c>
      <c r="O34" s="34">
        <v>0.62732987062619416</v>
      </c>
      <c r="P34" s="34">
        <v>0.58957708351262639</v>
      </c>
      <c r="Q34" s="34">
        <v>0.85351120780968193</v>
      </c>
      <c r="R34" s="34">
        <v>0.7754556095201407</v>
      </c>
      <c r="S34" s="34">
        <v>0.68657808409744892</v>
      </c>
      <c r="T34" s="34">
        <v>0.68553734990125004</v>
      </c>
      <c r="U34" s="34">
        <v>0.631727125947116</v>
      </c>
      <c r="V34" s="28">
        <v>0.78761205313748783</v>
      </c>
      <c r="W34" s="28">
        <v>0.47753392475090495</v>
      </c>
      <c r="X34" s="28">
        <v>0.69197527035130157</v>
      </c>
      <c r="Y34" s="28">
        <v>0.78836366914795819</v>
      </c>
      <c r="Z34" s="34">
        <v>0.44697630940081451</v>
      </c>
      <c r="AA34" s="34">
        <v>0.39514018002412704</v>
      </c>
      <c r="AB34" s="34">
        <v>0.4826638603369981</v>
      </c>
      <c r="AC34" s="28">
        <v>0.51935116676152537</v>
      </c>
      <c r="AD34" s="34">
        <v>0.53474636189008928</v>
      </c>
      <c r="AE34" s="34">
        <v>0.5317149961988975</v>
      </c>
      <c r="AF34" s="34">
        <v>0.48084331021879778</v>
      </c>
      <c r="AG34" s="34">
        <v>0.57276920839768064</v>
      </c>
      <c r="AH34" s="28">
        <v>0.18824736539631501</v>
      </c>
      <c r="AI34" s="28">
        <v>0.22998363334695598</v>
      </c>
      <c r="AJ34" s="28">
        <v>0.25803407960050256</v>
      </c>
      <c r="AK34" s="28">
        <v>0.22363091034141458</v>
      </c>
      <c r="AL34" s="28">
        <v>0.26345905980523932</v>
      </c>
      <c r="AM34" s="28">
        <v>0.80416728532269932</v>
      </c>
      <c r="AN34" s="28">
        <v>0.83440832862073544</v>
      </c>
      <c r="AO34" s="28">
        <v>0.81896007141857263</v>
      </c>
      <c r="AP34" s="28">
        <v>0.8501568243151868</v>
      </c>
      <c r="AQ34" s="28">
        <v>0.85736958254732076</v>
      </c>
      <c r="AR34" s="28">
        <v>0.10935568486748877</v>
      </c>
      <c r="AS34" s="28">
        <v>4.5779967803263745E-2</v>
      </c>
      <c r="AT34" s="28">
        <v>1.8138863149723853E-2</v>
      </c>
      <c r="AU34" s="28">
        <v>2.5167059419462842E-2</v>
      </c>
      <c r="AV34" s="28">
        <v>0.21835114874112427</v>
      </c>
      <c r="AW34" s="28">
        <v>0.97062976560293701</v>
      </c>
      <c r="AX34" s="28">
        <v>1.2691836187938046</v>
      </c>
      <c r="AY34" s="28">
        <v>0.835624133654848</v>
      </c>
      <c r="AZ34" s="28">
        <v>0.81503149112667872</v>
      </c>
      <c r="BA34" s="28">
        <v>0.81499641685211033</v>
      </c>
      <c r="BB34" s="28">
        <v>0.74098813955323295</v>
      </c>
      <c r="BC34" s="28">
        <v>0.78996070842845578</v>
      </c>
      <c r="BD34" s="28">
        <v>0.78002283583953547</v>
      </c>
      <c r="BE34" s="28">
        <v>0.78156523972367686</v>
      </c>
    </row>
    <row r="35" spans="1:57" s="36" customFormat="1" ht="17.100000000000001" customHeight="1" x14ac:dyDescent="0.25">
      <c r="A35" s="35">
        <v>29</v>
      </c>
      <c r="B35" s="42" t="s">
        <v>141</v>
      </c>
      <c r="C35" s="34">
        <v>2.0662190080599087E-2</v>
      </c>
      <c r="D35" s="34">
        <v>1.7489754913468103E-2</v>
      </c>
      <c r="E35" s="34">
        <v>1.5892506474429094E-2</v>
      </c>
      <c r="F35" s="34">
        <v>1.4413996989579021E-2</v>
      </c>
      <c r="G35" s="34">
        <v>1.2151142734944106E-2</v>
      </c>
      <c r="H35" s="28"/>
      <c r="I35" s="28">
        <v>5.7474017629177733E-3</v>
      </c>
      <c r="J35" s="28">
        <v>3.695209861624929E-3</v>
      </c>
      <c r="K35" s="28">
        <v>1.2705794553363298E-3</v>
      </c>
      <c r="L35" s="28">
        <v>1.6731060029599595E-3</v>
      </c>
      <c r="M35" s="34">
        <v>2.6221392687608064E-2</v>
      </c>
      <c r="N35" s="34">
        <v>2.1145099099903024E-2</v>
      </c>
      <c r="O35" s="34">
        <v>2.9786199631532041E-2</v>
      </c>
      <c r="P35" s="34">
        <v>2.9704593888106312E-2</v>
      </c>
      <c r="Q35" s="34">
        <v>0</v>
      </c>
      <c r="R35" s="34"/>
      <c r="S35" s="34"/>
      <c r="T35" s="34">
        <v>0</v>
      </c>
      <c r="U35" s="34">
        <v>0</v>
      </c>
      <c r="V35" s="28"/>
      <c r="W35" s="28">
        <v>6.6792335785130028E-3</v>
      </c>
      <c r="X35" s="28">
        <v>5.3898019732263897E-3</v>
      </c>
      <c r="Y35" s="28">
        <v>1.6757982659912633E-2</v>
      </c>
      <c r="Z35" s="34">
        <v>1.28072306086527E-2</v>
      </c>
      <c r="AA35" s="34">
        <v>1.3787302734110315E-2</v>
      </c>
      <c r="AB35" s="34">
        <v>1.3571216934598262E-2</v>
      </c>
      <c r="AC35" s="28">
        <v>1.2177858178633472E-2</v>
      </c>
      <c r="AD35" s="34">
        <v>1.3192055751238786E-2</v>
      </c>
      <c r="AE35" s="34">
        <v>1.2326364303064464E-2</v>
      </c>
      <c r="AF35" s="34">
        <v>1.2128191510442992E-2</v>
      </c>
      <c r="AG35" s="34">
        <v>1.3793754941985819E-2</v>
      </c>
      <c r="AH35" s="28">
        <v>1.0464216835570118E-2</v>
      </c>
      <c r="AI35" s="28">
        <v>8.3154248586580284E-3</v>
      </c>
      <c r="AJ35" s="28">
        <v>7.0783789931679218E-3</v>
      </c>
      <c r="AK35" s="28">
        <v>1.7027551728241375E-2</v>
      </c>
      <c r="AL35" s="28">
        <v>1.0460013519157995E-2</v>
      </c>
      <c r="AM35" s="28">
        <v>2.261525107996625E-3</v>
      </c>
      <c r="AN35" s="28">
        <v>4.8066485745137544E-3</v>
      </c>
      <c r="AO35" s="28">
        <v>2.4309787142094111E-3</v>
      </c>
      <c r="AP35" s="28">
        <v>2.554960108666945E-3</v>
      </c>
      <c r="AQ35" s="28">
        <v>4.486966610170509E-3</v>
      </c>
      <c r="AR35" s="28"/>
      <c r="AS35" s="28"/>
      <c r="AT35" s="28"/>
      <c r="AU35" s="28">
        <v>0</v>
      </c>
      <c r="AV35" s="28">
        <v>0</v>
      </c>
      <c r="AW35" s="28"/>
      <c r="AX35" s="28">
        <v>8.5207081040662616E-4</v>
      </c>
      <c r="AY35" s="28">
        <v>7.0980366364300346E-4</v>
      </c>
      <c r="AZ35" s="28">
        <v>2.7796653337813977E-4</v>
      </c>
      <c r="BA35" s="28">
        <v>9.4505897375383938E-3</v>
      </c>
      <c r="BB35" s="28">
        <v>1.1620528675552785E-2</v>
      </c>
      <c r="BC35" s="28">
        <v>1.0886920012224674E-2</v>
      </c>
      <c r="BD35" s="28">
        <v>4.8948535103984312E-3</v>
      </c>
      <c r="BE35" s="28">
        <v>3.9265121634168296E-3</v>
      </c>
    </row>
    <row r="36" spans="1:57" s="36" customFormat="1" ht="17.100000000000001" customHeight="1" x14ac:dyDescent="0.25">
      <c r="A36" s="35">
        <v>30</v>
      </c>
      <c r="B36" s="42" t="s">
        <v>142</v>
      </c>
      <c r="C36" s="34">
        <v>0.5362681469833207</v>
      </c>
      <c r="D36" s="34">
        <v>0.44259224620463844</v>
      </c>
      <c r="E36" s="34">
        <v>0.39823974299175957</v>
      </c>
      <c r="F36" s="34">
        <v>0.40593940436471443</v>
      </c>
      <c r="G36" s="34">
        <v>0.41064246161943135</v>
      </c>
      <c r="H36" s="28">
        <v>0</v>
      </c>
      <c r="I36" s="28"/>
      <c r="J36" s="28"/>
      <c r="K36" s="28">
        <v>0.37034176297822025</v>
      </c>
      <c r="L36" s="28">
        <v>3.6046845190366913E-4</v>
      </c>
      <c r="M36" s="34">
        <v>0.38993632323972699</v>
      </c>
      <c r="N36" s="34">
        <v>0.3545069292492295</v>
      </c>
      <c r="O36" s="34">
        <v>0.23653779686174622</v>
      </c>
      <c r="P36" s="34">
        <v>0.21358977788733471</v>
      </c>
      <c r="Q36" s="34">
        <v>0</v>
      </c>
      <c r="R36" s="34">
        <v>0</v>
      </c>
      <c r="S36" s="34">
        <v>0</v>
      </c>
      <c r="T36" s="34">
        <v>0</v>
      </c>
      <c r="U36" s="34">
        <v>0</v>
      </c>
      <c r="V36" s="28">
        <v>0</v>
      </c>
      <c r="W36" s="28">
        <v>0.2039030882509035</v>
      </c>
      <c r="X36" s="28">
        <v>0.29441534749602777</v>
      </c>
      <c r="Y36" s="28">
        <v>0.35693885018997623</v>
      </c>
      <c r="Z36" s="34">
        <v>0.27822045919684874</v>
      </c>
      <c r="AA36" s="34">
        <v>0.27208538829171053</v>
      </c>
      <c r="AB36" s="34">
        <v>0.30541173251769316</v>
      </c>
      <c r="AC36" s="28">
        <v>0.29120490450365477</v>
      </c>
      <c r="AD36" s="34">
        <v>0.18322815156343164</v>
      </c>
      <c r="AE36" s="34">
        <v>0.19186123825506612</v>
      </c>
      <c r="AF36" s="34">
        <v>0.25173444128778139</v>
      </c>
      <c r="AG36" s="34">
        <v>0.20850092316169899</v>
      </c>
      <c r="AH36" s="28">
        <v>0.56280027135007737</v>
      </c>
      <c r="AI36" s="28">
        <v>0.55519091593036529</v>
      </c>
      <c r="AJ36" s="28">
        <v>0.66031050048664708</v>
      </c>
      <c r="AK36" s="28">
        <v>0.57276454232071172</v>
      </c>
      <c r="AL36" s="28">
        <v>0.6096207144492064</v>
      </c>
      <c r="AM36" s="28">
        <v>1.2100535407151869E-2</v>
      </c>
      <c r="AN36" s="28">
        <v>6.1793185974724271E-3</v>
      </c>
      <c r="AO36" s="28">
        <v>2.8550869049851713E-2</v>
      </c>
      <c r="AP36" s="28">
        <v>3.6388065099320611E-2</v>
      </c>
      <c r="AQ36" s="28">
        <v>0.12890194715314129</v>
      </c>
      <c r="AR36" s="28">
        <v>0</v>
      </c>
      <c r="AS36" s="28">
        <v>0</v>
      </c>
      <c r="AT36" s="28">
        <v>0</v>
      </c>
      <c r="AU36" s="28">
        <v>0</v>
      </c>
      <c r="AV36" s="28">
        <v>0</v>
      </c>
      <c r="AW36" s="28">
        <v>0</v>
      </c>
      <c r="AX36" s="28">
        <v>4.1692247375009615E-2</v>
      </c>
      <c r="AY36" s="28">
        <v>0.58587863928291362</v>
      </c>
      <c r="AZ36" s="28">
        <v>0</v>
      </c>
      <c r="BA36" s="28">
        <v>0.42455856341997184</v>
      </c>
      <c r="BB36" s="28">
        <v>0.23690498224114417</v>
      </c>
      <c r="BC36" s="28">
        <v>0.22974526869844214</v>
      </c>
      <c r="BD36" s="28">
        <v>0.42736901747254441</v>
      </c>
      <c r="BE36" s="28">
        <v>0.46383009890949839</v>
      </c>
    </row>
    <row r="37" spans="1:57" ht="17.100000000000001" customHeight="1" x14ac:dyDescent="0.25">
      <c r="A37" s="21">
        <v>31</v>
      </c>
      <c r="B37" s="37" t="s">
        <v>143</v>
      </c>
      <c r="C37" s="19">
        <v>551881.10184000002</v>
      </c>
      <c r="D37" s="19">
        <v>526850.50300000003</v>
      </c>
      <c r="E37" s="19">
        <v>530516.26162</v>
      </c>
      <c r="F37" s="19">
        <v>486860.62781999999</v>
      </c>
      <c r="G37" s="19">
        <v>438573.36847000004</v>
      </c>
      <c r="H37" s="19">
        <v>19747.352999999999</v>
      </c>
      <c r="I37" s="19">
        <v>17409.814870000002</v>
      </c>
      <c r="J37" s="19">
        <v>18684.989000000001</v>
      </c>
      <c r="K37" s="19">
        <v>30288.216</v>
      </c>
      <c r="L37" s="19">
        <v>28844.577812</v>
      </c>
      <c r="M37" s="19">
        <v>2386837.9649999999</v>
      </c>
      <c r="N37" s="19">
        <v>2479037.0440000002</v>
      </c>
      <c r="O37" s="19">
        <v>2465208.64867</v>
      </c>
      <c r="P37" s="19">
        <v>2100582.05143</v>
      </c>
      <c r="Q37" s="19">
        <v>42493.703999999998</v>
      </c>
      <c r="R37" s="19">
        <v>54140.358</v>
      </c>
      <c r="S37" s="19">
        <v>52774.300999999999</v>
      </c>
      <c r="T37" s="19">
        <v>52300.470999999998</v>
      </c>
      <c r="U37" s="19">
        <v>48623.99</v>
      </c>
      <c r="V37" s="19">
        <v>31157.887999999999</v>
      </c>
      <c r="W37" s="19">
        <v>413331.88670999999</v>
      </c>
      <c r="X37" s="19">
        <v>389116.82408999995</v>
      </c>
      <c r="Y37" s="19">
        <v>30927970.542329602</v>
      </c>
      <c r="Z37" s="19">
        <v>8524687.7625600006</v>
      </c>
      <c r="AA37" s="19">
        <v>11003030.04816</v>
      </c>
      <c r="AB37" s="19">
        <v>10101643.51856</v>
      </c>
      <c r="AC37" s="19">
        <v>191366.03700000001</v>
      </c>
      <c r="AD37" s="19">
        <v>208839.92199999999</v>
      </c>
      <c r="AE37" s="19">
        <v>219765.658</v>
      </c>
      <c r="AF37" s="19">
        <v>250255.375</v>
      </c>
      <c r="AG37" s="19">
        <v>289955.61011400004</v>
      </c>
      <c r="AH37" s="19">
        <v>4104676.9221000001</v>
      </c>
      <c r="AI37" s="19">
        <v>4341533.6749</v>
      </c>
      <c r="AJ37" s="19">
        <v>4445520.9958599992</v>
      </c>
      <c r="AK37" s="19">
        <v>3472210.6254000003</v>
      </c>
      <c r="AL37" s="19">
        <v>4013608.0813000002</v>
      </c>
      <c r="AM37" s="19">
        <v>376412.48300000001</v>
      </c>
      <c r="AN37" s="19">
        <v>384676.96899999998</v>
      </c>
      <c r="AO37" s="19">
        <v>405927.45212000003</v>
      </c>
      <c r="AP37" s="19">
        <v>428558.61855000001</v>
      </c>
      <c r="AQ37" s="19">
        <v>456718.68103295204</v>
      </c>
      <c r="AR37" s="19">
        <v>13955.548000000001</v>
      </c>
      <c r="AS37" s="19">
        <v>17283.09345</v>
      </c>
      <c r="AT37" s="19">
        <v>21367.964829999997</v>
      </c>
      <c r="AU37" s="19">
        <v>24391.059829999998</v>
      </c>
      <c r="AV37" s="19">
        <v>24643.439409999999</v>
      </c>
      <c r="AW37" s="19">
        <v>44882.031999999999</v>
      </c>
      <c r="AX37" s="19">
        <v>44901.637999999999</v>
      </c>
      <c r="AY37" s="19">
        <v>44945.898999999998</v>
      </c>
      <c r="AZ37" s="19">
        <v>47004.703000000001</v>
      </c>
      <c r="BA37" s="19">
        <v>175697.66899999999</v>
      </c>
      <c r="BB37" s="19">
        <v>193922.44200000001</v>
      </c>
      <c r="BC37" s="19">
        <v>196423.16296000002</v>
      </c>
      <c r="BD37" s="19">
        <v>210914.32178999999</v>
      </c>
      <c r="BE37" s="19">
        <v>232594.75113781</v>
      </c>
    </row>
    <row r="38" spans="1:57" ht="17.100000000000001" customHeight="1" x14ac:dyDescent="0.25">
      <c r="A38" s="21">
        <v>32</v>
      </c>
      <c r="B38" s="37" t="s">
        <v>151</v>
      </c>
      <c r="C38" s="19">
        <v>407565.41262000002</v>
      </c>
      <c r="D38" s="19">
        <v>398485.25205000001</v>
      </c>
      <c r="E38" s="19">
        <v>394368.30160000001</v>
      </c>
      <c r="F38" s="19">
        <v>375812.71599</v>
      </c>
      <c r="G38" s="19">
        <v>371027.71732</v>
      </c>
      <c r="H38" s="19">
        <v>19747.353999999999</v>
      </c>
      <c r="I38" s="19">
        <v>17409.815609999998</v>
      </c>
      <c r="J38" s="19">
        <v>18684.989000000001</v>
      </c>
      <c r="K38" s="19">
        <v>30288.217000000001</v>
      </c>
      <c r="L38" s="19">
        <v>28844.577812</v>
      </c>
      <c r="M38" s="19">
        <v>2286837.9649999999</v>
      </c>
      <c r="N38" s="19">
        <v>2356965.17</v>
      </c>
      <c r="O38" s="19">
        <v>2363552.5342299999</v>
      </c>
      <c r="P38" s="19">
        <v>2100582.05143</v>
      </c>
      <c r="Q38" s="19">
        <v>42493.703999999998</v>
      </c>
      <c r="R38" s="19">
        <v>54140.358</v>
      </c>
      <c r="S38" s="19">
        <v>52774.300999999999</v>
      </c>
      <c r="T38" s="19">
        <v>52300.47148</v>
      </c>
      <c r="U38" s="19">
        <v>48623.99</v>
      </c>
      <c r="V38" s="19">
        <v>31157.887999999999</v>
      </c>
      <c r="W38" s="19">
        <v>354214.88670999999</v>
      </c>
      <c r="X38" s="19">
        <v>329395.79563000001</v>
      </c>
      <c r="Y38" s="19">
        <v>24058762.977632098</v>
      </c>
      <c r="Z38" s="19">
        <v>7905831.7625600006</v>
      </c>
      <c r="AA38" s="19">
        <v>10376735.04816</v>
      </c>
      <c r="AB38" s="19">
        <v>9470606.2414100002</v>
      </c>
      <c r="AC38" s="19">
        <v>171863.64300000001</v>
      </c>
      <c r="AD38" s="19">
        <v>200609.709</v>
      </c>
      <c r="AE38" s="19">
        <v>215001.14499999999</v>
      </c>
      <c r="AF38" s="19">
        <v>232489.766</v>
      </c>
      <c r="AG38" s="19">
        <v>276924.39411400002</v>
      </c>
      <c r="AH38" s="19">
        <v>2771253.6730999998</v>
      </c>
      <c r="AI38" s="19">
        <v>3131821.9379000003</v>
      </c>
      <c r="AJ38" s="19">
        <v>3365052.0758000002</v>
      </c>
      <c r="AK38" s="19">
        <v>2539700.1684000003</v>
      </c>
      <c r="AL38" s="19">
        <v>2614853.3763000001</v>
      </c>
      <c r="AM38" s="19">
        <v>335570.75099999999</v>
      </c>
      <c r="AN38" s="19">
        <v>358346.462</v>
      </c>
      <c r="AO38" s="19">
        <v>363927.45212000003</v>
      </c>
      <c r="AP38" s="19">
        <v>378558.61855000001</v>
      </c>
      <c r="AQ38" s="19">
        <v>406718.68103295204</v>
      </c>
      <c r="AR38" s="19">
        <v>13955.548000000001</v>
      </c>
      <c r="AS38" s="19">
        <v>17283.093199999999</v>
      </c>
      <c r="AT38" s="19">
        <v>21367.964831999998</v>
      </c>
      <c r="AU38" s="19">
        <v>24391.059829999998</v>
      </c>
      <c r="AV38" s="19">
        <v>24643.439409999999</v>
      </c>
      <c r="AW38" s="19">
        <v>44816.364000000001</v>
      </c>
      <c r="AX38" s="19">
        <v>44901.637999999999</v>
      </c>
      <c r="AY38" s="19">
        <v>44945.9</v>
      </c>
      <c r="AZ38" s="19">
        <v>47004.703000000001</v>
      </c>
      <c r="BA38" s="19">
        <v>160676.16</v>
      </c>
      <c r="BB38" s="19">
        <v>178849.83499999999</v>
      </c>
      <c r="BC38" s="19">
        <v>177277.45595100001</v>
      </c>
      <c r="BD38" s="19">
        <v>189543.083587</v>
      </c>
      <c r="BE38" s="19">
        <v>194654.01534180998</v>
      </c>
    </row>
    <row r="39" spans="1:57" s="32" customFormat="1" ht="17.100000000000001" customHeight="1" x14ac:dyDescent="0.25">
      <c r="A39" s="21">
        <v>33</v>
      </c>
      <c r="B39" s="37" t="s">
        <v>152</v>
      </c>
      <c r="C39" s="19"/>
      <c r="D39" s="19"/>
      <c r="E39" s="19"/>
      <c r="F39" s="19">
        <v>0</v>
      </c>
      <c r="G39" s="19">
        <v>0</v>
      </c>
      <c r="H39" s="19"/>
      <c r="I39" s="19"/>
      <c r="J39" s="19"/>
      <c r="K39" s="19">
        <v>0</v>
      </c>
      <c r="L39" s="19">
        <v>0</v>
      </c>
      <c r="M39" s="19">
        <v>100000</v>
      </c>
      <c r="N39" s="19">
        <v>100000</v>
      </c>
      <c r="O39" s="19">
        <v>100000</v>
      </c>
      <c r="P39" s="19">
        <v>0</v>
      </c>
      <c r="Q39" s="19"/>
      <c r="R39" s="19"/>
      <c r="S39" s="19"/>
      <c r="T39" s="19">
        <v>0</v>
      </c>
      <c r="U39" s="19">
        <v>0</v>
      </c>
      <c r="V39" s="19"/>
      <c r="W39" s="19"/>
      <c r="X39" s="19"/>
      <c r="Y39" s="19">
        <v>2849176.2162600001</v>
      </c>
      <c r="Z39" s="19">
        <v>550000</v>
      </c>
      <c r="AA39" s="19">
        <v>550000</v>
      </c>
      <c r="AB39" s="19">
        <v>550000</v>
      </c>
      <c r="AC39" s="19"/>
      <c r="AD39" s="19"/>
      <c r="AE39" s="19"/>
      <c r="AF39" s="19">
        <v>0</v>
      </c>
      <c r="AG39" s="19">
        <v>0</v>
      </c>
      <c r="AH39" s="19">
        <v>140000</v>
      </c>
      <c r="AI39" s="19">
        <v>136832.5</v>
      </c>
      <c r="AJ39" s="19">
        <v>90000</v>
      </c>
      <c r="AK39" s="19">
        <v>218932</v>
      </c>
      <c r="AL39" s="19">
        <v>191565.5</v>
      </c>
      <c r="AM39" s="19"/>
      <c r="AN39" s="19"/>
      <c r="AO39" s="19"/>
      <c r="AP39" s="19">
        <v>0</v>
      </c>
      <c r="AQ39" s="19">
        <v>0</v>
      </c>
      <c r="AR39" s="19"/>
      <c r="AS39" s="19"/>
      <c r="AT39" s="19"/>
      <c r="AU39" s="19">
        <v>0</v>
      </c>
      <c r="AV39" s="19">
        <v>0</v>
      </c>
      <c r="AW39" s="19"/>
      <c r="AX39" s="19"/>
      <c r="AY39" s="19"/>
      <c r="AZ39" s="19">
        <v>0</v>
      </c>
      <c r="BA39" s="19"/>
      <c r="BB39" s="19"/>
      <c r="BC39" s="19"/>
      <c r="BD39" s="19">
        <v>0</v>
      </c>
      <c r="BE39" s="19">
        <v>0</v>
      </c>
    </row>
    <row r="40" spans="1:57" s="32" customFormat="1" ht="17.100000000000001" customHeight="1" x14ac:dyDescent="0.25">
      <c r="A40" s="21">
        <v>34</v>
      </c>
      <c r="B40" s="37" t="s">
        <v>153</v>
      </c>
      <c r="C40" s="19"/>
      <c r="D40" s="19">
        <v>128365.25199999999</v>
      </c>
      <c r="E40" s="19">
        <v>136147.96002</v>
      </c>
      <c r="F40" s="19">
        <v>111047.91183</v>
      </c>
      <c r="G40" s="19">
        <v>67545.651150000005</v>
      </c>
      <c r="H40" s="19"/>
      <c r="I40" s="19"/>
      <c r="J40" s="19"/>
      <c r="K40" s="19">
        <v>0</v>
      </c>
      <c r="L40" s="19">
        <v>0</v>
      </c>
      <c r="M40" s="19"/>
      <c r="N40" s="19">
        <v>22071.874</v>
      </c>
      <c r="O40" s="19">
        <v>1656.11445</v>
      </c>
      <c r="P40" s="19">
        <v>0</v>
      </c>
      <c r="Q40" s="19"/>
      <c r="R40" s="19"/>
      <c r="S40" s="19"/>
      <c r="T40" s="19">
        <v>0</v>
      </c>
      <c r="U40" s="19">
        <v>0</v>
      </c>
      <c r="V40" s="19"/>
      <c r="W40" s="19">
        <v>59117</v>
      </c>
      <c r="X40" s="19">
        <v>59721.028460000001</v>
      </c>
      <c r="Y40" s="19">
        <v>4020031.3484374802</v>
      </c>
      <c r="Z40" s="19">
        <v>68856</v>
      </c>
      <c r="AA40" s="19">
        <v>76295</v>
      </c>
      <c r="AB40" s="19">
        <v>81037.277150000009</v>
      </c>
      <c r="AC40" s="19">
        <v>19502.394</v>
      </c>
      <c r="AD40" s="19">
        <v>8230.2139999999999</v>
      </c>
      <c r="AE40" s="19">
        <v>4764.5129999999999</v>
      </c>
      <c r="AF40" s="19">
        <v>17765.608</v>
      </c>
      <c r="AG40" s="19">
        <v>13031.216</v>
      </c>
      <c r="AH40" s="19">
        <v>1193423.2490000001</v>
      </c>
      <c r="AI40" s="19">
        <v>1072879.237</v>
      </c>
      <c r="AJ40" s="19">
        <v>990468.92007000011</v>
      </c>
      <c r="AK40" s="19">
        <v>713578.45698000002</v>
      </c>
      <c r="AL40" s="19">
        <v>1207189.2050000001</v>
      </c>
      <c r="AM40" s="19">
        <v>40841.732000000004</v>
      </c>
      <c r="AN40" s="19">
        <v>26330.507000000001</v>
      </c>
      <c r="AO40" s="19">
        <v>42000</v>
      </c>
      <c r="AP40" s="19">
        <v>50000</v>
      </c>
      <c r="AQ40" s="19">
        <v>50000</v>
      </c>
      <c r="AR40" s="19"/>
      <c r="AS40" s="19"/>
      <c r="AT40" s="19"/>
      <c r="AU40" s="19">
        <v>0</v>
      </c>
      <c r="AV40" s="19">
        <v>0</v>
      </c>
      <c r="AW40" s="19">
        <v>65.668999999999997</v>
      </c>
      <c r="AX40" s="19"/>
      <c r="AY40" s="19"/>
      <c r="AZ40" s="19">
        <v>0</v>
      </c>
      <c r="BA40" s="19">
        <v>15021.509</v>
      </c>
      <c r="BB40" s="19">
        <v>15072.607</v>
      </c>
      <c r="BC40" s="19">
        <v>19145.707010000002</v>
      </c>
      <c r="BD40" s="19">
        <v>21371.237974</v>
      </c>
      <c r="BE40" s="19">
        <v>37940.735795999994</v>
      </c>
    </row>
    <row r="41" spans="1:57" ht="17.100000000000001" customHeight="1" x14ac:dyDescent="0.25">
      <c r="A41" s="21">
        <v>35</v>
      </c>
      <c r="B41" s="37" t="s">
        <v>144</v>
      </c>
      <c r="C41" s="28">
        <v>0.20258220083887651</v>
      </c>
      <c r="D41" s="28">
        <v>0.24595682795492549</v>
      </c>
      <c r="E41" s="28">
        <v>0.21691970354449436</v>
      </c>
      <c r="F41" s="28">
        <v>0.23213045358210482</v>
      </c>
      <c r="G41" s="28">
        <v>0.20001007183553512</v>
      </c>
      <c r="H41" s="28">
        <v>2.6426284603334467</v>
      </c>
      <c r="I41" s="28">
        <v>0.19523182815020587</v>
      </c>
      <c r="J41" s="28">
        <v>0.28739910089941589</v>
      </c>
      <c r="K41" s="28">
        <v>0.53165570893763692</v>
      </c>
      <c r="L41" s="28">
        <v>0.4373362542475645</v>
      </c>
      <c r="M41" s="28">
        <v>0.14934669837478404</v>
      </c>
      <c r="N41" s="28">
        <v>0.18881719254488338</v>
      </c>
      <c r="O41" s="28">
        <v>0.20982787464398309</v>
      </c>
      <c r="P41" s="28">
        <v>0.20674843567180945</v>
      </c>
      <c r="Q41" s="28">
        <v>0.18728656642497005</v>
      </c>
      <c r="R41" s="28">
        <v>0.23987471498257332</v>
      </c>
      <c r="S41" s="28">
        <v>0.20670797512452485</v>
      </c>
      <c r="T41" s="28">
        <v>0.20363626340843896</v>
      </c>
      <c r="U41" s="28">
        <v>0.18778017925629148</v>
      </c>
      <c r="V41" s="19">
        <v>0.88750276651312821</v>
      </c>
      <c r="W41" s="19">
        <v>0.18439076056596151</v>
      </c>
      <c r="X41" s="19">
        <v>0.17735890180258029</v>
      </c>
      <c r="Y41" s="19">
        <v>0.20582123797132987</v>
      </c>
      <c r="Z41" s="28">
        <v>0.18550040235350695</v>
      </c>
      <c r="AA41" s="28">
        <v>0.27840924295422992</v>
      </c>
      <c r="AB41" s="28">
        <v>0.27901979611225597</v>
      </c>
      <c r="AC41" s="19">
        <v>0.2119208231771901</v>
      </c>
      <c r="AD41" s="19">
        <v>0.2015402688956599</v>
      </c>
      <c r="AE41" s="28">
        <v>0.19058050416215858</v>
      </c>
      <c r="AF41" s="28">
        <v>0.191072676473898</v>
      </c>
      <c r="AG41" s="19">
        <v>0.19329013335263262</v>
      </c>
      <c r="AH41" s="28">
        <v>0.19370859038039015</v>
      </c>
      <c r="AI41" s="28">
        <v>0.20261519122210259</v>
      </c>
      <c r="AJ41" s="28">
        <v>0.18461525322892816</v>
      </c>
      <c r="AK41" s="28">
        <v>0.16534019525125809</v>
      </c>
      <c r="AL41" s="28">
        <v>0.1976353674289584</v>
      </c>
      <c r="AM41" s="28">
        <v>0.16823087964998953</v>
      </c>
      <c r="AN41" s="28">
        <v>0.16064810300275079</v>
      </c>
      <c r="AO41" s="28">
        <v>0.15668426916611192</v>
      </c>
      <c r="AP41" s="28">
        <v>0.17050303780028933</v>
      </c>
      <c r="AQ41" s="28">
        <v>0.16976591291273535</v>
      </c>
      <c r="AR41" s="28">
        <v>1.5541027718263869</v>
      </c>
      <c r="AS41" s="28">
        <v>1.5060907000770263</v>
      </c>
      <c r="AT41" s="28">
        <v>1.4265896062102394</v>
      </c>
      <c r="AU41" s="28">
        <v>1.5356559890557822</v>
      </c>
      <c r="AV41" s="28">
        <v>0.64263022848131346</v>
      </c>
      <c r="AW41" s="28">
        <v>1.4576752399184869</v>
      </c>
      <c r="AX41" s="28">
        <v>0.40931836047303732</v>
      </c>
      <c r="AY41" s="28">
        <v>0.33234139415716546</v>
      </c>
      <c r="AZ41" s="28">
        <v>0.31747828669168138</v>
      </c>
      <c r="BA41" s="28">
        <v>0.12013248670837764</v>
      </c>
      <c r="BB41" s="28">
        <v>0.13021661990442171</v>
      </c>
      <c r="BC41" s="28">
        <v>0.12896954871224572</v>
      </c>
      <c r="BD41" s="28">
        <v>0.1431892735306704</v>
      </c>
      <c r="BE41" s="28">
        <v>0.15378280122746271</v>
      </c>
    </row>
    <row r="42" spans="1:57" ht="17.100000000000001" customHeight="1" x14ac:dyDescent="0.25">
      <c r="A42" s="21">
        <v>36</v>
      </c>
      <c r="B42" s="37" t="s">
        <v>145</v>
      </c>
      <c r="C42" s="28">
        <v>0.14960740275230805</v>
      </c>
      <c r="D42" s="28">
        <v>0.18603032173822745</v>
      </c>
      <c r="E42" s="28">
        <v>0.1612509573395379</v>
      </c>
      <c r="F42" s="28">
        <v>0.17918387982060144</v>
      </c>
      <c r="G42" s="28">
        <v>0.16920607982430197</v>
      </c>
      <c r="H42" s="28">
        <v>2.6426285941553549</v>
      </c>
      <c r="I42" s="28">
        <v>0.19523183644848782</v>
      </c>
      <c r="J42" s="28">
        <v>0.28739910089941589</v>
      </c>
      <c r="K42" s="28">
        <v>0.53165572649085657</v>
      </c>
      <c r="L42" s="28">
        <v>0.4373362542475645</v>
      </c>
      <c r="M42" s="28">
        <v>0.14934669837478404</v>
      </c>
      <c r="N42" s="28">
        <v>0.18713607636593355</v>
      </c>
      <c r="O42" s="28">
        <v>0.20968691336133471</v>
      </c>
      <c r="P42" s="28">
        <v>0.20674843567180945</v>
      </c>
      <c r="Q42" s="28">
        <v>0.18728656642497005</v>
      </c>
      <c r="R42" s="28">
        <v>0.23987471498257332</v>
      </c>
      <c r="S42" s="28">
        <v>0.20670797512452485</v>
      </c>
      <c r="T42" s="28">
        <v>0.20363626527735915</v>
      </c>
      <c r="U42" s="28">
        <v>0.18778017925629148</v>
      </c>
      <c r="V42" s="19">
        <v>0.88750276651312821</v>
      </c>
      <c r="W42" s="19">
        <v>0.15801817973474683</v>
      </c>
      <c r="X42" s="19">
        <v>0.15013814092451461</v>
      </c>
      <c r="Y42" s="19">
        <v>0.17906850203973909</v>
      </c>
      <c r="Z42" s="28">
        <v>0.18400206997345772</v>
      </c>
      <c r="AA42" s="28">
        <v>0.27647875352557066</v>
      </c>
      <c r="AB42" s="28">
        <v>0.27678144702516522</v>
      </c>
      <c r="AC42" s="19">
        <v>0.19032366071723963</v>
      </c>
      <c r="AD42" s="19">
        <v>0.19359772934094507</v>
      </c>
      <c r="AE42" s="28">
        <v>0.18644872443874447</v>
      </c>
      <c r="AF42" s="28">
        <v>0.17750844249563172</v>
      </c>
      <c r="AG42" s="19">
        <v>0.18460326753411418</v>
      </c>
      <c r="AH42" s="28">
        <v>0.1373883635566179</v>
      </c>
      <c r="AI42" s="28">
        <v>0.15254495152322808</v>
      </c>
      <c r="AJ42" s="28">
        <v>0.14348269066482183</v>
      </c>
      <c r="AK42" s="28">
        <v>0.13136091975904057</v>
      </c>
      <c r="AL42" s="28">
        <v>0.13819177521624526</v>
      </c>
      <c r="AM42" s="28">
        <v>0.14997739228945181</v>
      </c>
      <c r="AN42" s="28">
        <v>0.14965200408981938</v>
      </c>
      <c r="AO42" s="28">
        <v>0.14047265482318419</v>
      </c>
      <c r="AP42" s="28">
        <v>0.15061042213231196</v>
      </c>
      <c r="AQ42" s="28">
        <v>0.15118052107713331</v>
      </c>
      <c r="AR42" s="28">
        <v>1.5541027718263869</v>
      </c>
      <c r="AS42" s="28">
        <v>1.5060906782914196</v>
      </c>
      <c r="AT42" s="28">
        <v>1.4265896063437655</v>
      </c>
      <c r="AU42" s="28">
        <v>1.5356559890557822</v>
      </c>
      <c r="AV42" s="28">
        <v>0.64263022848131346</v>
      </c>
      <c r="AW42" s="28">
        <v>1.4555424795823468</v>
      </c>
      <c r="AX42" s="28">
        <v>0.40931836047303732</v>
      </c>
      <c r="AY42" s="28">
        <v>0.3323414015514195</v>
      </c>
      <c r="AZ42" s="28">
        <v>0.31747828669168138</v>
      </c>
      <c r="BA42" s="28">
        <v>0.10986159785394284</v>
      </c>
      <c r="BB42" s="28">
        <v>0.12009554306336313</v>
      </c>
      <c r="BC42" s="28">
        <v>0.1163986626949462</v>
      </c>
      <c r="BD42" s="28">
        <v>0.12868038647754113</v>
      </c>
      <c r="BE42" s="28">
        <v>0.1286978300370209</v>
      </c>
    </row>
    <row r="43" spans="1:57" ht="17.100000000000001" customHeight="1" x14ac:dyDescent="0.25">
      <c r="A43" s="21">
        <v>37</v>
      </c>
      <c r="B43" s="37" t="s">
        <v>146</v>
      </c>
      <c r="C43" s="28">
        <v>0.14960740275230805</v>
      </c>
      <c r="D43" s="28">
        <v>0.18603032173822745</v>
      </c>
      <c r="E43" s="28">
        <v>0.1612509573395379</v>
      </c>
      <c r="F43" s="28">
        <v>0.17918387982060144</v>
      </c>
      <c r="G43" s="28">
        <v>0.16920607982430197</v>
      </c>
      <c r="H43" s="28">
        <v>2.6426285941553549</v>
      </c>
      <c r="I43" s="28">
        <v>0.19523183644848782</v>
      </c>
      <c r="J43" s="28">
        <v>0.28739910089941589</v>
      </c>
      <c r="K43" s="28">
        <v>0.53165572649085657</v>
      </c>
      <c r="L43" s="28">
        <v>0.4373362542475645</v>
      </c>
      <c r="M43" s="28">
        <v>0.14308960423748746</v>
      </c>
      <c r="N43" s="28">
        <v>0.17951952247046526</v>
      </c>
      <c r="O43" s="28">
        <v>0.20117534681473886</v>
      </c>
      <c r="P43" s="28">
        <v>0.20674843567180945</v>
      </c>
      <c r="Q43" s="28">
        <v>0.18728656642497005</v>
      </c>
      <c r="R43" s="28">
        <v>0.23987471498257332</v>
      </c>
      <c r="S43" s="28">
        <v>0.20670797512452485</v>
      </c>
      <c r="T43" s="28">
        <v>0.20363626527735915</v>
      </c>
      <c r="U43" s="28">
        <v>0.18778017925629148</v>
      </c>
      <c r="V43" s="19">
        <v>0.88750276651312821</v>
      </c>
      <c r="W43" s="19">
        <v>0.15801817973474683</v>
      </c>
      <c r="X43" s="19">
        <v>0.15013814092451461</v>
      </c>
      <c r="Y43" s="19">
        <v>0.16010764021317675</v>
      </c>
      <c r="Z43" s="28">
        <v>0.17203386373105217</v>
      </c>
      <c r="AA43" s="28">
        <v>0.26256212483741825</v>
      </c>
      <c r="AB43" s="28">
        <v>0.26158977177155096</v>
      </c>
      <c r="AC43" s="19">
        <v>0.19032366071723963</v>
      </c>
      <c r="AD43" s="19">
        <v>0.19359772934094507</v>
      </c>
      <c r="AE43" s="28">
        <v>0.18644872443874447</v>
      </c>
      <c r="AF43" s="28">
        <v>0.17750844249563172</v>
      </c>
      <c r="AG43" s="19">
        <v>0.18460326753411418</v>
      </c>
      <c r="AH43" s="28">
        <v>0.13078146046340683</v>
      </c>
      <c r="AI43" s="28">
        <v>0.14615911065939166</v>
      </c>
      <c r="AJ43" s="28">
        <v>0.13974513711236375</v>
      </c>
      <c r="AK43" s="28">
        <v>0.12093578616779181</v>
      </c>
      <c r="AL43" s="28">
        <v>0.12875883676976163</v>
      </c>
      <c r="AM43" s="28">
        <v>0.14997739228945181</v>
      </c>
      <c r="AN43" s="28">
        <v>0.14965200408981938</v>
      </c>
      <c r="AO43" s="28">
        <v>0.14047265482318419</v>
      </c>
      <c r="AP43" s="28">
        <v>0.15061042213231196</v>
      </c>
      <c r="AQ43" s="28">
        <v>0.15118052107713331</v>
      </c>
      <c r="AR43" s="28">
        <v>1.5541027718263869</v>
      </c>
      <c r="AS43" s="28">
        <v>1.5060906782914196</v>
      </c>
      <c r="AT43" s="28">
        <v>1.4265896063437655</v>
      </c>
      <c r="AU43" s="28">
        <v>1.5356559890557822</v>
      </c>
      <c r="AV43" s="28">
        <v>0.64263022848131346</v>
      </c>
      <c r="AW43" s="28">
        <v>1.4555424795823468</v>
      </c>
      <c r="AX43" s="28">
        <v>0.40931836047303732</v>
      </c>
      <c r="AY43" s="28">
        <v>0.3323414015514195</v>
      </c>
      <c r="AZ43" s="28">
        <v>0.31747828669168138</v>
      </c>
      <c r="BA43" s="28">
        <v>0.10986159785394284</v>
      </c>
      <c r="BB43" s="28">
        <v>0.12009554306336313</v>
      </c>
      <c r="BC43" s="28">
        <v>0.1163986626949462</v>
      </c>
      <c r="BD43" s="28">
        <v>0.12868038647754113</v>
      </c>
      <c r="BE43" s="28">
        <v>0.1286978300370209</v>
      </c>
    </row>
    <row r="44" spans="1:57" ht="17.100000000000001" customHeight="1" x14ac:dyDescent="0.25">
      <c r="A44" s="21">
        <v>38</v>
      </c>
      <c r="B44" s="37" t="s">
        <v>154</v>
      </c>
      <c r="C44" s="19">
        <v>2724232.9264600002</v>
      </c>
      <c r="D44" s="19">
        <v>2142044.6318999999</v>
      </c>
      <c r="E44" s="19">
        <v>2445680.3736649998</v>
      </c>
      <c r="F44" s="19">
        <v>2097357.8447249997</v>
      </c>
      <c r="G44" s="19">
        <v>2192756.4169399999</v>
      </c>
      <c r="H44" s="19">
        <v>7472.6180000000004</v>
      </c>
      <c r="I44" s="19">
        <v>89175.085000000006</v>
      </c>
      <c r="J44" s="19">
        <v>65014.082999999999</v>
      </c>
      <c r="K44" s="19">
        <v>56969.605499999998</v>
      </c>
      <c r="L44" s="19">
        <v>65955.149000000005</v>
      </c>
      <c r="M44" s="19">
        <v>15981859.598999999</v>
      </c>
      <c r="N44" s="19">
        <v>13129297.234999999</v>
      </c>
      <c r="O44" s="19">
        <v>11748718.576370001</v>
      </c>
      <c r="P44" s="19">
        <v>10160086.796325</v>
      </c>
      <c r="Q44" s="19">
        <v>226891.36124999999</v>
      </c>
      <c r="R44" s="19">
        <v>225702.6465</v>
      </c>
      <c r="S44" s="19">
        <v>255308.49</v>
      </c>
      <c r="T44" s="19">
        <v>256832.7965</v>
      </c>
      <c r="U44" s="19">
        <v>258941.013863</v>
      </c>
      <c r="V44" s="19">
        <v>35107.370000000003</v>
      </c>
      <c r="W44" s="19">
        <v>2241608.4484999999</v>
      </c>
      <c r="X44" s="19">
        <v>2193951.4743000004</v>
      </c>
      <c r="Y44" s="19">
        <v>150266176.839524</v>
      </c>
      <c r="Z44" s="19">
        <v>45955090.417079292</v>
      </c>
      <c r="AA44" s="19">
        <v>39521065.936625108</v>
      </c>
      <c r="AB44" s="19">
        <v>36204038.779011503</v>
      </c>
      <c r="AC44" s="19">
        <v>903007.23699999996</v>
      </c>
      <c r="AD44" s="19">
        <v>1036219.328</v>
      </c>
      <c r="AE44" s="19">
        <v>1153138.192</v>
      </c>
      <c r="AF44" s="19">
        <v>1309739.203</v>
      </c>
      <c r="AG44" s="19">
        <v>1500105.5930000001</v>
      </c>
      <c r="AH44" s="19">
        <v>21189958.142999999</v>
      </c>
      <c r="AI44" s="19">
        <v>21427483.540169999</v>
      </c>
      <c r="AJ44" s="19">
        <v>24079922.53136</v>
      </c>
      <c r="AK44" s="19">
        <v>21000402.353</v>
      </c>
      <c r="AL44" s="19">
        <v>20308146.934999999</v>
      </c>
      <c r="AM44" s="19">
        <v>2237475.568</v>
      </c>
      <c r="AN44" s="19">
        <v>2394531.6614999999</v>
      </c>
      <c r="AO44" s="19">
        <v>2590735.2045</v>
      </c>
      <c r="AP44" s="19">
        <v>2513495.5017750002</v>
      </c>
      <c r="AQ44" s="19">
        <v>2690284.9529499998</v>
      </c>
      <c r="AR44" s="19">
        <v>8979.8102500000005</v>
      </c>
      <c r="AS44" s="19">
        <v>11475.466550000001</v>
      </c>
      <c r="AT44" s="19">
        <v>14978.354487500001</v>
      </c>
      <c r="AU44" s="19">
        <v>15883.15352125</v>
      </c>
      <c r="AV44" s="19">
        <v>38347.775000000001</v>
      </c>
      <c r="AW44" s="19">
        <v>30790.145</v>
      </c>
      <c r="AX44" s="19">
        <v>109698.568</v>
      </c>
      <c r="AY44" s="19">
        <v>135240.147</v>
      </c>
      <c r="AZ44" s="19">
        <v>148056.43400000001</v>
      </c>
      <c r="BA44" s="19">
        <v>1462532.524</v>
      </c>
      <c r="BB44" s="19">
        <v>1489229.5787</v>
      </c>
      <c r="BC44" s="19">
        <v>1523019.6966747202</v>
      </c>
      <c r="BD44" s="19">
        <v>1472975.7096283</v>
      </c>
      <c r="BE44" s="19">
        <v>1512488.71318045</v>
      </c>
    </row>
    <row r="45" spans="1:57" ht="17.100000000000001" customHeight="1" x14ac:dyDescent="0.25">
      <c r="A45" s="21">
        <v>39</v>
      </c>
      <c r="B45" s="37" t="s">
        <v>147</v>
      </c>
      <c r="C45" s="19">
        <v>2375687.2859999998</v>
      </c>
      <c r="D45" s="19">
        <v>1811986.9149000002</v>
      </c>
      <c r="E45" s="19">
        <v>2118929.1922800001</v>
      </c>
      <c r="F45" s="19">
        <v>1787024.94144</v>
      </c>
      <c r="G45" s="19">
        <v>1657215.14659</v>
      </c>
      <c r="H45" s="19">
        <v>4337.0680000000002</v>
      </c>
      <c r="I45" s="19">
        <v>82755.385999999999</v>
      </c>
      <c r="J45" s="19">
        <v>53948.483</v>
      </c>
      <c r="K45" s="19">
        <v>42212.794000000002</v>
      </c>
      <c r="L45" s="19">
        <v>48624.472999999998</v>
      </c>
      <c r="M45" s="19">
        <v>14675174.050000001</v>
      </c>
      <c r="N45" s="19">
        <v>12006783.050000001</v>
      </c>
      <c r="O45" s="19">
        <v>10649038.803030001</v>
      </c>
      <c r="P45" s="19">
        <v>9108749.1354499999</v>
      </c>
      <c r="Q45" s="19">
        <v>148362.84525000001</v>
      </c>
      <c r="R45" s="19">
        <v>140800.383</v>
      </c>
      <c r="S45" s="19">
        <v>178530.90299999999</v>
      </c>
      <c r="T45" s="19">
        <v>174330.78099999999</v>
      </c>
      <c r="U45" s="19">
        <v>184257.42300000001</v>
      </c>
      <c r="V45" s="19">
        <v>1363.0450000000001</v>
      </c>
      <c r="W45" s="19">
        <v>2072698.2287000001</v>
      </c>
      <c r="X45" s="19">
        <v>2038792.4483</v>
      </c>
      <c r="Y45" s="19">
        <v>123740413.04200999</v>
      </c>
      <c r="Z45" s="19">
        <v>34222665.772939995</v>
      </c>
      <c r="AA45" s="19">
        <v>29650223.490139998</v>
      </c>
      <c r="AB45" s="19">
        <v>26740189.011130001</v>
      </c>
      <c r="AC45" s="19">
        <v>806944.51699999999</v>
      </c>
      <c r="AD45" s="19">
        <v>930277.81400000001</v>
      </c>
      <c r="AE45" s="19">
        <v>1039866.912</v>
      </c>
      <c r="AF45" s="19">
        <v>1193119.855</v>
      </c>
      <c r="AG45" s="19">
        <v>1370809.7339999999</v>
      </c>
      <c r="AH45" s="19">
        <v>18436109.550999999</v>
      </c>
      <c r="AI45" s="19">
        <v>18769339.988220003</v>
      </c>
      <c r="AJ45" s="19">
        <v>21312247.688340001</v>
      </c>
      <c r="AK45" s="19">
        <v>18084455.190000001</v>
      </c>
      <c r="AL45" s="19">
        <v>17265632.585000001</v>
      </c>
      <c r="AM45" s="19">
        <v>2004462.4040000001</v>
      </c>
      <c r="AN45" s="19">
        <v>2158360.4610000001</v>
      </c>
      <c r="AO45" s="19">
        <v>2353220.3569999998</v>
      </c>
      <c r="AP45" s="19">
        <v>2277802.5079000001</v>
      </c>
      <c r="AQ45" s="19">
        <v>2439274.446</v>
      </c>
      <c r="AR45" s="19">
        <v>2868.7939999999999</v>
      </c>
      <c r="AS45" s="19">
        <v>3253.4652999999998</v>
      </c>
      <c r="AT45" s="19">
        <v>4467.4040000000005</v>
      </c>
      <c r="AU45" s="19">
        <v>4551.4517400000004</v>
      </c>
      <c r="AV45" s="19">
        <v>29098.763999999999</v>
      </c>
      <c r="AW45" s="19">
        <v>26288.771000000001</v>
      </c>
      <c r="AX45" s="19">
        <v>101176.94100000001</v>
      </c>
      <c r="AY45" s="19">
        <v>113352.022</v>
      </c>
      <c r="AZ45" s="19">
        <v>118885.599</v>
      </c>
      <c r="BA45" s="19">
        <v>1340741.1399999999</v>
      </c>
      <c r="BB45" s="19">
        <v>1357683.1417</v>
      </c>
      <c r="BC45" s="19">
        <v>1360079.21869972</v>
      </c>
      <c r="BD45" s="19">
        <v>1320172.3858599998</v>
      </c>
      <c r="BE45" s="19">
        <v>1262688.73306</v>
      </c>
    </row>
    <row r="46" spans="1:57" ht="17.100000000000001" customHeight="1" x14ac:dyDescent="0.25">
      <c r="A46" s="21">
        <v>40</v>
      </c>
      <c r="B46" s="37" t="s">
        <v>148</v>
      </c>
      <c r="C46" s="19"/>
      <c r="D46" s="19"/>
      <c r="E46" s="19"/>
      <c r="F46" s="19">
        <v>0</v>
      </c>
      <c r="G46" s="19">
        <v>0</v>
      </c>
      <c r="H46" s="19"/>
      <c r="I46" s="19"/>
      <c r="J46" s="19"/>
      <c r="K46" s="19">
        <v>998.32399999999996</v>
      </c>
      <c r="L46" s="19">
        <v>1266.3050000000001</v>
      </c>
      <c r="M46" s="19">
        <v>213705.78200000001</v>
      </c>
      <c r="N46" s="19">
        <v>126688.959</v>
      </c>
      <c r="O46" s="19">
        <v>149233.48771000002</v>
      </c>
      <c r="P46" s="19">
        <v>116421.32012</v>
      </c>
      <c r="Q46" s="19">
        <v>8812.5715</v>
      </c>
      <c r="R46" s="19">
        <v>14776.273999999999</v>
      </c>
      <c r="S46" s="19">
        <v>6053.259</v>
      </c>
      <c r="T46" s="19">
        <v>8819.6309999999994</v>
      </c>
      <c r="U46" s="19">
        <v>2250.3998630000001</v>
      </c>
      <c r="V46" s="19">
        <v>1459.95</v>
      </c>
      <c r="W46" s="19"/>
      <c r="X46" s="19"/>
      <c r="Y46" s="19">
        <v>12417669.175514098</v>
      </c>
      <c r="Z46" s="19">
        <v>5533863.9285142804</v>
      </c>
      <c r="AA46" s="19">
        <v>4327742.3951000897</v>
      </c>
      <c r="AB46" s="19">
        <v>4190888.6168101602</v>
      </c>
      <c r="AC46" s="19">
        <v>16207.111999999999</v>
      </c>
      <c r="AD46" s="19">
        <v>20891.728999999999</v>
      </c>
      <c r="AE46" s="19">
        <v>19883.481</v>
      </c>
      <c r="AF46" s="19">
        <v>0</v>
      </c>
      <c r="AG46" s="19">
        <v>0</v>
      </c>
      <c r="AH46" s="19">
        <v>1328924.8981999999</v>
      </c>
      <c r="AI46" s="19">
        <v>1177742.2141</v>
      </c>
      <c r="AJ46" s="19">
        <v>1319389.24752</v>
      </c>
      <c r="AK46" s="19">
        <v>1467316.0236</v>
      </c>
      <c r="AL46" s="19">
        <v>1449640.2424999999</v>
      </c>
      <c r="AM46" s="19"/>
      <c r="AN46" s="19"/>
      <c r="AO46" s="19">
        <v>1464.2670000000001</v>
      </c>
      <c r="AP46" s="19">
        <v>2.7E-2</v>
      </c>
      <c r="AQ46" s="19">
        <v>0</v>
      </c>
      <c r="AR46" s="19"/>
      <c r="AS46" s="19"/>
      <c r="AT46" s="19"/>
      <c r="AU46" s="19">
        <v>0</v>
      </c>
      <c r="AV46" s="19">
        <v>0</v>
      </c>
      <c r="AW46" s="19"/>
      <c r="AX46" s="19"/>
      <c r="AY46" s="19"/>
      <c r="AZ46" s="19">
        <v>1250.5650000000001</v>
      </c>
      <c r="BA46" s="19"/>
      <c r="BB46" s="19"/>
      <c r="BC46" s="19"/>
      <c r="BD46" s="19">
        <v>0</v>
      </c>
      <c r="BE46" s="19">
        <v>0</v>
      </c>
    </row>
    <row r="47" spans="1:57" ht="17.100000000000001" customHeight="1" x14ac:dyDescent="0.25">
      <c r="A47" s="21">
        <v>41</v>
      </c>
      <c r="B47" s="37" t="s">
        <v>149</v>
      </c>
      <c r="C47" s="19">
        <v>307398.98625000002</v>
      </c>
      <c r="D47" s="19">
        <v>304359.02500000002</v>
      </c>
      <c r="E47" s="19">
        <v>303474.70512499998</v>
      </c>
      <c r="F47" s="19">
        <v>297972.01937499997</v>
      </c>
      <c r="G47" s="19">
        <v>296206.25649</v>
      </c>
      <c r="H47" s="19">
        <v>3135.55</v>
      </c>
      <c r="I47" s="19">
        <v>6419.6989999999996</v>
      </c>
      <c r="J47" s="19">
        <v>11065.6</v>
      </c>
      <c r="K47" s="19">
        <v>13758.487499999999</v>
      </c>
      <c r="L47" s="19">
        <v>16064.370999999999</v>
      </c>
      <c r="M47" s="19">
        <v>986150.08700000006</v>
      </c>
      <c r="N47" s="19">
        <v>957575.15099999995</v>
      </c>
      <c r="O47" s="19">
        <v>922286.46062999999</v>
      </c>
      <c r="P47" s="19">
        <v>919006.314625</v>
      </c>
      <c r="Q47" s="19">
        <v>67112.837499999994</v>
      </c>
      <c r="R47" s="19">
        <v>67494.962499999994</v>
      </c>
      <c r="S47" s="19">
        <v>68372.024999999994</v>
      </c>
      <c r="T47" s="19">
        <v>71341.662500000006</v>
      </c>
      <c r="U47" s="19">
        <v>71225.03</v>
      </c>
      <c r="V47" s="19">
        <v>32284.375</v>
      </c>
      <c r="W47" s="19">
        <v>168910.21980000002</v>
      </c>
      <c r="X47" s="19">
        <v>155159.02596999999</v>
      </c>
      <c r="Y47" s="19">
        <v>12986107.625</v>
      </c>
      <c r="Z47" s="19">
        <v>4045362.875</v>
      </c>
      <c r="AA47" s="19">
        <v>3666255.25</v>
      </c>
      <c r="AB47" s="19">
        <v>3597560.375</v>
      </c>
      <c r="AC47" s="19">
        <v>73186.399999999994</v>
      </c>
      <c r="AD47" s="19">
        <v>79226.698999999993</v>
      </c>
      <c r="AE47" s="19">
        <v>89632.176000000007</v>
      </c>
      <c r="AF47" s="19">
        <v>109515.825</v>
      </c>
      <c r="AG47" s="19">
        <v>123894.486</v>
      </c>
      <c r="AH47" s="19">
        <v>1171823.1875</v>
      </c>
      <c r="AI47" s="19">
        <v>1274789.0375000001</v>
      </c>
      <c r="AJ47" s="19">
        <v>1272884.80357</v>
      </c>
      <c r="AK47" s="19">
        <v>1043255.3875</v>
      </c>
      <c r="AL47" s="19">
        <v>1202658.2749999999</v>
      </c>
      <c r="AM47" s="19">
        <v>233011.1</v>
      </c>
      <c r="AN47" s="19">
        <v>233306.86249999999</v>
      </c>
      <c r="AO47" s="19">
        <v>233697.96249999999</v>
      </c>
      <c r="AP47" s="19">
        <v>232776.98387500001</v>
      </c>
      <c r="AQ47" s="19">
        <v>247865.56584</v>
      </c>
      <c r="AR47" s="19">
        <v>6111.0162499999997</v>
      </c>
      <c r="AS47" s="19">
        <v>8222.0012499999993</v>
      </c>
      <c r="AT47" s="19">
        <v>10510.9504875</v>
      </c>
      <c r="AU47" s="19">
        <v>11331.70178125</v>
      </c>
      <c r="AV47" s="19">
        <v>9249.0110000000004</v>
      </c>
      <c r="AW47" s="19">
        <v>4501.3739999999998</v>
      </c>
      <c r="AX47" s="19">
        <v>6525.8869999999997</v>
      </c>
      <c r="AY47" s="19">
        <v>15436.259</v>
      </c>
      <c r="AZ47" s="19">
        <v>23726.325000000001</v>
      </c>
      <c r="BA47" s="19">
        <v>104801.65</v>
      </c>
      <c r="BB47" s="19">
        <v>115726.35</v>
      </c>
      <c r="BC47" s="19">
        <v>148162.97497499999</v>
      </c>
      <c r="BD47" s="19">
        <v>152641.68106249999</v>
      </c>
      <c r="BE47" s="19">
        <v>156316.853</v>
      </c>
    </row>
    <row r="48" spans="1:57" ht="17.100000000000001" customHeight="1" x14ac:dyDescent="0.25">
      <c r="A48" s="31">
        <v>42</v>
      </c>
      <c r="B48" s="39" t="s">
        <v>150</v>
      </c>
      <c r="C48" s="19">
        <v>41146.654210000001</v>
      </c>
      <c r="D48" s="19">
        <v>25698.691999999999</v>
      </c>
      <c r="E48" s="19">
        <v>23276.476260000003</v>
      </c>
      <c r="F48" s="19">
        <v>12360.88391</v>
      </c>
      <c r="G48" s="19">
        <v>239335.01386000001</v>
      </c>
      <c r="H48" s="19"/>
      <c r="I48" s="19"/>
      <c r="J48" s="19"/>
      <c r="K48" s="19">
        <v>0</v>
      </c>
      <c r="L48" s="19">
        <v>0</v>
      </c>
      <c r="M48" s="19">
        <v>106829.681</v>
      </c>
      <c r="N48" s="19">
        <v>38250.074999999997</v>
      </c>
      <c r="O48" s="19">
        <v>28159.825000000001</v>
      </c>
      <c r="P48" s="19">
        <v>15910.02613</v>
      </c>
      <c r="Q48" s="19">
        <v>2603.107</v>
      </c>
      <c r="R48" s="19">
        <v>2631.027</v>
      </c>
      <c r="S48" s="19">
        <v>2352.3029999999999</v>
      </c>
      <c r="T48" s="19">
        <v>2340.7220000000002</v>
      </c>
      <c r="U48" s="19">
        <v>1208.1610000000001</v>
      </c>
      <c r="V48" s="19"/>
      <c r="W48" s="19"/>
      <c r="X48" s="19"/>
      <c r="Y48" s="19">
        <v>1121986.997</v>
      </c>
      <c r="Z48" s="19">
        <v>2153197.8406250002</v>
      </c>
      <c r="AA48" s="19">
        <v>1876844.8013849999</v>
      </c>
      <c r="AB48" s="19">
        <v>1675400.7760699999</v>
      </c>
      <c r="AC48" s="19">
        <v>6669.2079999999996</v>
      </c>
      <c r="AD48" s="19">
        <v>5823.0860000000002</v>
      </c>
      <c r="AE48" s="19">
        <v>3755.623</v>
      </c>
      <c r="AF48" s="19">
        <v>7103.5230000000001</v>
      </c>
      <c r="AG48" s="19">
        <v>5401.3729999999996</v>
      </c>
      <c r="AH48" s="19">
        <v>253100.50672</v>
      </c>
      <c r="AI48" s="19">
        <v>205612.30067</v>
      </c>
      <c r="AJ48" s="19">
        <v>175400.79194</v>
      </c>
      <c r="AK48" s="19">
        <v>405375.75169999996</v>
      </c>
      <c r="AL48" s="19">
        <v>390215.83266000001</v>
      </c>
      <c r="AM48" s="19">
        <v>2.0640000000000001</v>
      </c>
      <c r="AN48" s="19">
        <v>2864.3380000000002</v>
      </c>
      <c r="AO48" s="19">
        <v>2352.6179999999999</v>
      </c>
      <c r="AP48" s="19">
        <v>2915.9830000000002</v>
      </c>
      <c r="AQ48" s="19">
        <v>3144.9411099999998</v>
      </c>
      <c r="AR48" s="19"/>
      <c r="AS48" s="19"/>
      <c r="AT48" s="19"/>
      <c r="AU48" s="19">
        <v>0</v>
      </c>
      <c r="AV48" s="19">
        <v>0</v>
      </c>
      <c r="AW48" s="19"/>
      <c r="AX48" s="19">
        <v>1995.741</v>
      </c>
      <c r="AY48" s="19">
        <v>6451.866</v>
      </c>
      <c r="AZ48" s="19">
        <v>4193.9449999999997</v>
      </c>
      <c r="BA48" s="19">
        <v>16989.734</v>
      </c>
      <c r="BB48" s="19">
        <v>15820.087</v>
      </c>
      <c r="BC48" s="19">
        <v>14777.503000000001</v>
      </c>
      <c r="BD48" s="19">
        <v>161.64270579999999</v>
      </c>
      <c r="BE48" s="19">
        <v>93483.127120446996</v>
      </c>
    </row>
    <row r="52" spans="2:2" x14ac:dyDescent="0.25">
      <c r="B52" s="60" t="s">
        <v>166</v>
      </c>
    </row>
    <row r="53" spans="2:2" ht="39.6" x14ac:dyDescent="0.25">
      <c r="B53" s="47" t="s">
        <v>167</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11"/>
  <sheetViews>
    <sheetView topLeftCell="A1968" workbookViewId="0">
      <selection activeCell="H2002" sqref="H2002"/>
    </sheetView>
  </sheetViews>
  <sheetFormatPr defaultColWidth="9" defaultRowHeight="11.4" x14ac:dyDescent="0.2"/>
  <cols>
    <col min="1" max="1" width="9.19921875" style="3" customWidth="1"/>
    <col min="2" max="2" width="30.3984375" style="3" customWidth="1"/>
    <col min="3" max="3" width="35.3984375" style="3" customWidth="1"/>
    <col min="4" max="4" width="30.3984375" style="3" customWidth="1"/>
    <col min="5" max="5" width="39.69921875" style="3" customWidth="1"/>
    <col min="6" max="6" width="10" style="3" customWidth="1"/>
    <col min="7" max="7" width="11" style="3" customWidth="1"/>
    <col min="8" max="8" width="9" style="3"/>
    <col min="9" max="9" width="8" style="3"/>
    <col min="10" max="16384" width="9" style="3"/>
  </cols>
  <sheetData>
    <row r="1" spans="1:7" ht="12" x14ac:dyDescent="0.2">
      <c r="A1" s="8" t="s">
        <v>0</v>
      </c>
      <c r="B1" s="9" t="s">
        <v>62</v>
      </c>
      <c r="C1" s="9" t="s">
        <v>159</v>
      </c>
      <c r="D1" s="9" t="s">
        <v>160</v>
      </c>
      <c r="E1" s="9" t="s">
        <v>1</v>
      </c>
      <c r="F1" s="9" t="s">
        <v>2</v>
      </c>
      <c r="G1" s="10" t="s">
        <v>3</v>
      </c>
    </row>
    <row r="2" spans="1:7" ht="12" x14ac:dyDescent="0.2">
      <c r="A2" s="5">
        <v>27</v>
      </c>
      <c r="B2" s="4" t="s">
        <v>54</v>
      </c>
      <c r="C2" s="4" t="str">
        <f>VLOOKUP(Taulukko1[[#This Row],[Rivivalinta]],Sheet1!$C$1:$E$42,2,FALSE)</f>
        <v>Avkastning på total tillgångar (ROA), %</v>
      </c>
      <c r="D2" s="4" t="str">
        <f>VLOOKUP(Taulukko1[[#This Row],[Rivivalinta]],Sheet1!$C$1:$E$42,3,FALSE)</f>
        <v>Return on total assets (ROA), %</v>
      </c>
      <c r="E2" s="1" t="s">
        <v>4</v>
      </c>
      <c r="F2" s="2">
        <v>42004</v>
      </c>
      <c r="G2" s="7">
        <v>8.5270371457885717E-3</v>
      </c>
    </row>
    <row r="3" spans="1:7" ht="12" x14ac:dyDescent="0.2">
      <c r="A3" s="5">
        <v>26</v>
      </c>
      <c r="B3" s="4" t="s">
        <v>55</v>
      </c>
      <c r="C3" s="4" t="str">
        <f>VLOOKUP(Taulukko1[[#This Row],[Rivivalinta]],Sheet1!$C$1:$E$42,2,FALSE)</f>
        <v>Avkastning på eget kapital (ROE), %</v>
      </c>
      <c r="D3" s="4" t="str">
        <f>VLOOKUP(Taulukko1[[#This Row],[Rivivalinta]],Sheet1!$C$1:$E$42,3,FALSE)</f>
        <v>Return on equity (ROE), %</v>
      </c>
      <c r="E3" s="1" t="s">
        <v>4</v>
      </c>
      <c r="F3" s="2">
        <v>42004</v>
      </c>
      <c r="G3" s="33">
        <v>0.18071536474067246</v>
      </c>
    </row>
    <row r="4" spans="1:7" ht="12" x14ac:dyDescent="0.2">
      <c r="A4" s="5">
        <v>1</v>
      </c>
      <c r="B4" s="4" t="s">
        <v>5</v>
      </c>
      <c r="C4" s="4" t="str">
        <f>VLOOKUP(Taulukko1[[#This Row],[Rivivalinta]],Sheet1!$C$1:$E$42,2,FALSE)</f>
        <v>Räntenetto</v>
      </c>
      <c r="D4" s="4" t="str">
        <f>VLOOKUP(Taulukko1[[#This Row],[Rivivalinta]],Sheet1!$C$1:$E$42,3,FALSE)</f>
        <v>Net interest margin</v>
      </c>
      <c r="E4" s="1" t="s">
        <v>4</v>
      </c>
      <c r="F4" s="2">
        <v>42004</v>
      </c>
      <c r="G4" s="6">
        <v>93010.215259999997</v>
      </c>
    </row>
    <row r="5" spans="1:7" ht="12"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58339.824799999995</v>
      </c>
    </row>
    <row r="6" spans="1:7" ht="12"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66497.777869999991</v>
      </c>
    </row>
    <row r="7" spans="1:7" ht="12"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8157.9530700000005</v>
      </c>
    </row>
    <row r="8" spans="1:7" ht="12"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58139.178359999998</v>
      </c>
    </row>
    <row r="9" spans="1:7" ht="12" x14ac:dyDescent="0.2">
      <c r="A9" s="5">
        <v>6</v>
      </c>
      <c r="B9" s="4" t="s">
        <v>10</v>
      </c>
      <c r="C9" s="4" t="str">
        <f>VLOOKUP(Taulukko1[[#This Row],[Rivivalinta]],Sheet1!$C$1:$E$42,2,FALSE)</f>
        <v>Övriga intäkter</v>
      </c>
      <c r="D9" s="4" t="str">
        <f>VLOOKUP(Taulukko1[[#This Row],[Rivivalinta]],Sheet1!$C$1:$E$42,3,FALSE)</f>
        <v>Other income</v>
      </c>
      <c r="E9" s="1" t="s">
        <v>4</v>
      </c>
      <c r="F9" s="2">
        <v>42004</v>
      </c>
      <c r="G9" s="6">
        <v>3696.4012400000001</v>
      </c>
    </row>
    <row r="10" spans="1:7" ht="12"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213185.61966</v>
      </c>
    </row>
    <row r="11" spans="1:7" ht="12"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122862.52090999999</v>
      </c>
    </row>
    <row r="12" spans="1:7" ht="12"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v>2012.1264799999999</v>
      </c>
    </row>
    <row r="13" spans="1:7" ht="12"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88310.972269999998</v>
      </c>
    </row>
    <row r="14" spans="1:7" ht="12"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412504.9522</v>
      </c>
    </row>
    <row r="15" spans="1:7" ht="12"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123781.48458999999</v>
      </c>
    </row>
    <row r="16" spans="1:7" ht="12"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4474531.6990360003</v>
      </c>
    </row>
    <row r="17" spans="1:7" ht="12"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2485518.0327099999</v>
      </c>
    </row>
    <row r="18" spans="1:7" ht="12" x14ac:dyDescent="0.2">
      <c r="A18" s="5">
        <v>15</v>
      </c>
      <c r="B18" s="4" t="s">
        <v>63</v>
      </c>
      <c r="C18" s="4" t="str">
        <f>VLOOKUP(Taulukko1[[#This Row],[Rivivalinta]],Sheet1!$C$1:$E$42,2,FALSE)</f>
        <v xml:space="preserve">Derivat </v>
      </c>
      <c r="D18" s="4" t="str">
        <f>VLOOKUP(Taulukko1[[#This Row],[Rivivalinta]],Sheet1!$C$1:$E$42,3,FALSE)</f>
        <v xml:space="preserve">Derivatives </v>
      </c>
      <c r="E18" s="1" t="s">
        <v>4</v>
      </c>
      <c r="F18" s="2">
        <v>42004</v>
      </c>
      <c r="G18" s="6">
        <v>246406.52312999999</v>
      </c>
    </row>
    <row r="19" spans="1:7" ht="12"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270887.9517240001</v>
      </c>
    </row>
    <row r="20" spans="1:7" ht="12"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8013630.6433900008</v>
      </c>
    </row>
    <row r="21" spans="1:7" ht="12"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684665.63057000004</v>
      </c>
    </row>
    <row r="22" spans="1:7" ht="12"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4039903.5221599997</v>
      </c>
    </row>
    <row r="23" spans="1:7" ht="12"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2160044.1150400001</v>
      </c>
    </row>
    <row r="24" spans="1:7" ht="12" x14ac:dyDescent="0.2">
      <c r="A24" s="5">
        <v>22</v>
      </c>
      <c r="B24" s="4" t="s">
        <v>19</v>
      </c>
      <c r="C24" s="4" t="str">
        <f>VLOOKUP(Taulukko1[[#This Row],[Rivivalinta]],Sheet1!$C$1:$E$42,2,FALSE)</f>
        <v>Derivat</v>
      </c>
      <c r="D24" s="4" t="str">
        <f>VLOOKUP(Taulukko1[[#This Row],[Rivivalinta]],Sheet1!$C$1:$E$42,3,FALSE)</f>
        <v>Derivatives</v>
      </c>
      <c r="E24" s="1" t="s">
        <v>4</v>
      </c>
      <c r="F24" s="2">
        <v>42004</v>
      </c>
      <c r="G24" s="6">
        <v>173933.58766999998</v>
      </c>
    </row>
    <row r="25" spans="1:7" ht="12" x14ac:dyDescent="0.2">
      <c r="A25" s="5">
        <v>23</v>
      </c>
      <c r="B25" s="4" t="s">
        <v>25</v>
      </c>
      <c r="C25" s="4" t="str">
        <f>VLOOKUP(Taulukko1[[#This Row],[Rivivalinta]],Sheet1!$C$1:$E$42,2,FALSE)</f>
        <v>Eget kapital</v>
      </c>
      <c r="D25" s="4" t="str">
        <f>VLOOKUP(Taulukko1[[#This Row],[Rivivalinta]],Sheet1!$C$1:$E$42,3,FALSE)</f>
        <v>Total equity</v>
      </c>
      <c r="E25" s="1" t="s">
        <v>4</v>
      </c>
      <c r="F25" s="2">
        <v>42004</v>
      </c>
      <c r="G25" s="6">
        <v>385338.47429000004</v>
      </c>
    </row>
    <row r="26" spans="1:7" ht="12" x14ac:dyDescent="0.2">
      <c r="A26" s="5">
        <v>21</v>
      </c>
      <c r="B26" s="4" t="s">
        <v>26</v>
      </c>
      <c r="C26" s="4" t="str">
        <f>VLOOKUP(Taulukko1[[#This Row],[Rivivalinta]],Sheet1!$C$1:$E$42,2,FALSE)</f>
        <v>Övriga skulder</v>
      </c>
      <c r="D26" s="4" t="str">
        <f>VLOOKUP(Taulukko1[[#This Row],[Rivivalinta]],Sheet1!$C$1:$E$42,3,FALSE)</f>
        <v>Other liabilities</v>
      </c>
      <c r="E26" s="1" t="s">
        <v>4</v>
      </c>
      <c r="F26" s="2">
        <v>42004</v>
      </c>
      <c r="G26" s="6">
        <v>569745.31366000045</v>
      </c>
    </row>
    <row r="27" spans="1:7" ht="12" x14ac:dyDescent="0.2">
      <c r="A27" s="5">
        <v>24</v>
      </c>
      <c r="B27" s="4" t="s">
        <v>27</v>
      </c>
      <c r="C27" s="4" t="str">
        <f>VLOOKUP(Taulukko1[[#This Row],[Rivivalinta]],Sheet1!$C$1:$E$42,2,FALSE)</f>
        <v>SUMMA EGET KAPITAL OCH SKULDER</v>
      </c>
      <c r="D27" s="4" t="str">
        <f>VLOOKUP(Taulukko1[[#This Row],[Rivivalinta]],Sheet1!$C$1:$E$42,3,FALSE)</f>
        <v>TOTAL EQUITY AND LIABILITIES</v>
      </c>
      <c r="E27" s="1" t="s">
        <v>4</v>
      </c>
      <c r="F27" s="2">
        <v>42004</v>
      </c>
      <c r="G27" s="6">
        <v>8013630.6433900008</v>
      </c>
    </row>
    <row r="28" spans="1:7" ht="12" x14ac:dyDescent="0.2">
      <c r="A28" s="5">
        <v>25</v>
      </c>
      <c r="B28" s="4" t="s">
        <v>28</v>
      </c>
      <c r="C28" s="4" t="str">
        <f>VLOOKUP(Taulukko1[[#This Row],[Rivivalinta]],Sheet1!$C$1:$E$42,2,FALSE)</f>
        <v>Exponering utanför balansräkningen</v>
      </c>
      <c r="D28" s="4" t="str">
        <f>VLOOKUP(Taulukko1[[#This Row],[Rivivalinta]],Sheet1!$C$1:$E$42,3,FALSE)</f>
        <v>Off balance sheet exposures</v>
      </c>
      <c r="E28" s="1" t="s">
        <v>4</v>
      </c>
      <c r="F28" s="2">
        <v>42004</v>
      </c>
      <c r="G28" s="6">
        <v>973075.59199999995</v>
      </c>
    </row>
    <row r="29" spans="1:7" ht="12" x14ac:dyDescent="0.2">
      <c r="A29" s="5">
        <v>28</v>
      </c>
      <c r="B29" s="4" t="s">
        <v>29</v>
      </c>
      <c r="C29" s="4" t="str">
        <f>VLOOKUP(Taulukko1[[#This Row],[Rivivalinta]],Sheet1!$C$1:$E$42,2,FALSE)</f>
        <v>Kostnader/intäkter, %</v>
      </c>
      <c r="D29" s="4" t="str">
        <f>VLOOKUP(Taulukko1[[#This Row],[Rivivalinta]],Sheet1!$C$1:$E$42,3,FALSE)</f>
        <v>Cost/income ratio, %</v>
      </c>
      <c r="E29" s="1" t="s">
        <v>4</v>
      </c>
      <c r="F29" s="2">
        <v>42004</v>
      </c>
      <c r="G29" s="7">
        <v>0.52185898328838176</v>
      </c>
    </row>
    <row r="30" spans="1:7" ht="12" x14ac:dyDescent="0.2">
      <c r="A30" s="5">
        <v>29</v>
      </c>
      <c r="B30" s="4" t="s">
        <v>30</v>
      </c>
      <c r="C30" s="4" t="str">
        <f>VLOOKUP(Taulukko1[[#This Row],[Rivivalinta]],Sheet1!$C$1:$E$42,2,FALSE)</f>
        <v>Nödlidande exponeringar/Exponeringar, %</v>
      </c>
      <c r="D30" s="4" t="str">
        <f>VLOOKUP(Taulukko1[[#This Row],[Rivivalinta]],Sheet1!$C$1:$E$42,3,FALSE)</f>
        <v>Non-performing exposures/Exposures, %</v>
      </c>
      <c r="E30" s="1" t="s">
        <v>4</v>
      </c>
      <c r="F30" s="2">
        <v>42004</v>
      </c>
      <c r="G30" s="7">
        <v>2.0662190080599087E-2</v>
      </c>
    </row>
    <row r="31" spans="1:7" ht="12" x14ac:dyDescent="0.2">
      <c r="A31" s="5">
        <v>30</v>
      </c>
      <c r="B31" s="4" t="s">
        <v>31</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v>0.5362681469833207</v>
      </c>
    </row>
    <row r="32" spans="1:7" ht="12" x14ac:dyDescent="0.2">
      <c r="A32" s="5">
        <v>31</v>
      </c>
      <c r="B32" s="4" t="s">
        <v>32</v>
      </c>
      <c r="C32" s="4" t="str">
        <f>VLOOKUP(Taulukko1[[#This Row],[Rivivalinta]],Sheet1!$C$1:$E$42,2,FALSE)</f>
        <v>Kapitalbas</v>
      </c>
      <c r="D32" s="4" t="str">
        <f>VLOOKUP(Taulukko1[[#This Row],[Rivivalinta]],Sheet1!$C$1:$E$42,3,FALSE)</f>
        <v>Own funds</v>
      </c>
      <c r="E32" s="1" t="s">
        <v>4</v>
      </c>
      <c r="F32" s="2">
        <v>42004</v>
      </c>
      <c r="G32" s="6">
        <v>551881.10184000002</v>
      </c>
    </row>
    <row r="33" spans="1:7" ht="12" x14ac:dyDescent="0.2">
      <c r="A33" s="5">
        <v>32</v>
      </c>
      <c r="B33" s="4" t="s">
        <v>33</v>
      </c>
      <c r="C33" s="4" t="str">
        <f>VLOOKUP(Taulukko1[[#This Row],[Rivivalinta]],Sheet1!$C$1:$E$42,2,FALSE)</f>
        <v>Kärnprimärkapital (CET 1)</v>
      </c>
      <c r="D33" s="4" t="str">
        <f>VLOOKUP(Taulukko1[[#This Row],[Rivivalinta]],Sheet1!$C$1:$E$42,3,FALSE)</f>
        <v>Common equity tier 1 capital (CET1)</v>
      </c>
      <c r="E33" s="1" t="s">
        <v>4</v>
      </c>
      <c r="F33" s="2">
        <v>42004</v>
      </c>
      <c r="G33" s="6">
        <v>407565.41262000002</v>
      </c>
    </row>
    <row r="34" spans="1:7" ht="12" x14ac:dyDescent="0.2">
      <c r="A34" s="5">
        <v>33</v>
      </c>
      <c r="B34" s="4" t="s">
        <v>34</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ht="12" x14ac:dyDescent="0.2">
      <c r="A35" s="5">
        <v>34</v>
      </c>
      <c r="B35" s="4" t="s">
        <v>35</v>
      </c>
      <c r="C35" s="4" t="str">
        <f>VLOOKUP(Taulukko1[[#This Row],[Rivivalinta]],Sheet1!$C$1:$E$42,2,FALSE)</f>
        <v>Supplementärkapital (T2)</v>
      </c>
      <c r="D35" s="4" t="str">
        <f>VLOOKUP(Taulukko1[[#This Row],[Rivivalinta]],Sheet1!$C$1:$E$42,3,FALSE)</f>
        <v>Tier 2 capital (T2)</v>
      </c>
      <c r="E35" s="1" t="s">
        <v>4</v>
      </c>
      <c r="F35" s="2">
        <v>42004</v>
      </c>
      <c r="G35" s="6"/>
    </row>
    <row r="36" spans="1:7" ht="12" x14ac:dyDescent="0.2">
      <c r="A36" s="5">
        <v>35</v>
      </c>
      <c r="B36" s="4" t="s">
        <v>36</v>
      </c>
      <c r="C36" s="4" t="str">
        <f>VLOOKUP(Taulukko1[[#This Row],[Rivivalinta]],Sheet1!$C$1:$E$42,2,FALSE)</f>
        <v>Summa kapitalrelationer, %</v>
      </c>
      <c r="D36" s="4" t="str">
        <f>VLOOKUP(Taulukko1[[#This Row],[Rivivalinta]],Sheet1!$C$1:$E$42,3,FALSE)</f>
        <v>Own funds ratio, %</v>
      </c>
      <c r="E36" s="1" t="s">
        <v>4</v>
      </c>
      <c r="F36" s="2">
        <v>42004</v>
      </c>
      <c r="G36" s="7">
        <v>0.20258220083887651</v>
      </c>
    </row>
    <row r="37" spans="1:7" ht="12" x14ac:dyDescent="0.2">
      <c r="A37" s="5">
        <v>36</v>
      </c>
      <c r="B37" s="4" t="s">
        <v>37</v>
      </c>
      <c r="C37" s="4" t="str">
        <f>VLOOKUP(Taulukko1[[#This Row],[Rivivalinta]],Sheet1!$C$1:$E$42,2,FALSE)</f>
        <v>Primärkapitalrelation, %</v>
      </c>
      <c r="D37" s="4" t="str">
        <f>VLOOKUP(Taulukko1[[#This Row],[Rivivalinta]],Sheet1!$C$1:$E$42,3,FALSE)</f>
        <v>Tier 1 ratio, %</v>
      </c>
      <c r="E37" s="1" t="s">
        <v>4</v>
      </c>
      <c r="F37" s="2">
        <v>42004</v>
      </c>
      <c r="G37" s="7">
        <v>0.14960740275230805</v>
      </c>
    </row>
    <row r="38" spans="1:7" ht="12" x14ac:dyDescent="0.2">
      <c r="A38" s="5">
        <v>37</v>
      </c>
      <c r="B38" s="4" t="s">
        <v>38</v>
      </c>
      <c r="C38" s="4" t="str">
        <f>VLOOKUP(Taulukko1[[#This Row],[Rivivalinta]],Sheet1!$C$1:$E$42,2,FALSE)</f>
        <v>Kärnprimärkapitalrelation, %</v>
      </c>
      <c r="D38" s="4" t="str">
        <f>VLOOKUP(Taulukko1[[#This Row],[Rivivalinta]],Sheet1!$C$1:$E$42,3,FALSE)</f>
        <v>CET 1 ratio, %</v>
      </c>
      <c r="E38" s="1" t="s">
        <v>4</v>
      </c>
      <c r="F38" s="2">
        <v>42004</v>
      </c>
      <c r="G38" s="7">
        <v>0.14960740275230805</v>
      </c>
    </row>
    <row r="39" spans="1:7" ht="12" x14ac:dyDescent="0.2">
      <c r="A39" s="5">
        <v>38</v>
      </c>
      <c r="B39" s="4" t="s">
        <v>39</v>
      </c>
      <c r="C39" s="4" t="str">
        <f>VLOOKUP(Taulukko1[[#This Row],[Rivivalinta]],Sheet1!$C$1:$E$42,2,FALSE)</f>
        <v>Summa exponeringsbelopp (RWA)</v>
      </c>
      <c r="D39" s="4" t="str">
        <f>VLOOKUP(Taulukko1[[#This Row],[Rivivalinta]],Sheet1!$C$1:$E$42,3,FALSE)</f>
        <v>Total risk weighted assets (RWA)</v>
      </c>
      <c r="E39" s="1" t="s">
        <v>4</v>
      </c>
      <c r="F39" s="2">
        <v>42004</v>
      </c>
      <c r="G39" s="6">
        <v>2724232.9264600002</v>
      </c>
    </row>
    <row r="40" spans="1:7" ht="12" x14ac:dyDescent="0.2">
      <c r="A40" s="5">
        <v>39</v>
      </c>
      <c r="B40" s="4" t="s">
        <v>40</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2375687.2859999998</v>
      </c>
    </row>
    <row r="41" spans="1:7" ht="12" x14ac:dyDescent="0.2">
      <c r="A41" s="5">
        <v>40</v>
      </c>
      <c r="B41" s="4" t="s">
        <v>41</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ht="12" x14ac:dyDescent="0.2">
      <c r="A42" s="5">
        <v>41</v>
      </c>
      <c r="B42" s="4" t="s">
        <v>42</v>
      </c>
      <c r="C42" s="4" t="str">
        <f>VLOOKUP(Taulukko1[[#This Row],[Rivivalinta]],Sheet1!$C$1:$E$42,2,FALSE)</f>
        <v>Exponeringsbelopp för operativ risk</v>
      </c>
      <c r="D42" s="4" t="str">
        <f>VLOOKUP(Taulukko1[[#This Row],[Rivivalinta]],Sheet1!$C$1:$E$42,3,FALSE)</f>
        <v>Operational risks</v>
      </c>
      <c r="E42" s="1" t="s">
        <v>4</v>
      </c>
      <c r="F42" s="2">
        <v>42004</v>
      </c>
      <c r="G42" s="6">
        <v>307398.98625000002</v>
      </c>
    </row>
    <row r="43" spans="1:7" ht="12" x14ac:dyDescent="0.2">
      <c r="A43" s="5">
        <v>42</v>
      </c>
      <c r="B43" s="4" t="s">
        <v>43</v>
      </c>
      <c r="C43" s="4" t="str">
        <f>VLOOKUP(Taulukko1[[#This Row],[Rivivalinta]],Sheet1!$C$1:$E$42,2,FALSE)</f>
        <v>Övriga riskexponeringar</v>
      </c>
      <c r="D43" s="4" t="str">
        <f>VLOOKUP(Taulukko1[[#This Row],[Rivivalinta]],Sheet1!$C$1:$E$42,3,FALSE)</f>
        <v>Other risks</v>
      </c>
      <c r="E43" s="1" t="s">
        <v>4</v>
      </c>
      <c r="F43" s="2">
        <v>42004</v>
      </c>
      <c r="G43" s="6">
        <v>41146.654210000001</v>
      </c>
    </row>
    <row r="44" spans="1:7" ht="12" x14ac:dyDescent="0.2">
      <c r="A44" s="5">
        <v>27</v>
      </c>
      <c r="B44" s="4" t="s">
        <v>54</v>
      </c>
      <c r="C44" s="4" t="str">
        <f>VLOOKUP(Taulukko1[[#This Row],[Rivivalinta]],Sheet1!$C$1:$E$42,2,FALSE)</f>
        <v>Avkastning på total tillgångar (ROA), %</v>
      </c>
      <c r="D44" s="4" t="str">
        <f>VLOOKUP(Taulukko1[[#This Row],[Rivivalinta]],Sheet1!$C$1:$E$42,3,FALSE)</f>
        <v>Return on total assets (ROA), %</v>
      </c>
      <c r="E44" s="1" t="s">
        <v>58</v>
      </c>
      <c r="F44" s="2">
        <v>42004</v>
      </c>
      <c r="G44" s="7">
        <v>-3.2418406141409645E-2</v>
      </c>
    </row>
    <row r="45" spans="1:7" ht="12" x14ac:dyDescent="0.2">
      <c r="A45" s="5">
        <v>26</v>
      </c>
      <c r="B45" s="4" t="s">
        <v>55</v>
      </c>
      <c r="C45" s="4" t="str">
        <f>VLOOKUP(Taulukko1[[#This Row],[Rivivalinta]],Sheet1!$C$1:$E$42,2,FALSE)</f>
        <v>Avkastning på eget kapital (ROE), %</v>
      </c>
      <c r="D45" s="4" t="str">
        <f>VLOOKUP(Taulukko1[[#This Row],[Rivivalinta]],Sheet1!$C$1:$E$42,3,FALSE)</f>
        <v>Return on equity (ROE), %</v>
      </c>
      <c r="E45" s="1" t="s">
        <v>58</v>
      </c>
      <c r="F45" s="2">
        <v>42004</v>
      </c>
      <c r="G45" s="33">
        <v>-3.3349793531857644E-2</v>
      </c>
    </row>
    <row r="46" spans="1:7" ht="12" x14ac:dyDescent="0.2">
      <c r="A46" s="5">
        <v>1</v>
      </c>
      <c r="B46" s="4" t="s">
        <v>5</v>
      </c>
      <c r="C46" s="4" t="str">
        <f>VLOOKUP(Taulukko1[[#This Row],[Rivivalinta]],Sheet1!$C$1:$E$42,2,FALSE)</f>
        <v>Räntenetto</v>
      </c>
      <c r="D46" s="4" t="str">
        <f>VLOOKUP(Taulukko1[[#This Row],[Rivivalinta]],Sheet1!$C$1:$E$42,3,FALSE)</f>
        <v>Net interest margin</v>
      </c>
      <c r="E46" s="1" t="s">
        <v>58</v>
      </c>
      <c r="F46" s="2">
        <v>42004</v>
      </c>
      <c r="G46" s="6">
        <v>68</v>
      </c>
    </row>
    <row r="47" spans="1:7" ht="12"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58</v>
      </c>
      <c r="F47" s="2">
        <v>42004</v>
      </c>
      <c r="G47" s="6">
        <v>434</v>
      </c>
    </row>
    <row r="48" spans="1:7" ht="12" x14ac:dyDescent="0.2">
      <c r="A48" s="5">
        <v>3</v>
      </c>
      <c r="B48" s="4" t="s">
        <v>7</v>
      </c>
      <c r="C48" s="4" t="str">
        <f>VLOOKUP(Taulukko1[[#This Row],[Rivivalinta]],Sheet1!$C$1:$E$42,2,FALSE)</f>
        <v>Avgifts- och provisionsintäkter</v>
      </c>
      <c r="D48" s="4" t="str">
        <f>VLOOKUP(Taulukko1[[#This Row],[Rivivalinta]],Sheet1!$C$1:$E$42,3,FALSE)</f>
        <v>Fee and commission income</v>
      </c>
      <c r="E48" s="1" t="s">
        <v>58</v>
      </c>
      <c r="F48" s="2">
        <v>42004</v>
      </c>
      <c r="G48" s="6">
        <v>3018</v>
      </c>
    </row>
    <row r="49" spans="1:7" ht="12" x14ac:dyDescent="0.2">
      <c r="A49" s="5">
        <v>4</v>
      </c>
      <c r="B49" s="4" t="s">
        <v>8</v>
      </c>
      <c r="C49" s="4" t="str">
        <f>VLOOKUP(Taulukko1[[#This Row],[Rivivalinta]],Sheet1!$C$1:$E$42,2,FALSE)</f>
        <v>Avgifts- och provisionskostnader</v>
      </c>
      <c r="D49" s="4" t="str">
        <f>VLOOKUP(Taulukko1[[#This Row],[Rivivalinta]],Sheet1!$C$1:$E$42,3,FALSE)</f>
        <v>Fee and commission expenses</v>
      </c>
      <c r="E49" s="1" t="s">
        <v>58</v>
      </c>
      <c r="F49" s="2">
        <v>42004</v>
      </c>
      <c r="G49" s="6">
        <v>2584</v>
      </c>
    </row>
    <row r="50" spans="1:7" ht="12"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58</v>
      </c>
      <c r="F50" s="2">
        <v>42004</v>
      </c>
      <c r="G50" s="6"/>
    </row>
    <row r="51" spans="1:7" ht="12" x14ac:dyDescent="0.2">
      <c r="A51" s="5">
        <v>6</v>
      </c>
      <c r="B51" s="4" t="s">
        <v>10</v>
      </c>
      <c r="C51" s="4" t="str">
        <f>VLOOKUP(Taulukko1[[#This Row],[Rivivalinta]],Sheet1!$C$1:$E$42,2,FALSE)</f>
        <v>Övriga intäkter</v>
      </c>
      <c r="D51" s="4" t="str">
        <f>VLOOKUP(Taulukko1[[#This Row],[Rivivalinta]],Sheet1!$C$1:$E$42,3,FALSE)</f>
        <v>Other income</v>
      </c>
      <c r="E51" s="1" t="s">
        <v>58</v>
      </c>
      <c r="F51" s="2">
        <v>42004</v>
      </c>
      <c r="G51" s="6">
        <v>3277</v>
      </c>
    </row>
    <row r="52" spans="1:7" ht="12" x14ac:dyDescent="0.2">
      <c r="A52" s="5">
        <v>7</v>
      </c>
      <c r="B52" s="4" t="s">
        <v>11</v>
      </c>
      <c r="C52" s="4" t="str">
        <f>VLOOKUP(Taulukko1[[#This Row],[Rivivalinta]],Sheet1!$C$1:$E$42,2,FALSE)</f>
        <v>Totala inkomster</v>
      </c>
      <c r="D52" s="4" t="str">
        <f>VLOOKUP(Taulukko1[[#This Row],[Rivivalinta]],Sheet1!$C$1:$E$42,3,FALSE)</f>
        <v>Total income</v>
      </c>
      <c r="E52" s="1" t="s">
        <v>58</v>
      </c>
      <c r="F52" s="2">
        <v>42004</v>
      </c>
      <c r="G52" s="6">
        <v>3779</v>
      </c>
    </row>
    <row r="53" spans="1:7" ht="12" x14ac:dyDescent="0.2">
      <c r="A53" s="5">
        <v>8</v>
      </c>
      <c r="B53" s="4" t="s">
        <v>12</v>
      </c>
      <c r="C53" s="4" t="str">
        <f>VLOOKUP(Taulukko1[[#This Row],[Rivivalinta]],Sheet1!$C$1:$E$42,2,FALSE)</f>
        <v>Totala kostnader</v>
      </c>
      <c r="D53" s="4" t="str">
        <f>VLOOKUP(Taulukko1[[#This Row],[Rivivalinta]],Sheet1!$C$1:$E$42,3,FALSE)</f>
        <v>Total expenses</v>
      </c>
      <c r="E53" s="1" t="s">
        <v>58</v>
      </c>
      <c r="F53" s="2">
        <v>42004</v>
      </c>
      <c r="G53" s="6">
        <v>4241</v>
      </c>
    </row>
    <row r="54" spans="1:7" ht="12"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58</v>
      </c>
      <c r="F54" s="2">
        <v>42004</v>
      </c>
      <c r="G54" s="6"/>
    </row>
    <row r="55" spans="1:7" ht="12" x14ac:dyDescent="0.2">
      <c r="A55" s="5">
        <v>10</v>
      </c>
      <c r="B55" s="4" t="s">
        <v>14</v>
      </c>
      <c r="C55" s="4" t="str">
        <f>VLOOKUP(Taulukko1[[#This Row],[Rivivalinta]],Sheet1!$C$1:$E$42,2,FALSE)</f>
        <v>Rörelsevinst/-förlust</v>
      </c>
      <c r="D55" s="4" t="str">
        <f>VLOOKUP(Taulukko1[[#This Row],[Rivivalinta]],Sheet1!$C$1:$E$42,3,FALSE)</f>
        <v>Operatingprofit/-loss</v>
      </c>
      <c r="E55" s="1" t="s">
        <v>58</v>
      </c>
      <c r="F55" s="2">
        <v>42004</v>
      </c>
      <c r="G55" s="6">
        <v>-462</v>
      </c>
    </row>
    <row r="56" spans="1:7" ht="12"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58</v>
      </c>
      <c r="F56" s="2">
        <v>42004</v>
      </c>
      <c r="G56" s="6">
        <v>8858</v>
      </c>
    </row>
    <row r="57" spans="1:7" ht="12"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58</v>
      </c>
      <c r="F57" s="2">
        <v>42004</v>
      </c>
      <c r="G57" s="6">
        <v>9207</v>
      </c>
    </row>
    <row r="58" spans="1:7" ht="12"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58</v>
      </c>
      <c r="F58" s="2">
        <v>42004</v>
      </c>
      <c r="G58" s="6"/>
    </row>
    <row r="59" spans="1:7" ht="12" x14ac:dyDescent="0.2">
      <c r="A59" s="5">
        <v>14</v>
      </c>
      <c r="B59" s="4" t="s">
        <v>18</v>
      </c>
      <c r="C59" s="4" t="str">
        <f>VLOOKUP(Taulukko1[[#This Row],[Rivivalinta]],Sheet1!$C$1:$E$42,2,FALSE)</f>
        <v>Värdepapper</v>
      </c>
      <c r="D59" s="4" t="str">
        <f>VLOOKUP(Taulukko1[[#This Row],[Rivivalinta]],Sheet1!$C$1:$E$42,3,FALSE)</f>
        <v>Debt securities</v>
      </c>
      <c r="E59" s="1" t="s">
        <v>58</v>
      </c>
      <c r="F59" s="2">
        <v>42004</v>
      </c>
      <c r="G59" s="6">
        <v>1000</v>
      </c>
    </row>
    <row r="60" spans="1:7" ht="12" x14ac:dyDescent="0.2">
      <c r="A60" s="5">
        <v>15</v>
      </c>
      <c r="B60" s="4" t="s">
        <v>63</v>
      </c>
      <c r="C60" s="4" t="str">
        <f>VLOOKUP(Taulukko1[[#This Row],[Rivivalinta]],Sheet1!$C$1:$E$42,2,FALSE)</f>
        <v xml:space="preserve">Derivat </v>
      </c>
      <c r="D60" s="4" t="str">
        <f>VLOOKUP(Taulukko1[[#This Row],[Rivivalinta]],Sheet1!$C$1:$E$42,3,FALSE)</f>
        <v xml:space="preserve">Derivatives </v>
      </c>
      <c r="E60" s="1" t="s">
        <v>58</v>
      </c>
      <c r="F60" s="2">
        <v>42004</v>
      </c>
      <c r="G60" s="6"/>
    </row>
    <row r="61" spans="1:7" ht="12" x14ac:dyDescent="0.2">
      <c r="A61" s="5">
        <v>16</v>
      </c>
      <c r="B61" s="4" t="s">
        <v>20</v>
      </c>
      <c r="C61" s="4" t="str">
        <f>VLOOKUP(Taulukko1[[#This Row],[Rivivalinta]],Sheet1!$C$1:$E$42,2,FALSE)</f>
        <v>Övriga tillgångar</v>
      </c>
      <c r="D61" s="4" t="str">
        <f>VLOOKUP(Taulukko1[[#This Row],[Rivivalinta]],Sheet1!$C$1:$E$42,3,FALSE)</f>
        <v>Other assets</v>
      </c>
      <c r="E61" s="1" t="s">
        <v>58</v>
      </c>
      <c r="F61" s="2">
        <v>42004</v>
      </c>
      <c r="G61" s="6">
        <v>1245</v>
      </c>
    </row>
    <row r="62" spans="1:7" ht="12" x14ac:dyDescent="0.2">
      <c r="A62" s="5">
        <v>17</v>
      </c>
      <c r="B62" s="4" t="s">
        <v>21</v>
      </c>
      <c r="C62" s="4" t="str">
        <f>VLOOKUP(Taulukko1[[#This Row],[Rivivalinta]],Sheet1!$C$1:$E$42,2,FALSE)</f>
        <v>SUMMA TILLGÅNGAR</v>
      </c>
      <c r="D62" s="4" t="str">
        <f>VLOOKUP(Taulukko1[[#This Row],[Rivivalinta]],Sheet1!$C$1:$E$42,3,FALSE)</f>
        <v>TOTAL ASSETS</v>
      </c>
      <c r="E62" s="1" t="s">
        <v>58</v>
      </c>
      <c r="F62" s="2">
        <v>42004</v>
      </c>
      <c r="G62" s="6">
        <v>20310</v>
      </c>
    </row>
    <row r="63" spans="1:7" ht="12"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58</v>
      </c>
      <c r="F63" s="2">
        <v>42004</v>
      </c>
      <c r="G63" s="6"/>
    </row>
    <row r="64" spans="1:7" ht="12"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58</v>
      </c>
      <c r="F64" s="2">
        <v>42004</v>
      </c>
      <c r="G64" s="6"/>
    </row>
    <row r="65" spans="1:7" ht="12" x14ac:dyDescent="0.2">
      <c r="A65" s="5">
        <v>20</v>
      </c>
      <c r="B65" s="4" t="s">
        <v>24</v>
      </c>
      <c r="C65" s="4" t="str">
        <f>VLOOKUP(Taulukko1[[#This Row],[Rivivalinta]],Sheet1!$C$1:$E$42,2,FALSE)</f>
        <v>Emitterade skuldebrev</v>
      </c>
      <c r="D65" s="4" t="str">
        <f>VLOOKUP(Taulukko1[[#This Row],[Rivivalinta]],Sheet1!$C$1:$E$42,3,FALSE)</f>
        <v>Debt securities issued</v>
      </c>
      <c r="E65" s="1" t="s">
        <v>58</v>
      </c>
      <c r="F65" s="2">
        <v>42004</v>
      </c>
      <c r="G65" s="6"/>
    </row>
    <row r="66" spans="1:7" ht="12" x14ac:dyDescent="0.2">
      <c r="A66" s="5">
        <v>22</v>
      </c>
      <c r="B66" s="4" t="s">
        <v>19</v>
      </c>
      <c r="C66" s="4" t="str">
        <f>VLOOKUP(Taulukko1[[#This Row],[Rivivalinta]],Sheet1!$C$1:$E$42,2,FALSE)</f>
        <v>Derivat</v>
      </c>
      <c r="D66" s="4" t="str">
        <f>VLOOKUP(Taulukko1[[#This Row],[Rivivalinta]],Sheet1!$C$1:$E$42,3,FALSE)</f>
        <v>Derivatives</v>
      </c>
      <c r="E66" s="1" t="s">
        <v>58</v>
      </c>
      <c r="F66" s="2">
        <v>42004</v>
      </c>
      <c r="G66" s="6"/>
    </row>
    <row r="67" spans="1:7" ht="12" x14ac:dyDescent="0.2">
      <c r="A67" s="5">
        <v>23</v>
      </c>
      <c r="B67" s="4" t="s">
        <v>25</v>
      </c>
      <c r="C67" s="4" t="str">
        <f>VLOOKUP(Taulukko1[[#This Row],[Rivivalinta]],Sheet1!$C$1:$E$42,2,FALSE)</f>
        <v>Eget kapital</v>
      </c>
      <c r="D67" s="4" t="str">
        <f>VLOOKUP(Taulukko1[[#This Row],[Rivivalinta]],Sheet1!$C$1:$E$42,3,FALSE)</f>
        <v>Total equity</v>
      </c>
      <c r="E67" s="1" t="s">
        <v>58</v>
      </c>
      <c r="F67" s="2">
        <v>42004</v>
      </c>
      <c r="G67" s="6">
        <v>19740</v>
      </c>
    </row>
    <row r="68" spans="1:7" ht="12" x14ac:dyDescent="0.2">
      <c r="A68" s="5">
        <v>21</v>
      </c>
      <c r="B68" s="4" t="s">
        <v>26</v>
      </c>
      <c r="C68" s="4" t="str">
        <f>VLOOKUP(Taulukko1[[#This Row],[Rivivalinta]],Sheet1!$C$1:$E$42,2,FALSE)</f>
        <v>Övriga skulder</v>
      </c>
      <c r="D68" s="4" t="str">
        <f>VLOOKUP(Taulukko1[[#This Row],[Rivivalinta]],Sheet1!$C$1:$E$42,3,FALSE)</f>
        <v>Other liabilities</v>
      </c>
      <c r="E68" s="1" t="s">
        <v>58</v>
      </c>
      <c r="F68" s="2">
        <v>42004</v>
      </c>
      <c r="G68" s="6">
        <v>570</v>
      </c>
    </row>
    <row r="69" spans="1:7" ht="12" x14ac:dyDescent="0.2">
      <c r="A69" s="5">
        <v>24</v>
      </c>
      <c r="B69" s="4" t="s">
        <v>27</v>
      </c>
      <c r="C69" s="4" t="str">
        <f>VLOOKUP(Taulukko1[[#This Row],[Rivivalinta]],Sheet1!$C$1:$E$42,2,FALSE)</f>
        <v>SUMMA EGET KAPITAL OCH SKULDER</v>
      </c>
      <c r="D69" s="4" t="str">
        <f>VLOOKUP(Taulukko1[[#This Row],[Rivivalinta]],Sheet1!$C$1:$E$42,3,FALSE)</f>
        <v>TOTAL EQUITY AND LIABILITIES</v>
      </c>
      <c r="E69" s="1" t="s">
        <v>58</v>
      </c>
      <c r="F69" s="2">
        <v>42004</v>
      </c>
      <c r="G69" s="6">
        <v>20310</v>
      </c>
    </row>
    <row r="70" spans="1:7" ht="12" x14ac:dyDescent="0.2">
      <c r="A70" s="5">
        <v>25</v>
      </c>
      <c r="B70" s="4" t="s">
        <v>28</v>
      </c>
      <c r="C70" s="4" t="str">
        <f>VLOOKUP(Taulukko1[[#This Row],[Rivivalinta]],Sheet1!$C$1:$E$42,2,FALSE)</f>
        <v>Exponering utanför balansräkningen</v>
      </c>
      <c r="D70" s="4" t="str">
        <f>VLOOKUP(Taulukko1[[#This Row],[Rivivalinta]],Sheet1!$C$1:$E$42,3,FALSE)</f>
        <v>Off balance sheet exposures</v>
      </c>
      <c r="E70" s="1" t="s">
        <v>58</v>
      </c>
      <c r="F70" s="2">
        <v>42004</v>
      </c>
      <c r="G70" s="6"/>
    </row>
    <row r="71" spans="1:7" ht="12" x14ac:dyDescent="0.2">
      <c r="A71" s="5">
        <v>28</v>
      </c>
      <c r="B71" s="4" t="s">
        <v>29</v>
      </c>
      <c r="C71" s="4" t="str">
        <f>VLOOKUP(Taulukko1[[#This Row],[Rivivalinta]],Sheet1!$C$1:$E$42,2,FALSE)</f>
        <v>Kostnader/intäkter, %</v>
      </c>
      <c r="D71" s="4" t="str">
        <f>VLOOKUP(Taulukko1[[#This Row],[Rivivalinta]],Sheet1!$C$1:$E$42,3,FALSE)</f>
        <v>Cost/income ratio, %</v>
      </c>
      <c r="E71" s="1" t="s">
        <v>58</v>
      </c>
      <c r="F71" s="2">
        <v>42004</v>
      </c>
      <c r="G71" s="7">
        <v>1.1484575835475579</v>
      </c>
    </row>
    <row r="72" spans="1:7" ht="12" x14ac:dyDescent="0.2">
      <c r="A72" s="5">
        <v>29</v>
      </c>
      <c r="B72" s="4" t="s">
        <v>30</v>
      </c>
      <c r="C72" s="4" t="str">
        <f>VLOOKUP(Taulukko1[[#This Row],[Rivivalinta]],Sheet1!$C$1:$E$42,2,FALSE)</f>
        <v>Nödlidande exponeringar/Exponeringar, %</v>
      </c>
      <c r="D72" s="4" t="str">
        <f>VLOOKUP(Taulukko1[[#This Row],[Rivivalinta]],Sheet1!$C$1:$E$42,3,FALSE)</f>
        <v>Non-performing exposures/Exposures, %</v>
      </c>
      <c r="E72" s="1" t="s">
        <v>58</v>
      </c>
      <c r="F72" s="2">
        <v>42004</v>
      </c>
      <c r="G72" s="7"/>
    </row>
    <row r="73" spans="1:7" ht="12" x14ac:dyDescent="0.2">
      <c r="A73" s="5">
        <v>30</v>
      </c>
      <c r="B73" s="4" t="s">
        <v>31</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58</v>
      </c>
      <c r="F73" s="2">
        <v>42004</v>
      </c>
      <c r="G73" s="7" t="s">
        <v>46</v>
      </c>
    </row>
    <row r="74" spans="1:7" ht="12" x14ac:dyDescent="0.2">
      <c r="A74" s="5">
        <v>31</v>
      </c>
      <c r="B74" s="4" t="s">
        <v>32</v>
      </c>
      <c r="C74" s="4" t="str">
        <f>VLOOKUP(Taulukko1[[#This Row],[Rivivalinta]],Sheet1!$C$1:$E$42,2,FALSE)</f>
        <v>Kapitalbas</v>
      </c>
      <c r="D74" s="4" t="str">
        <f>VLOOKUP(Taulukko1[[#This Row],[Rivivalinta]],Sheet1!$C$1:$E$42,3,FALSE)</f>
        <v>Own funds</v>
      </c>
      <c r="E74" s="1" t="s">
        <v>58</v>
      </c>
      <c r="F74" s="2">
        <v>42004</v>
      </c>
      <c r="G74" s="6">
        <v>19747.352999999999</v>
      </c>
    </row>
    <row r="75" spans="1:7" ht="12" x14ac:dyDescent="0.2">
      <c r="A75" s="5">
        <v>32</v>
      </c>
      <c r="B75" s="4" t="s">
        <v>33</v>
      </c>
      <c r="C75" s="4" t="str">
        <f>VLOOKUP(Taulukko1[[#This Row],[Rivivalinta]],Sheet1!$C$1:$E$42,2,FALSE)</f>
        <v>Kärnprimärkapital (CET 1)</v>
      </c>
      <c r="D75" s="4" t="str">
        <f>VLOOKUP(Taulukko1[[#This Row],[Rivivalinta]],Sheet1!$C$1:$E$42,3,FALSE)</f>
        <v>Common equity tier 1 capital (CET1)</v>
      </c>
      <c r="E75" s="1" t="s">
        <v>58</v>
      </c>
      <c r="F75" s="2">
        <v>42004</v>
      </c>
      <c r="G75" s="6">
        <v>19747.353999999999</v>
      </c>
    </row>
    <row r="76" spans="1:7" ht="12" x14ac:dyDescent="0.2">
      <c r="A76" s="5">
        <v>33</v>
      </c>
      <c r="B76" s="4" t="s">
        <v>34</v>
      </c>
      <c r="C76" s="4" t="str">
        <f>VLOOKUP(Taulukko1[[#This Row],[Rivivalinta]],Sheet1!$C$1:$E$42,2,FALSE)</f>
        <v>Övrigt primärkapital (AT 1)</v>
      </c>
      <c r="D76" s="4" t="str">
        <f>VLOOKUP(Taulukko1[[#This Row],[Rivivalinta]],Sheet1!$C$1:$E$42,3,FALSE)</f>
        <v>Additional tier 1 capital (AT 1)</v>
      </c>
      <c r="E76" s="1" t="s">
        <v>58</v>
      </c>
      <c r="F76" s="2">
        <v>42004</v>
      </c>
      <c r="G76" s="6"/>
    </row>
    <row r="77" spans="1:7" ht="12" x14ac:dyDescent="0.2">
      <c r="A77" s="5">
        <v>34</v>
      </c>
      <c r="B77" s="4" t="s">
        <v>35</v>
      </c>
      <c r="C77" s="4" t="str">
        <f>VLOOKUP(Taulukko1[[#This Row],[Rivivalinta]],Sheet1!$C$1:$E$42,2,FALSE)</f>
        <v>Supplementärkapital (T2)</v>
      </c>
      <c r="D77" s="4" t="str">
        <f>VLOOKUP(Taulukko1[[#This Row],[Rivivalinta]],Sheet1!$C$1:$E$42,3,FALSE)</f>
        <v>Tier 2 capital (T2)</v>
      </c>
      <c r="E77" s="1" t="s">
        <v>58</v>
      </c>
      <c r="F77" s="2">
        <v>42004</v>
      </c>
      <c r="G77" s="6"/>
    </row>
    <row r="78" spans="1:7" ht="12" x14ac:dyDescent="0.2">
      <c r="A78" s="5">
        <v>35</v>
      </c>
      <c r="B78" s="4" t="s">
        <v>36</v>
      </c>
      <c r="C78" s="4" t="str">
        <f>VLOOKUP(Taulukko1[[#This Row],[Rivivalinta]],Sheet1!$C$1:$E$42,2,FALSE)</f>
        <v>Summa kapitalrelationer, %</v>
      </c>
      <c r="D78" s="4" t="str">
        <f>VLOOKUP(Taulukko1[[#This Row],[Rivivalinta]],Sheet1!$C$1:$E$42,3,FALSE)</f>
        <v>Own funds ratio, %</v>
      </c>
      <c r="E78" s="1" t="s">
        <v>58</v>
      </c>
      <c r="F78" s="2">
        <v>42004</v>
      </c>
      <c r="G78" s="7">
        <v>2.6426284603334467</v>
      </c>
    </row>
    <row r="79" spans="1:7" ht="12" x14ac:dyDescent="0.2">
      <c r="A79" s="5">
        <v>36</v>
      </c>
      <c r="B79" s="4" t="s">
        <v>37</v>
      </c>
      <c r="C79" s="4" t="str">
        <f>VLOOKUP(Taulukko1[[#This Row],[Rivivalinta]],Sheet1!$C$1:$E$42,2,FALSE)</f>
        <v>Primärkapitalrelation, %</v>
      </c>
      <c r="D79" s="4" t="str">
        <f>VLOOKUP(Taulukko1[[#This Row],[Rivivalinta]],Sheet1!$C$1:$E$42,3,FALSE)</f>
        <v>Tier 1 ratio, %</v>
      </c>
      <c r="E79" s="1" t="s">
        <v>58</v>
      </c>
      <c r="F79" s="2">
        <v>42004</v>
      </c>
      <c r="G79" s="7">
        <v>2.6426285941553549</v>
      </c>
    </row>
    <row r="80" spans="1:7" ht="12" x14ac:dyDescent="0.2">
      <c r="A80" s="5">
        <v>37</v>
      </c>
      <c r="B80" s="4" t="s">
        <v>38</v>
      </c>
      <c r="C80" s="4" t="str">
        <f>VLOOKUP(Taulukko1[[#This Row],[Rivivalinta]],Sheet1!$C$1:$E$42,2,FALSE)</f>
        <v>Kärnprimärkapitalrelation, %</v>
      </c>
      <c r="D80" s="4" t="str">
        <f>VLOOKUP(Taulukko1[[#This Row],[Rivivalinta]],Sheet1!$C$1:$E$42,3,FALSE)</f>
        <v>CET 1 ratio, %</v>
      </c>
      <c r="E80" s="1" t="s">
        <v>58</v>
      </c>
      <c r="F80" s="2">
        <v>42004</v>
      </c>
      <c r="G80" s="7">
        <v>2.6426285941553549</v>
      </c>
    </row>
    <row r="81" spans="1:7" ht="12" x14ac:dyDescent="0.2">
      <c r="A81" s="5">
        <v>38</v>
      </c>
      <c r="B81" s="4" t="s">
        <v>39</v>
      </c>
      <c r="C81" s="4" t="str">
        <f>VLOOKUP(Taulukko1[[#This Row],[Rivivalinta]],Sheet1!$C$1:$E$42,2,FALSE)</f>
        <v>Summa exponeringsbelopp (RWA)</v>
      </c>
      <c r="D81" s="4" t="str">
        <f>VLOOKUP(Taulukko1[[#This Row],[Rivivalinta]],Sheet1!$C$1:$E$42,3,FALSE)</f>
        <v>Total risk weighted assets (RWA)</v>
      </c>
      <c r="E81" s="1" t="s">
        <v>58</v>
      </c>
      <c r="F81" s="2">
        <v>42004</v>
      </c>
      <c r="G81" s="6">
        <v>7472.6180000000004</v>
      </c>
    </row>
    <row r="82" spans="1:7" ht="12" x14ac:dyDescent="0.2">
      <c r="A82" s="5">
        <v>39</v>
      </c>
      <c r="B82" s="4" t="s">
        <v>40</v>
      </c>
      <c r="C82" s="4" t="str">
        <f>VLOOKUP(Taulukko1[[#This Row],[Rivivalinta]],Sheet1!$C$1:$E$42,2,FALSE)</f>
        <v>Exponeringsbelopp för kredit-, motpart- och utspädningsrisker</v>
      </c>
      <c r="D82" s="4" t="str">
        <f>VLOOKUP(Taulukko1[[#This Row],[Rivivalinta]],Sheet1!$C$1:$E$42,3,FALSE)</f>
        <v>Credit and counterparty risks</v>
      </c>
      <c r="E82" s="1" t="s">
        <v>58</v>
      </c>
      <c r="F82" s="2">
        <v>42004</v>
      </c>
      <c r="G82" s="6">
        <v>4337.0680000000002</v>
      </c>
    </row>
    <row r="83" spans="1:7" ht="12" x14ac:dyDescent="0.2">
      <c r="A83" s="11">
        <v>40</v>
      </c>
      <c r="B83" s="12" t="s">
        <v>41</v>
      </c>
      <c r="C83" s="4" t="str">
        <f>VLOOKUP(Taulukko1[[#This Row],[Rivivalinta]],Sheet1!$C$1:$E$42,2,FALSE)</f>
        <v>Exponeringsbelopp för positions-, valutakurs- och råvarurisker</v>
      </c>
      <c r="D83" s="4" t="str">
        <f>VLOOKUP(Taulukko1[[#This Row],[Rivivalinta]],Sheet1!$C$1:$E$42,3,FALSE)</f>
        <v>Position, currency and commodity risks</v>
      </c>
      <c r="E83" s="1" t="s">
        <v>58</v>
      </c>
      <c r="F83" s="2">
        <v>42004</v>
      </c>
      <c r="G83" s="6"/>
    </row>
    <row r="84" spans="1:7" ht="12" x14ac:dyDescent="0.2">
      <c r="A84" s="5">
        <v>41</v>
      </c>
      <c r="B84" s="4" t="s">
        <v>42</v>
      </c>
      <c r="C84" s="4" t="str">
        <f>VLOOKUP(Taulukko1[[#This Row],[Rivivalinta]],Sheet1!$C$1:$E$42,2,FALSE)</f>
        <v>Exponeringsbelopp för operativ risk</v>
      </c>
      <c r="D84" s="4" t="str">
        <f>VLOOKUP(Taulukko1[[#This Row],[Rivivalinta]],Sheet1!$C$1:$E$42,3,FALSE)</f>
        <v>Operational risks</v>
      </c>
      <c r="E84" s="1" t="s">
        <v>58</v>
      </c>
      <c r="F84" s="2">
        <v>42004</v>
      </c>
      <c r="G84" s="6">
        <v>3135.55</v>
      </c>
    </row>
    <row r="85" spans="1:7" ht="12" x14ac:dyDescent="0.2">
      <c r="A85" s="5">
        <v>42</v>
      </c>
      <c r="B85" s="4" t="s">
        <v>43</v>
      </c>
      <c r="C85" s="4" t="str">
        <f>VLOOKUP(Taulukko1[[#This Row],[Rivivalinta]],Sheet1!$C$1:$E$42,2,FALSE)</f>
        <v>Övriga riskexponeringar</v>
      </c>
      <c r="D85" s="4" t="str">
        <f>VLOOKUP(Taulukko1[[#This Row],[Rivivalinta]],Sheet1!$C$1:$E$42,3,FALSE)</f>
        <v>Other risks</v>
      </c>
      <c r="E85" s="1" t="s">
        <v>58</v>
      </c>
      <c r="F85" s="2">
        <v>42004</v>
      </c>
      <c r="G85" s="6"/>
    </row>
    <row r="86" spans="1:7" ht="12" x14ac:dyDescent="0.2">
      <c r="A86" s="5">
        <v>27</v>
      </c>
      <c r="B86" s="4" t="s">
        <v>54</v>
      </c>
      <c r="C86" s="4" t="str">
        <f>VLOOKUP(Taulukko1[[#This Row],[Rivivalinta]],Sheet1!$C$1:$E$42,2,FALSE)</f>
        <v>Avkastning på total tillgångar (ROA), %</v>
      </c>
      <c r="D86" s="4" t="str">
        <f>VLOOKUP(Taulukko1[[#This Row],[Rivivalinta]],Sheet1!$C$1:$E$42,3,FALSE)</f>
        <v>Return on total assets (ROA), %</v>
      </c>
      <c r="E86" s="1" t="s">
        <v>44</v>
      </c>
      <c r="F86" s="2">
        <v>42004</v>
      </c>
      <c r="G86" s="7">
        <v>5.3906372480065174E-3</v>
      </c>
    </row>
    <row r="87" spans="1:7" ht="12" x14ac:dyDescent="0.2">
      <c r="A87" s="5">
        <v>26</v>
      </c>
      <c r="B87" s="4" t="s">
        <v>55</v>
      </c>
      <c r="C87" s="4" t="str">
        <f>VLOOKUP(Taulukko1[[#This Row],[Rivivalinta]],Sheet1!$C$1:$E$42,2,FALSE)</f>
        <v>Avkastning på eget kapital (ROE), %</v>
      </c>
      <c r="D87" s="4" t="str">
        <f>VLOOKUP(Taulukko1[[#This Row],[Rivivalinta]],Sheet1!$C$1:$E$42,3,FALSE)</f>
        <v>Return on equity (ROE), %</v>
      </c>
      <c r="E87" s="1" t="s">
        <v>44</v>
      </c>
      <c r="F87" s="2">
        <v>42004</v>
      </c>
      <c r="G87" s="33">
        <v>6.3137984926296686E-2</v>
      </c>
    </row>
    <row r="88" spans="1:7" ht="12" x14ac:dyDescent="0.2">
      <c r="A88" s="5">
        <v>1</v>
      </c>
      <c r="B88" s="4" t="s">
        <v>5</v>
      </c>
      <c r="C88" s="4" t="str">
        <f>VLOOKUP(Taulukko1[[#This Row],[Rivivalinta]],Sheet1!$C$1:$E$42,2,FALSE)</f>
        <v>Räntenetto</v>
      </c>
      <c r="D88" s="4" t="str">
        <f>VLOOKUP(Taulukko1[[#This Row],[Rivivalinta]],Sheet1!$C$1:$E$42,3,FALSE)</f>
        <v>Net interest margin</v>
      </c>
      <c r="E88" s="1" t="s">
        <v>44</v>
      </c>
      <c r="F88" s="2">
        <v>42004</v>
      </c>
      <c r="G88" s="6">
        <v>284564</v>
      </c>
    </row>
    <row r="89" spans="1:7" ht="12"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44</v>
      </c>
      <c r="F89" s="2">
        <v>42004</v>
      </c>
      <c r="G89" s="6">
        <v>209466</v>
      </c>
    </row>
    <row r="90" spans="1:7" ht="12" x14ac:dyDescent="0.2">
      <c r="A90" s="5">
        <v>3</v>
      </c>
      <c r="B90" s="4" t="s">
        <v>7</v>
      </c>
      <c r="C90" s="4" t="str">
        <f>VLOOKUP(Taulukko1[[#This Row],[Rivivalinta]],Sheet1!$C$1:$E$42,2,FALSE)</f>
        <v>Avgifts- och provisionsintäkter</v>
      </c>
      <c r="D90" s="4" t="str">
        <f>VLOOKUP(Taulukko1[[#This Row],[Rivivalinta]],Sheet1!$C$1:$E$42,3,FALSE)</f>
        <v>Fee and commission income</v>
      </c>
      <c r="E90" s="1" t="s">
        <v>44</v>
      </c>
      <c r="F90" s="2">
        <v>42004</v>
      </c>
      <c r="G90" s="6">
        <v>244928</v>
      </c>
    </row>
    <row r="91" spans="1:7" ht="12" x14ac:dyDescent="0.2">
      <c r="A91" s="5">
        <v>4</v>
      </c>
      <c r="B91" s="4" t="s">
        <v>8</v>
      </c>
      <c r="C91" s="4" t="str">
        <f>VLOOKUP(Taulukko1[[#This Row],[Rivivalinta]],Sheet1!$C$1:$E$42,2,FALSE)</f>
        <v>Avgifts- och provisionskostnader</v>
      </c>
      <c r="D91" s="4" t="str">
        <f>VLOOKUP(Taulukko1[[#This Row],[Rivivalinta]],Sheet1!$C$1:$E$42,3,FALSE)</f>
        <v>Fee and commission expenses</v>
      </c>
      <c r="E91" s="1" t="s">
        <v>44</v>
      </c>
      <c r="F91" s="2">
        <v>42004</v>
      </c>
      <c r="G91" s="6">
        <v>35462</v>
      </c>
    </row>
    <row r="92" spans="1:7" ht="12"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44</v>
      </c>
      <c r="F92" s="2">
        <v>42004</v>
      </c>
      <c r="G92" s="6">
        <v>43993</v>
      </c>
    </row>
    <row r="93" spans="1:7" ht="12" x14ac:dyDescent="0.2">
      <c r="A93" s="5">
        <v>6</v>
      </c>
      <c r="B93" s="4" t="s">
        <v>10</v>
      </c>
      <c r="C93" s="4" t="str">
        <f>VLOOKUP(Taulukko1[[#This Row],[Rivivalinta]],Sheet1!$C$1:$E$42,2,FALSE)</f>
        <v>Övriga intäkter</v>
      </c>
      <c r="D93" s="4" t="str">
        <f>VLOOKUP(Taulukko1[[#This Row],[Rivivalinta]],Sheet1!$C$1:$E$42,3,FALSE)</f>
        <v>Other income</v>
      </c>
      <c r="E93" s="1" t="s">
        <v>44</v>
      </c>
      <c r="F93" s="2">
        <v>42004</v>
      </c>
      <c r="G93" s="6">
        <v>18437</v>
      </c>
    </row>
    <row r="94" spans="1:7" ht="12" x14ac:dyDescent="0.2">
      <c r="A94" s="5">
        <v>7</v>
      </c>
      <c r="B94" s="4" t="s">
        <v>11</v>
      </c>
      <c r="C94" s="4" t="str">
        <f>VLOOKUP(Taulukko1[[#This Row],[Rivivalinta]],Sheet1!$C$1:$E$42,2,FALSE)</f>
        <v>Totala inkomster</v>
      </c>
      <c r="D94" s="4" t="str">
        <f>VLOOKUP(Taulukko1[[#This Row],[Rivivalinta]],Sheet1!$C$1:$E$42,3,FALSE)</f>
        <v>Total income</v>
      </c>
      <c r="E94" s="1" t="s">
        <v>44</v>
      </c>
      <c r="F94" s="2">
        <v>42004</v>
      </c>
      <c r="G94" s="6">
        <v>556460</v>
      </c>
    </row>
    <row r="95" spans="1:7" ht="12" x14ac:dyDescent="0.2">
      <c r="A95" s="5">
        <v>8</v>
      </c>
      <c r="B95" s="4" t="s">
        <v>12</v>
      </c>
      <c r="C95" s="4" t="str">
        <f>VLOOKUP(Taulukko1[[#This Row],[Rivivalinta]],Sheet1!$C$1:$E$42,2,FALSE)</f>
        <v>Totala kostnader</v>
      </c>
      <c r="D95" s="4" t="str">
        <f>VLOOKUP(Taulukko1[[#This Row],[Rivivalinta]],Sheet1!$C$1:$E$42,3,FALSE)</f>
        <v>Total expenses</v>
      </c>
      <c r="E95" s="1" t="s">
        <v>44</v>
      </c>
      <c r="F95" s="2">
        <v>42004</v>
      </c>
      <c r="G95" s="6">
        <v>350845</v>
      </c>
    </row>
    <row r="96" spans="1:7" ht="12"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44</v>
      </c>
      <c r="F96" s="2">
        <v>42004</v>
      </c>
      <c r="G96" s="6">
        <v>15970</v>
      </c>
    </row>
    <row r="97" spans="1:7" ht="12" x14ac:dyDescent="0.2">
      <c r="A97" s="5">
        <v>10</v>
      </c>
      <c r="B97" s="4" t="s">
        <v>14</v>
      </c>
      <c r="C97" s="4" t="str">
        <f>VLOOKUP(Taulukko1[[#This Row],[Rivivalinta]],Sheet1!$C$1:$E$42,2,FALSE)</f>
        <v>Rörelsevinst/-förlust</v>
      </c>
      <c r="D97" s="4" t="str">
        <f>VLOOKUP(Taulukko1[[#This Row],[Rivivalinta]],Sheet1!$C$1:$E$42,3,FALSE)</f>
        <v>Operatingprofit/-loss</v>
      </c>
      <c r="E97" s="1" t="s">
        <v>44</v>
      </c>
      <c r="F97" s="2">
        <v>42004</v>
      </c>
      <c r="G97" s="6">
        <v>189645</v>
      </c>
    </row>
    <row r="98" spans="1:7" ht="12"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44</v>
      </c>
      <c r="F98" s="2">
        <v>42004</v>
      </c>
      <c r="G98" s="6">
        <v>4287953</v>
      </c>
    </row>
    <row r="99" spans="1:7" ht="12"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44</v>
      </c>
      <c r="F99" s="2">
        <v>42004</v>
      </c>
      <c r="G99" s="6">
        <v>1398332</v>
      </c>
    </row>
    <row r="100" spans="1:7" ht="12"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44</v>
      </c>
      <c r="F100" s="2">
        <v>42004</v>
      </c>
      <c r="G100" s="6">
        <v>19172765</v>
      </c>
    </row>
    <row r="101" spans="1:7" ht="12" x14ac:dyDescent="0.2">
      <c r="A101" s="5">
        <v>14</v>
      </c>
      <c r="B101" s="4" t="s">
        <v>18</v>
      </c>
      <c r="C101" s="4" t="str">
        <f>VLOOKUP(Taulukko1[[#This Row],[Rivivalinta]],Sheet1!$C$1:$E$42,2,FALSE)</f>
        <v>Värdepapper</v>
      </c>
      <c r="D101" s="4" t="str">
        <f>VLOOKUP(Taulukko1[[#This Row],[Rivivalinta]],Sheet1!$C$1:$E$42,3,FALSE)</f>
        <v>Debt securities</v>
      </c>
      <c r="E101" s="1" t="s">
        <v>44</v>
      </c>
      <c r="F101" s="2">
        <v>42004</v>
      </c>
      <c r="G101" s="6">
        <v>1021276</v>
      </c>
    </row>
    <row r="102" spans="1:7" ht="12" x14ac:dyDescent="0.2">
      <c r="A102" s="5">
        <v>15</v>
      </c>
      <c r="B102" s="4" t="s">
        <v>63</v>
      </c>
      <c r="C102" s="4" t="str">
        <f>VLOOKUP(Taulukko1[[#This Row],[Rivivalinta]],Sheet1!$C$1:$E$42,2,FALSE)</f>
        <v xml:space="preserve">Derivat </v>
      </c>
      <c r="D102" s="4" t="str">
        <f>VLOOKUP(Taulukko1[[#This Row],[Rivivalinta]],Sheet1!$C$1:$E$42,3,FALSE)</f>
        <v xml:space="preserve">Derivatives </v>
      </c>
      <c r="E102" s="1" t="s">
        <v>44</v>
      </c>
      <c r="F102" s="2">
        <v>42004</v>
      </c>
      <c r="G102" s="6">
        <v>3541155</v>
      </c>
    </row>
    <row r="103" spans="1:7" ht="12" x14ac:dyDescent="0.2">
      <c r="A103" s="5">
        <v>16</v>
      </c>
      <c r="B103" s="4" t="s">
        <v>20</v>
      </c>
      <c r="C103" s="4" t="str">
        <f>VLOOKUP(Taulukko1[[#This Row],[Rivivalinta]],Sheet1!$C$1:$E$42,2,FALSE)</f>
        <v>Övriga tillgångar</v>
      </c>
      <c r="D103" s="4" t="str">
        <f>VLOOKUP(Taulukko1[[#This Row],[Rivivalinta]],Sheet1!$C$1:$E$42,3,FALSE)</f>
        <v>Other assets</v>
      </c>
      <c r="E103" s="1" t="s">
        <v>44</v>
      </c>
      <c r="F103" s="2">
        <v>42004</v>
      </c>
      <c r="G103" s="6">
        <v>339311</v>
      </c>
    </row>
    <row r="104" spans="1:7" ht="12" x14ac:dyDescent="0.2">
      <c r="A104" s="5">
        <v>17</v>
      </c>
      <c r="B104" s="4" t="s">
        <v>21</v>
      </c>
      <c r="C104" s="4" t="str">
        <f>VLOOKUP(Taulukko1[[#This Row],[Rivivalinta]],Sheet1!$C$1:$E$42,2,FALSE)</f>
        <v>SUMMA TILLGÅNGAR</v>
      </c>
      <c r="D104" s="4" t="str">
        <f>VLOOKUP(Taulukko1[[#This Row],[Rivivalinta]],Sheet1!$C$1:$E$42,3,FALSE)</f>
        <v>TOTAL ASSETS</v>
      </c>
      <c r="E104" s="1" t="s">
        <v>44</v>
      </c>
      <c r="F104" s="2">
        <v>42004</v>
      </c>
      <c r="G104" s="6">
        <v>29760792</v>
      </c>
    </row>
    <row r="105" spans="1:7" ht="12"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44</v>
      </c>
      <c r="F105" s="2">
        <v>42004</v>
      </c>
      <c r="G105" s="6">
        <v>1371370</v>
      </c>
    </row>
    <row r="106" spans="1:7" ht="12"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44</v>
      </c>
      <c r="F106" s="2">
        <v>42004</v>
      </c>
      <c r="G106" s="6">
        <v>15913479</v>
      </c>
    </row>
    <row r="107" spans="1:7" ht="12" x14ac:dyDescent="0.2">
      <c r="A107" s="5">
        <v>20</v>
      </c>
      <c r="B107" s="4" t="s">
        <v>24</v>
      </c>
      <c r="C107" s="4" t="str">
        <f>VLOOKUP(Taulukko1[[#This Row],[Rivivalinta]],Sheet1!$C$1:$E$42,2,FALSE)</f>
        <v>Emitterade skuldebrev</v>
      </c>
      <c r="D107" s="4" t="str">
        <f>VLOOKUP(Taulukko1[[#This Row],[Rivivalinta]],Sheet1!$C$1:$E$42,3,FALSE)</f>
        <v>Debt securities issued</v>
      </c>
      <c r="E107" s="1" t="s">
        <v>44</v>
      </c>
      <c r="F107" s="2">
        <v>42004</v>
      </c>
      <c r="G107" s="6">
        <v>5279272</v>
      </c>
    </row>
    <row r="108" spans="1:7" ht="12" x14ac:dyDescent="0.2">
      <c r="A108" s="5">
        <v>22</v>
      </c>
      <c r="B108" s="4" t="s">
        <v>19</v>
      </c>
      <c r="C108" s="4" t="str">
        <f>VLOOKUP(Taulukko1[[#This Row],[Rivivalinta]],Sheet1!$C$1:$E$42,2,FALSE)</f>
        <v>Derivat</v>
      </c>
      <c r="D108" s="4" t="str">
        <f>VLOOKUP(Taulukko1[[#This Row],[Rivivalinta]],Sheet1!$C$1:$E$42,3,FALSE)</f>
        <v>Derivatives</v>
      </c>
      <c r="E108" s="1" t="s">
        <v>44</v>
      </c>
      <c r="F108" s="2">
        <v>42004</v>
      </c>
      <c r="G108" s="6">
        <v>3310090</v>
      </c>
    </row>
    <row r="109" spans="1:7" ht="12" x14ac:dyDescent="0.2">
      <c r="A109" s="5">
        <v>23</v>
      </c>
      <c r="B109" s="4" t="s">
        <v>25</v>
      </c>
      <c r="C109" s="4" t="str">
        <f>VLOOKUP(Taulukko1[[#This Row],[Rivivalinta]],Sheet1!$C$1:$E$42,2,FALSE)</f>
        <v>Eget kapital</v>
      </c>
      <c r="D109" s="4" t="str">
        <f>VLOOKUP(Taulukko1[[#This Row],[Rivivalinta]],Sheet1!$C$1:$E$42,3,FALSE)</f>
        <v>Total equity</v>
      </c>
      <c r="E109" s="1" t="s">
        <v>44</v>
      </c>
      <c r="F109" s="2">
        <v>42004</v>
      </c>
      <c r="G109" s="6">
        <v>2447527</v>
      </c>
    </row>
    <row r="110" spans="1:7" ht="12" x14ac:dyDescent="0.2">
      <c r="A110" s="5">
        <v>21</v>
      </c>
      <c r="B110" s="4" t="s">
        <v>26</v>
      </c>
      <c r="C110" s="4" t="str">
        <f>VLOOKUP(Taulukko1[[#This Row],[Rivivalinta]],Sheet1!$C$1:$E$42,2,FALSE)</f>
        <v>Övriga skulder</v>
      </c>
      <c r="D110" s="4" t="str">
        <f>VLOOKUP(Taulukko1[[#This Row],[Rivivalinta]],Sheet1!$C$1:$E$42,3,FALSE)</f>
        <v>Other liabilities</v>
      </c>
      <c r="E110" s="1" t="s">
        <v>44</v>
      </c>
      <c r="F110" s="2">
        <v>42004</v>
      </c>
      <c r="G110" s="6">
        <v>1439054</v>
      </c>
    </row>
    <row r="111" spans="1:7" ht="12" x14ac:dyDescent="0.2">
      <c r="A111" s="5">
        <v>24</v>
      </c>
      <c r="B111" s="4" t="s">
        <v>27</v>
      </c>
      <c r="C111" s="4" t="str">
        <f>VLOOKUP(Taulukko1[[#This Row],[Rivivalinta]],Sheet1!$C$1:$E$42,2,FALSE)</f>
        <v>SUMMA EGET KAPITAL OCH SKULDER</v>
      </c>
      <c r="D111" s="4" t="str">
        <f>VLOOKUP(Taulukko1[[#This Row],[Rivivalinta]],Sheet1!$C$1:$E$42,3,FALSE)</f>
        <v>TOTAL EQUITY AND LIABILITIES</v>
      </c>
      <c r="E111" s="1" t="s">
        <v>44</v>
      </c>
      <c r="F111" s="2">
        <v>42004</v>
      </c>
      <c r="G111" s="6">
        <v>29760792</v>
      </c>
    </row>
    <row r="112" spans="1:7" ht="12" x14ac:dyDescent="0.2">
      <c r="A112" s="5">
        <v>25</v>
      </c>
      <c r="B112" s="4" t="s">
        <v>28</v>
      </c>
      <c r="C112" s="4" t="str">
        <f>VLOOKUP(Taulukko1[[#This Row],[Rivivalinta]],Sheet1!$C$1:$E$42,2,FALSE)</f>
        <v>Exponering utanför balansräkningen</v>
      </c>
      <c r="D112" s="4" t="str">
        <f>VLOOKUP(Taulukko1[[#This Row],[Rivivalinta]],Sheet1!$C$1:$E$42,3,FALSE)</f>
        <v>Off balance sheet exposures</v>
      </c>
      <c r="E112" s="1" t="s">
        <v>44</v>
      </c>
      <c r="F112" s="2">
        <v>42004</v>
      </c>
      <c r="G112" s="6">
        <v>8906578</v>
      </c>
    </row>
    <row r="113" spans="1:7" ht="12" x14ac:dyDescent="0.2">
      <c r="A113" s="5">
        <v>28</v>
      </c>
      <c r="B113" s="4" t="s">
        <v>29</v>
      </c>
      <c r="C113" s="4" t="str">
        <f>VLOOKUP(Taulukko1[[#This Row],[Rivivalinta]],Sheet1!$C$1:$E$42,2,FALSE)</f>
        <v>Kostnader/intäkter, %</v>
      </c>
      <c r="D113" s="4" t="str">
        <f>VLOOKUP(Taulukko1[[#This Row],[Rivivalinta]],Sheet1!$C$1:$E$42,3,FALSE)</f>
        <v>Cost/income ratio, %</v>
      </c>
      <c r="E113" s="1" t="s">
        <v>44</v>
      </c>
      <c r="F113" s="2">
        <v>42004</v>
      </c>
      <c r="G113" s="7">
        <v>0.62690759443625776</v>
      </c>
    </row>
    <row r="114" spans="1:7" ht="12" x14ac:dyDescent="0.2">
      <c r="A114" s="5">
        <v>29</v>
      </c>
      <c r="B114" s="4" t="s">
        <v>30</v>
      </c>
      <c r="C114" s="4" t="str">
        <f>VLOOKUP(Taulukko1[[#This Row],[Rivivalinta]],Sheet1!$C$1:$E$42,2,FALSE)</f>
        <v>Nödlidande exponeringar/Exponeringar, %</v>
      </c>
      <c r="D114" s="4" t="str">
        <f>VLOOKUP(Taulukko1[[#This Row],[Rivivalinta]],Sheet1!$C$1:$E$42,3,FALSE)</f>
        <v>Non-performing exposures/Exposures, %</v>
      </c>
      <c r="E114" s="1" t="s">
        <v>44</v>
      </c>
      <c r="F114" s="2">
        <v>42004</v>
      </c>
      <c r="G114" s="7">
        <v>2.6221392687608064E-2</v>
      </c>
    </row>
    <row r="115" spans="1:7" ht="12" x14ac:dyDescent="0.2">
      <c r="A115" s="5">
        <v>30</v>
      </c>
      <c r="B115" s="4" t="s">
        <v>31</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44</v>
      </c>
      <c r="F115" s="2">
        <v>42004</v>
      </c>
      <c r="G115" s="7">
        <v>0.38993632323972699</v>
      </c>
    </row>
    <row r="116" spans="1:7" ht="12" x14ac:dyDescent="0.2">
      <c r="A116" s="5">
        <v>31</v>
      </c>
      <c r="B116" s="4" t="s">
        <v>32</v>
      </c>
      <c r="C116" s="4" t="str">
        <f>VLOOKUP(Taulukko1[[#This Row],[Rivivalinta]],Sheet1!$C$1:$E$42,2,FALSE)</f>
        <v>Kapitalbas</v>
      </c>
      <c r="D116" s="4" t="str">
        <f>VLOOKUP(Taulukko1[[#This Row],[Rivivalinta]],Sheet1!$C$1:$E$42,3,FALSE)</f>
        <v>Own funds</v>
      </c>
      <c r="E116" s="1" t="s">
        <v>44</v>
      </c>
      <c r="F116" s="2">
        <v>42004</v>
      </c>
      <c r="G116" s="6">
        <v>2386837.9649999999</v>
      </c>
    </row>
    <row r="117" spans="1:7" ht="12" x14ac:dyDescent="0.2">
      <c r="A117" s="5">
        <v>32</v>
      </c>
      <c r="B117" s="4" t="s">
        <v>33</v>
      </c>
      <c r="C117" s="4" t="str">
        <f>VLOOKUP(Taulukko1[[#This Row],[Rivivalinta]],Sheet1!$C$1:$E$42,2,FALSE)</f>
        <v>Kärnprimärkapital (CET 1)</v>
      </c>
      <c r="D117" s="4" t="str">
        <f>VLOOKUP(Taulukko1[[#This Row],[Rivivalinta]],Sheet1!$C$1:$E$42,3,FALSE)</f>
        <v>Common equity tier 1 capital (CET1)</v>
      </c>
      <c r="E117" s="1" t="s">
        <v>44</v>
      </c>
      <c r="F117" s="2">
        <v>42004</v>
      </c>
      <c r="G117" s="6">
        <v>2286837.9649999999</v>
      </c>
    </row>
    <row r="118" spans="1:7" ht="12" x14ac:dyDescent="0.2">
      <c r="A118" s="5">
        <v>33</v>
      </c>
      <c r="B118" s="4" t="s">
        <v>34</v>
      </c>
      <c r="C118" s="4" t="str">
        <f>VLOOKUP(Taulukko1[[#This Row],[Rivivalinta]],Sheet1!$C$1:$E$42,2,FALSE)</f>
        <v>Övrigt primärkapital (AT 1)</v>
      </c>
      <c r="D118" s="4" t="str">
        <f>VLOOKUP(Taulukko1[[#This Row],[Rivivalinta]],Sheet1!$C$1:$E$42,3,FALSE)</f>
        <v>Additional tier 1 capital (AT 1)</v>
      </c>
      <c r="E118" s="1" t="s">
        <v>44</v>
      </c>
      <c r="F118" s="2">
        <v>42004</v>
      </c>
      <c r="G118" s="6">
        <v>100000</v>
      </c>
    </row>
    <row r="119" spans="1:7" ht="12" x14ac:dyDescent="0.2">
      <c r="A119" s="5">
        <v>34</v>
      </c>
      <c r="B119" s="4" t="s">
        <v>35</v>
      </c>
      <c r="C119" s="4" t="str">
        <f>VLOOKUP(Taulukko1[[#This Row],[Rivivalinta]],Sheet1!$C$1:$E$42,2,FALSE)</f>
        <v>Supplementärkapital (T2)</v>
      </c>
      <c r="D119" s="4" t="str">
        <f>VLOOKUP(Taulukko1[[#This Row],[Rivivalinta]],Sheet1!$C$1:$E$42,3,FALSE)</f>
        <v>Tier 2 capital (T2)</v>
      </c>
      <c r="E119" s="1" t="s">
        <v>44</v>
      </c>
      <c r="F119" s="2">
        <v>42004</v>
      </c>
      <c r="G119" s="6"/>
    </row>
    <row r="120" spans="1:7" ht="12" x14ac:dyDescent="0.2">
      <c r="A120" s="5">
        <v>35</v>
      </c>
      <c r="B120" s="4" t="s">
        <v>36</v>
      </c>
      <c r="C120" s="4" t="str">
        <f>VLOOKUP(Taulukko1[[#This Row],[Rivivalinta]],Sheet1!$C$1:$E$42,2,FALSE)</f>
        <v>Summa kapitalrelationer, %</v>
      </c>
      <c r="D120" s="4" t="str">
        <f>VLOOKUP(Taulukko1[[#This Row],[Rivivalinta]],Sheet1!$C$1:$E$42,3,FALSE)</f>
        <v>Own funds ratio, %</v>
      </c>
      <c r="E120" s="1" t="s">
        <v>44</v>
      </c>
      <c r="F120" s="2">
        <v>42004</v>
      </c>
      <c r="G120" s="7">
        <v>0.14934669837478404</v>
      </c>
    </row>
    <row r="121" spans="1:7" ht="12" x14ac:dyDescent="0.2">
      <c r="A121" s="5">
        <v>36</v>
      </c>
      <c r="B121" s="4" t="s">
        <v>37</v>
      </c>
      <c r="C121" s="4" t="str">
        <f>VLOOKUP(Taulukko1[[#This Row],[Rivivalinta]],Sheet1!$C$1:$E$42,2,FALSE)</f>
        <v>Primärkapitalrelation, %</v>
      </c>
      <c r="D121" s="4" t="str">
        <f>VLOOKUP(Taulukko1[[#This Row],[Rivivalinta]],Sheet1!$C$1:$E$42,3,FALSE)</f>
        <v>Tier 1 ratio, %</v>
      </c>
      <c r="E121" s="1" t="s">
        <v>44</v>
      </c>
      <c r="F121" s="2">
        <v>42004</v>
      </c>
      <c r="G121" s="7">
        <v>0.14934669837478404</v>
      </c>
    </row>
    <row r="122" spans="1:7" ht="12" x14ac:dyDescent="0.2">
      <c r="A122" s="5">
        <v>37</v>
      </c>
      <c r="B122" s="4" t="s">
        <v>38</v>
      </c>
      <c r="C122" s="4" t="str">
        <f>VLOOKUP(Taulukko1[[#This Row],[Rivivalinta]],Sheet1!$C$1:$E$42,2,FALSE)</f>
        <v>Kärnprimärkapitalrelation, %</v>
      </c>
      <c r="D122" s="4" t="str">
        <f>VLOOKUP(Taulukko1[[#This Row],[Rivivalinta]],Sheet1!$C$1:$E$42,3,FALSE)</f>
        <v>CET 1 ratio, %</v>
      </c>
      <c r="E122" s="1" t="s">
        <v>44</v>
      </c>
      <c r="F122" s="2">
        <v>42004</v>
      </c>
      <c r="G122" s="7">
        <v>0.14308960423748746</v>
      </c>
    </row>
    <row r="123" spans="1:7" ht="12" x14ac:dyDescent="0.2">
      <c r="A123" s="5">
        <v>38</v>
      </c>
      <c r="B123" s="4" t="s">
        <v>39</v>
      </c>
      <c r="C123" s="4" t="str">
        <f>VLOOKUP(Taulukko1[[#This Row],[Rivivalinta]],Sheet1!$C$1:$E$42,2,FALSE)</f>
        <v>Summa exponeringsbelopp (RWA)</v>
      </c>
      <c r="D123" s="4" t="str">
        <f>VLOOKUP(Taulukko1[[#This Row],[Rivivalinta]],Sheet1!$C$1:$E$42,3,FALSE)</f>
        <v>Total risk weighted assets (RWA)</v>
      </c>
      <c r="E123" s="1" t="s">
        <v>44</v>
      </c>
      <c r="F123" s="2">
        <v>42004</v>
      </c>
      <c r="G123" s="6">
        <v>15981859.598999999</v>
      </c>
    </row>
    <row r="124" spans="1:7" ht="12" x14ac:dyDescent="0.2">
      <c r="A124" s="5">
        <v>39</v>
      </c>
      <c r="B124" s="4" t="s">
        <v>40</v>
      </c>
      <c r="C124" s="4" t="str">
        <f>VLOOKUP(Taulukko1[[#This Row],[Rivivalinta]],Sheet1!$C$1:$E$42,2,FALSE)</f>
        <v>Exponeringsbelopp för kredit-, motpart- och utspädningsrisker</v>
      </c>
      <c r="D124" s="4" t="str">
        <f>VLOOKUP(Taulukko1[[#This Row],[Rivivalinta]],Sheet1!$C$1:$E$42,3,FALSE)</f>
        <v>Credit and counterparty risks</v>
      </c>
      <c r="E124" s="1" t="s">
        <v>44</v>
      </c>
      <c r="F124" s="2">
        <v>42004</v>
      </c>
      <c r="G124" s="6">
        <v>14675174.050000001</v>
      </c>
    </row>
    <row r="125" spans="1:7" ht="12" x14ac:dyDescent="0.2">
      <c r="A125" s="5">
        <v>40</v>
      </c>
      <c r="B125" s="4" t="s">
        <v>41</v>
      </c>
      <c r="C125" s="4" t="str">
        <f>VLOOKUP(Taulukko1[[#This Row],[Rivivalinta]],Sheet1!$C$1:$E$42,2,FALSE)</f>
        <v>Exponeringsbelopp för positions-, valutakurs- och råvarurisker</v>
      </c>
      <c r="D125" s="4" t="str">
        <f>VLOOKUP(Taulukko1[[#This Row],[Rivivalinta]],Sheet1!$C$1:$E$42,3,FALSE)</f>
        <v>Position, currency and commodity risks</v>
      </c>
      <c r="E125" s="1" t="s">
        <v>44</v>
      </c>
      <c r="F125" s="2">
        <v>42004</v>
      </c>
      <c r="G125" s="6">
        <v>213705.78200000001</v>
      </c>
    </row>
    <row r="126" spans="1:7" ht="12" x14ac:dyDescent="0.2">
      <c r="A126" s="5">
        <v>41</v>
      </c>
      <c r="B126" s="4" t="s">
        <v>42</v>
      </c>
      <c r="C126" s="4" t="str">
        <f>VLOOKUP(Taulukko1[[#This Row],[Rivivalinta]],Sheet1!$C$1:$E$42,2,FALSE)</f>
        <v>Exponeringsbelopp för operativ risk</v>
      </c>
      <c r="D126" s="4" t="str">
        <f>VLOOKUP(Taulukko1[[#This Row],[Rivivalinta]],Sheet1!$C$1:$E$42,3,FALSE)</f>
        <v>Operational risks</v>
      </c>
      <c r="E126" s="1" t="s">
        <v>44</v>
      </c>
      <c r="F126" s="2">
        <v>42004</v>
      </c>
      <c r="G126" s="6">
        <v>986150.08700000006</v>
      </c>
    </row>
    <row r="127" spans="1:7" ht="12" x14ac:dyDescent="0.2">
      <c r="A127" s="5">
        <v>42</v>
      </c>
      <c r="B127" s="4" t="s">
        <v>43</v>
      </c>
      <c r="C127" s="4" t="str">
        <f>VLOOKUP(Taulukko1[[#This Row],[Rivivalinta]],Sheet1!$C$1:$E$42,2,FALSE)</f>
        <v>Övriga riskexponeringar</v>
      </c>
      <c r="D127" s="4" t="str">
        <f>VLOOKUP(Taulukko1[[#This Row],[Rivivalinta]],Sheet1!$C$1:$E$42,3,FALSE)</f>
        <v>Other risks</v>
      </c>
      <c r="E127" s="1" t="s">
        <v>44</v>
      </c>
      <c r="F127" s="2">
        <v>42004</v>
      </c>
      <c r="G127" s="6">
        <v>106829.681</v>
      </c>
    </row>
    <row r="128" spans="1:7" ht="12" x14ac:dyDescent="0.2">
      <c r="A128" s="5">
        <v>27</v>
      </c>
      <c r="B128" s="4" t="s">
        <v>54</v>
      </c>
      <c r="C128" s="4" t="str">
        <f>VLOOKUP(Taulukko1[[#This Row],[Rivivalinta]],Sheet1!$C$1:$E$42,2,FALSE)</f>
        <v>Avkastning på total tillgångar (ROA), %</v>
      </c>
      <c r="D128" s="4" t="str">
        <f>VLOOKUP(Taulukko1[[#This Row],[Rivivalinta]],Sheet1!$C$1:$E$42,3,FALSE)</f>
        <v>Return on total assets (ROA), %</v>
      </c>
      <c r="E128" s="1" t="s">
        <v>45</v>
      </c>
      <c r="F128" s="2">
        <v>42004</v>
      </c>
      <c r="G128" s="7">
        <v>4.2634124931303355E-3</v>
      </c>
    </row>
    <row r="129" spans="1:7" ht="12" x14ac:dyDescent="0.2">
      <c r="A129" s="5">
        <v>26</v>
      </c>
      <c r="B129" s="4" t="s">
        <v>55</v>
      </c>
      <c r="C129" s="4" t="str">
        <f>VLOOKUP(Taulukko1[[#This Row],[Rivivalinta]],Sheet1!$C$1:$E$42,2,FALSE)</f>
        <v>Avkastning på eget kapital (ROE), %</v>
      </c>
      <c r="D129" s="4" t="str">
        <f>VLOOKUP(Taulukko1[[#This Row],[Rivivalinta]],Sheet1!$C$1:$E$42,3,FALSE)</f>
        <v>Return on equity (ROE), %</v>
      </c>
      <c r="E129" s="1" t="s">
        <v>45</v>
      </c>
      <c r="F129" s="2">
        <v>42004</v>
      </c>
      <c r="G129" s="33">
        <v>4.4601422614667645E-2</v>
      </c>
    </row>
    <row r="130" spans="1:7" ht="12" x14ac:dyDescent="0.2">
      <c r="A130" s="5">
        <v>1</v>
      </c>
      <c r="B130" s="4" t="s">
        <v>5</v>
      </c>
      <c r="C130" s="4" t="str">
        <f>VLOOKUP(Taulukko1[[#This Row],[Rivivalinta]],Sheet1!$C$1:$E$42,2,FALSE)</f>
        <v>Räntenetto</v>
      </c>
      <c r="D130" s="4" t="str">
        <f>VLOOKUP(Taulukko1[[#This Row],[Rivivalinta]],Sheet1!$C$1:$E$42,3,FALSE)</f>
        <v>Net interest margin</v>
      </c>
      <c r="E130" s="1" t="s">
        <v>45</v>
      </c>
      <c r="F130" s="2">
        <v>42004</v>
      </c>
      <c r="G130" s="6">
        <v>1078</v>
      </c>
    </row>
    <row r="131" spans="1:7" ht="12"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45</v>
      </c>
      <c r="F131" s="2">
        <v>42004</v>
      </c>
      <c r="G131" s="6">
        <v>27859</v>
      </c>
    </row>
    <row r="132" spans="1:7" ht="12" x14ac:dyDescent="0.2">
      <c r="A132" s="5">
        <v>3</v>
      </c>
      <c r="B132" s="4" t="s">
        <v>7</v>
      </c>
      <c r="C132" s="4" t="str">
        <f>VLOOKUP(Taulukko1[[#This Row],[Rivivalinta]],Sheet1!$C$1:$E$42,2,FALSE)</f>
        <v>Avgifts- och provisionsintäkter</v>
      </c>
      <c r="D132" s="4" t="str">
        <f>VLOOKUP(Taulukko1[[#This Row],[Rivivalinta]],Sheet1!$C$1:$E$42,3,FALSE)</f>
        <v>Fee and commission income</v>
      </c>
      <c r="E132" s="1" t="s">
        <v>45</v>
      </c>
      <c r="F132" s="2">
        <v>42004</v>
      </c>
      <c r="G132" s="6">
        <v>29503</v>
      </c>
    </row>
    <row r="133" spans="1:7" ht="12"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45</v>
      </c>
      <c r="F133" s="2">
        <v>42004</v>
      </c>
      <c r="G133" s="6">
        <v>1644</v>
      </c>
    </row>
    <row r="134" spans="1:7" ht="12"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45</v>
      </c>
      <c r="F134" s="2">
        <v>42004</v>
      </c>
      <c r="G134" s="6">
        <v>4974</v>
      </c>
    </row>
    <row r="135" spans="1:7" ht="12" x14ac:dyDescent="0.2">
      <c r="A135" s="5">
        <v>6</v>
      </c>
      <c r="B135" s="4" t="s">
        <v>10</v>
      </c>
      <c r="C135" s="4" t="str">
        <f>VLOOKUP(Taulukko1[[#This Row],[Rivivalinta]],Sheet1!$C$1:$E$42,2,FALSE)</f>
        <v>Övriga intäkter</v>
      </c>
      <c r="D135" s="4" t="str">
        <f>VLOOKUP(Taulukko1[[#This Row],[Rivivalinta]],Sheet1!$C$1:$E$42,3,FALSE)</f>
        <v>Other income</v>
      </c>
      <c r="E135" s="1" t="s">
        <v>45</v>
      </c>
      <c r="F135" s="2">
        <v>42004</v>
      </c>
      <c r="G135" s="6">
        <v>4223</v>
      </c>
    </row>
    <row r="136" spans="1:7" ht="12" x14ac:dyDescent="0.2">
      <c r="A136" s="5">
        <v>7</v>
      </c>
      <c r="B136" s="4" t="s">
        <v>11</v>
      </c>
      <c r="C136" s="4" t="str">
        <f>VLOOKUP(Taulukko1[[#This Row],[Rivivalinta]],Sheet1!$C$1:$E$42,2,FALSE)</f>
        <v>Totala inkomster</v>
      </c>
      <c r="D136" s="4" t="str">
        <f>VLOOKUP(Taulukko1[[#This Row],[Rivivalinta]],Sheet1!$C$1:$E$42,3,FALSE)</f>
        <v>Total income</v>
      </c>
      <c r="E136" s="1" t="s">
        <v>45</v>
      </c>
      <c r="F136" s="2">
        <v>42004</v>
      </c>
      <c r="G136" s="6">
        <v>38134</v>
      </c>
    </row>
    <row r="137" spans="1:7" ht="12" x14ac:dyDescent="0.2">
      <c r="A137" s="5">
        <v>8</v>
      </c>
      <c r="B137" s="4" t="s">
        <v>12</v>
      </c>
      <c r="C137" s="4" t="str">
        <f>VLOOKUP(Taulukko1[[#This Row],[Rivivalinta]],Sheet1!$C$1:$E$42,2,FALSE)</f>
        <v>Totala kostnader</v>
      </c>
      <c r="D137" s="4" t="str">
        <f>VLOOKUP(Taulukko1[[#This Row],[Rivivalinta]],Sheet1!$C$1:$E$42,3,FALSE)</f>
        <v>Total expenses</v>
      </c>
      <c r="E137" s="1" t="s">
        <v>45</v>
      </c>
      <c r="F137" s="2">
        <v>42004</v>
      </c>
      <c r="G137" s="6">
        <v>35286</v>
      </c>
    </row>
    <row r="138" spans="1:7" ht="12"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45</v>
      </c>
      <c r="F138" s="2">
        <v>42004</v>
      </c>
      <c r="G138" s="6"/>
    </row>
    <row r="139" spans="1:7" ht="12" x14ac:dyDescent="0.2">
      <c r="A139" s="5">
        <v>10</v>
      </c>
      <c r="B139" s="4" t="s">
        <v>14</v>
      </c>
      <c r="C139" s="4" t="str">
        <f>VLOOKUP(Taulukko1[[#This Row],[Rivivalinta]],Sheet1!$C$1:$E$42,2,FALSE)</f>
        <v>Rörelsevinst/-förlust</v>
      </c>
      <c r="D139" s="4" t="str">
        <f>VLOOKUP(Taulukko1[[#This Row],[Rivivalinta]],Sheet1!$C$1:$E$42,3,FALSE)</f>
        <v>Operatingprofit/-loss</v>
      </c>
      <c r="E139" s="1" t="s">
        <v>45</v>
      </c>
      <c r="F139" s="2">
        <v>42004</v>
      </c>
      <c r="G139" s="6">
        <v>2848</v>
      </c>
    </row>
    <row r="140" spans="1:7" ht="12"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45</v>
      </c>
      <c r="F140" s="2">
        <v>42004</v>
      </c>
      <c r="G140" s="6">
        <v>160010</v>
      </c>
    </row>
    <row r="141" spans="1:7" ht="12"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45</v>
      </c>
      <c r="F141" s="2">
        <v>42004</v>
      </c>
      <c r="G141" s="6">
        <v>49294</v>
      </c>
    </row>
    <row r="142" spans="1:7" ht="12"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45</v>
      </c>
      <c r="F142" s="2">
        <v>42004</v>
      </c>
      <c r="G142" s="6">
        <v>58041</v>
      </c>
    </row>
    <row r="143" spans="1:7" ht="12" x14ac:dyDescent="0.2">
      <c r="A143" s="5">
        <v>14</v>
      </c>
      <c r="B143" s="4" t="s">
        <v>18</v>
      </c>
      <c r="C143" s="4" t="str">
        <f>VLOOKUP(Taulukko1[[#This Row],[Rivivalinta]],Sheet1!$C$1:$E$42,2,FALSE)</f>
        <v>Värdepapper</v>
      </c>
      <c r="D143" s="4" t="str">
        <f>VLOOKUP(Taulukko1[[#This Row],[Rivivalinta]],Sheet1!$C$1:$E$42,3,FALSE)</f>
        <v>Debt securities</v>
      </c>
      <c r="E143" s="1" t="s">
        <v>45</v>
      </c>
      <c r="F143" s="2">
        <v>42004</v>
      </c>
      <c r="G143" s="6">
        <v>106961</v>
      </c>
    </row>
    <row r="144" spans="1:7" ht="12" x14ac:dyDescent="0.2">
      <c r="A144" s="5">
        <v>15</v>
      </c>
      <c r="B144" s="4" t="s">
        <v>63</v>
      </c>
      <c r="C144" s="4" t="str">
        <f>VLOOKUP(Taulukko1[[#This Row],[Rivivalinta]],Sheet1!$C$1:$E$42,2,FALSE)</f>
        <v xml:space="preserve">Derivat </v>
      </c>
      <c r="D144" s="4" t="str">
        <f>VLOOKUP(Taulukko1[[#This Row],[Rivivalinta]],Sheet1!$C$1:$E$42,3,FALSE)</f>
        <v xml:space="preserve">Derivatives </v>
      </c>
      <c r="E144" s="1" t="s">
        <v>45</v>
      </c>
      <c r="F144" s="2">
        <v>42004</v>
      </c>
      <c r="G144" s="6">
        <v>32035</v>
      </c>
    </row>
    <row r="145" spans="1:7" ht="12" x14ac:dyDescent="0.2">
      <c r="A145" s="5">
        <v>16</v>
      </c>
      <c r="B145" s="4" t="s">
        <v>20</v>
      </c>
      <c r="C145" s="4" t="str">
        <f>VLOOKUP(Taulukko1[[#This Row],[Rivivalinta]],Sheet1!$C$1:$E$42,2,FALSE)</f>
        <v>Övriga tillgångar</v>
      </c>
      <c r="D145" s="4" t="str">
        <f>VLOOKUP(Taulukko1[[#This Row],[Rivivalinta]],Sheet1!$C$1:$E$42,3,FALSE)</f>
        <v>Other assets</v>
      </c>
      <c r="E145" s="1" t="s">
        <v>45</v>
      </c>
      <c r="F145" s="2">
        <v>42004</v>
      </c>
      <c r="G145" s="6">
        <v>80528</v>
      </c>
    </row>
    <row r="146" spans="1:7" ht="12" x14ac:dyDescent="0.2">
      <c r="A146" s="5">
        <v>17</v>
      </c>
      <c r="B146" s="4" t="s">
        <v>21</v>
      </c>
      <c r="C146" s="4" t="str">
        <f>VLOOKUP(Taulukko1[[#This Row],[Rivivalinta]],Sheet1!$C$1:$E$42,2,FALSE)</f>
        <v>SUMMA TILLGÅNGAR</v>
      </c>
      <c r="D146" s="4" t="str">
        <f>VLOOKUP(Taulukko1[[#This Row],[Rivivalinta]],Sheet1!$C$1:$E$42,3,FALSE)</f>
        <v>TOTAL ASSETS</v>
      </c>
      <c r="E146" s="1" t="s">
        <v>45</v>
      </c>
      <c r="F146" s="2">
        <v>42004</v>
      </c>
      <c r="G146" s="6">
        <v>486869</v>
      </c>
    </row>
    <row r="147" spans="1:7" ht="12"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45</v>
      </c>
      <c r="F147" s="2">
        <v>42004</v>
      </c>
      <c r="G147" s="6">
        <v>8511</v>
      </c>
    </row>
    <row r="148" spans="1:7" ht="12"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45</v>
      </c>
      <c r="F148" s="2">
        <v>42004</v>
      </c>
      <c r="G148" s="6">
        <v>311003</v>
      </c>
    </row>
    <row r="149" spans="1:7" ht="12" x14ac:dyDescent="0.2">
      <c r="A149" s="5">
        <v>20</v>
      </c>
      <c r="B149" s="4" t="s">
        <v>24</v>
      </c>
      <c r="C149" s="4" t="str">
        <f>VLOOKUP(Taulukko1[[#This Row],[Rivivalinta]],Sheet1!$C$1:$E$42,2,FALSE)</f>
        <v>Emitterade skuldebrev</v>
      </c>
      <c r="D149" s="4" t="str">
        <f>VLOOKUP(Taulukko1[[#This Row],[Rivivalinta]],Sheet1!$C$1:$E$42,3,FALSE)</f>
        <v>Debt securities issued</v>
      </c>
      <c r="E149" s="1" t="s">
        <v>45</v>
      </c>
      <c r="F149" s="2">
        <v>42004</v>
      </c>
      <c r="G149" s="6">
        <v>33095</v>
      </c>
    </row>
    <row r="150" spans="1:7" ht="12" x14ac:dyDescent="0.2">
      <c r="A150" s="5">
        <v>22</v>
      </c>
      <c r="B150" s="4" t="s">
        <v>19</v>
      </c>
      <c r="C150" s="4" t="str">
        <f>VLOOKUP(Taulukko1[[#This Row],[Rivivalinta]],Sheet1!$C$1:$E$42,2,FALSE)</f>
        <v>Derivat</v>
      </c>
      <c r="D150" s="4" t="str">
        <f>VLOOKUP(Taulukko1[[#This Row],[Rivivalinta]],Sheet1!$C$1:$E$42,3,FALSE)</f>
        <v>Derivatives</v>
      </c>
      <c r="E150" s="1" t="s">
        <v>45</v>
      </c>
      <c r="F150" s="2">
        <v>42004</v>
      </c>
      <c r="G150" s="6">
        <v>32700</v>
      </c>
    </row>
    <row r="151" spans="1:7" ht="12" x14ac:dyDescent="0.2">
      <c r="A151" s="5">
        <v>23</v>
      </c>
      <c r="B151" s="4" t="s">
        <v>25</v>
      </c>
      <c r="C151" s="4" t="str">
        <f>VLOOKUP(Taulukko1[[#This Row],[Rivivalinta]],Sheet1!$C$1:$E$42,2,FALSE)</f>
        <v>Eget kapital</v>
      </c>
      <c r="D151" s="4" t="str">
        <f>VLOOKUP(Taulukko1[[#This Row],[Rivivalinta]],Sheet1!$C$1:$E$42,3,FALSE)</f>
        <v>Total equity</v>
      </c>
      <c r="E151" s="1" t="s">
        <v>45</v>
      </c>
      <c r="F151" s="2">
        <v>42004</v>
      </c>
      <c r="G151" s="6">
        <v>50202</v>
      </c>
    </row>
    <row r="152" spans="1:7" ht="12" x14ac:dyDescent="0.2">
      <c r="A152" s="5">
        <v>21</v>
      </c>
      <c r="B152" s="4" t="s">
        <v>26</v>
      </c>
      <c r="C152" s="4" t="str">
        <f>VLOOKUP(Taulukko1[[#This Row],[Rivivalinta]],Sheet1!$C$1:$E$42,2,FALSE)</f>
        <v>Övriga skulder</v>
      </c>
      <c r="D152" s="4" t="str">
        <f>VLOOKUP(Taulukko1[[#This Row],[Rivivalinta]],Sheet1!$C$1:$E$42,3,FALSE)</f>
        <v>Other liabilities</v>
      </c>
      <c r="E152" s="1" t="s">
        <v>45</v>
      </c>
      <c r="F152" s="2">
        <v>42004</v>
      </c>
      <c r="G152" s="6">
        <v>51358</v>
      </c>
    </row>
    <row r="153" spans="1:7" ht="12" x14ac:dyDescent="0.2">
      <c r="A153" s="5">
        <v>24</v>
      </c>
      <c r="B153" s="4" t="s">
        <v>27</v>
      </c>
      <c r="C153" s="4" t="str">
        <f>VLOOKUP(Taulukko1[[#This Row],[Rivivalinta]],Sheet1!$C$1:$E$42,2,FALSE)</f>
        <v>SUMMA EGET KAPITAL OCH SKULDER</v>
      </c>
      <c r="D153" s="4" t="str">
        <f>VLOOKUP(Taulukko1[[#This Row],[Rivivalinta]],Sheet1!$C$1:$E$42,3,FALSE)</f>
        <v>TOTAL EQUITY AND LIABILITIES</v>
      </c>
      <c r="E153" s="1" t="s">
        <v>45</v>
      </c>
      <c r="F153" s="2">
        <v>42004</v>
      </c>
      <c r="G153" s="6">
        <v>486869</v>
      </c>
    </row>
    <row r="154" spans="1:7" ht="12" x14ac:dyDescent="0.2">
      <c r="A154" s="5">
        <v>25</v>
      </c>
      <c r="B154" s="4" t="s">
        <v>28</v>
      </c>
      <c r="C154" s="4" t="str">
        <f>VLOOKUP(Taulukko1[[#This Row],[Rivivalinta]],Sheet1!$C$1:$E$42,2,FALSE)</f>
        <v>Exponering utanför balansräkningen</v>
      </c>
      <c r="D154" s="4" t="str">
        <f>VLOOKUP(Taulukko1[[#This Row],[Rivivalinta]],Sheet1!$C$1:$E$42,3,FALSE)</f>
        <v>Off balance sheet exposures</v>
      </c>
      <c r="E154" s="1" t="s">
        <v>45</v>
      </c>
      <c r="F154" s="2">
        <v>42004</v>
      </c>
      <c r="G154" s="6">
        <v>4498</v>
      </c>
    </row>
    <row r="155" spans="1:7" ht="12" x14ac:dyDescent="0.2">
      <c r="A155" s="5">
        <v>28</v>
      </c>
      <c r="B155" s="4" t="s">
        <v>29</v>
      </c>
      <c r="C155" s="4" t="str">
        <f>VLOOKUP(Taulukko1[[#This Row],[Rivivalinta]],Sheet1!$C$1:$E$42,2,FALSE)</f>
        <v>Kostnader/intäkter, %</v>
      </c>
      <c r="D155" s="4" t="str">
        <f>VLOOKUP(Taulukko1[[#This Row],[Rivivalinta]],Sheet1!$C$1:$E$42,3,FALSE)</f>
        <v>Cost/income ratio, %</v>
      </c>
      <c r="E155" s="1" t="s">
        <v>45</v>
      </c>
      <c r="F155" s="2">
        <v>42004</v>
      </c>
      <c r="G155" s="7">
        <v>0.85351120780968193</v>
      </c>
    </row>
    <row r="156" spans="1:7" ht="12" x14ac:dyDescent="0.2">
      <c r="A156" s="5">
        <v>29</v>
      </c>
      <c r="B156" s="4" t="s">
        <v>30</v>
      </c>
      <c r="C156" s="4" t="str">
        <f>VLOOKUP(Taulukko1[[#This Row],[Rivivalinta]],Sheet1!$C$1:$E$42,2,FALSE)</f>
        <v>Nödlidande exponeringar/Exponeringar, %</v>
      </c>
      <c r="D156" s="4" t="str">
        <f>VLOOKUP(Taulukko1[[#This Row],[Rivivalinta]],Sheet1!$C$1:$E$42,3,FALSE)</f>
        <v>Non-performing exposures/Exposures, %</v>
      </c>
      <c r="E156" s="1" t="s">
        <v>45</v>
      </c>
      <c r="F156" s="2">
        <v>42004</v>
      </c>
      <c r="G156" s="7" t="s">
        <v>46</v>
      </c>
    </row>
    <row r="157" spans="1:7" ht="12" x14ac:dyDescent="0.2">
      <c r="A157" s="5">
        <v>30</v>
      </c>
      <c r="B157" s="4" t="s">
        <v>31</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45</v>
      </c>
      <c r="F157" s="2">
        <v>42004</v>
      </c>
      <c r="G157" s="7" t="s">
        <v>46</v>
      </c>
    </row>
    <row r="158" spans="1:7" ht="12" x14ac:dyDescent="0.2">
      <c r="A158" s="5">
        <v>31</v>
      </c>
      <c r="B158" s="4" t="s">
        <v>32</v>
      </c>
      <c r="C158" s="4" t="str">
        <f>VLOOKUP(Taulukko1[[#This Row],[Rivivalinta]],Sheet1!$C$1:$E$42,2,FALSE)</f>
        <v>Kapitalbas</v>
      </c>
      <c r="D158" s="4" t="str">
        <f>VLOOKUP(Taulukko1[[#This Row],[Rivivalinta]],Sheet1!$C$1:$E$42,3,FALSE)</f>
        <v>Own funds</v>
      </c>
      <c r="E158" s="1" t="s">
        <v>45</v>
      </c>
      <c r="F158" s="2">
        <v>42004</v>
      </c>
      <c r="G158" s="6">
        <v>42493.703999999998</v>
      </c>
    </row>
    <row r="159" spans="1:7" ht="12" x14ac:dyDescent="0.2">
      <c r="A159" s="5">
        <v>32</v>
      </c>
      <c r="B159" s="4" t="s">
        <v>33</v>
      </c>
      <c r="C159" s="4" t="str">
        <f>VLOOKUP(Taulukko1[[#This Row],[Rivivalinta]],Sheet1!$C$1:$E$42,2,FALSE)</f>
        <v>Kärnprimärkapital (CET 1)</v>
      </c>
      <c r="D159" s="4" t="str">
        <f>VLOOKUP(Taulukko1[[#This Row],[Rivivalinta]],Sheet1!$C$1:$E$42,3,FALSE)</f>
        <v>Common equity tier 1 capital (CET1)</v>
      </c>
      <c r="E159" s="1" t="s">
        <v>45</v>
      </c>
      <c r="F159" s="2">
        <v>42004</v>
      </c>
      <c r="G159" s="6">
        <v>42493.703999999998</v>
      </c>
    </row>
    <row r="160" spans="1:7" ht="12" x14ac:dyDescent="0.2">
      <c r="A160" s="5">
        <v>33</v>
      </c>
      <c r="B160" s="4" t="s">
        <v>34</v>
      </c>
      <c r="C160" s="4" t="str">
        <f>VLOOKUP(Taulukko1[[#This Row],[Rivivalinta]],Sheet1!$C$1:$E$42,2,FALSE)</f>
        <v>Övrigt primärkapital (AT 1)</v>
      </c>
      <c r="D160" s="4" t="str">
        <f>VLOOKUP(Taulukko1[[#This Row],[Rivivalinta]],Sheet1!$C$1:$E$42,3,FALSE)</f>
        <v>Additional tier 1 capital (AT 1)</v>
      </c>
      <c r="E160" s="1" t="s">
        <v>45</v>
      </c>
      <c r="F160" s="2">
        <v>42004</v>
      </c>
      <c r="G160" s="6"/>
    </row>
    <row r="161" spans="1:7" ht="12" x14ac:dyDescent="0.2">
      <c r="A161" s="5">
        <v>34</v>
      </c>
      <c r="B161" s="4" t="s">
        <v>35</v>
      </c>
      <c r="C161" s="4" t="str">
        <f>VLOOKUP(Taulukko1[[#This Row],[Rivivalinta]],Sheet1!$C$1:$E$42,2,FALSE)</f>
        <v>Supplementärkapital (T2)</v>
      </c>
      <c r="D161" s="4" t="str">
        <f>VLOOKUP(Taulukko1[[#This Row],[Rivivalinta]],Sheet1!$C$1:$E$42,3,FALSE)</f>
        <v>Tier 2 capital (T2)</v>
      </c>
      <c r="E161" s="1" t="s">
        <v>45</v>
      </c>
      <c r="F161" s="2">
        <v>42004</v>
      </c>
      <c r="G161" s="6"/>
    </row>
    <row r="162" spans="1:7" ht="12" x14ac:dyDescent="0.2">
      <c r="A162" s="5">
        <v>35</v>
      </c>
      <c r="B162" s="4" t="s">
        <v>36</v>
      </c>
      <c r="C162" s="4" t="str">
        <f>VLOOKUP(Taulukko1[[#This Row],[Rivivalinta]],Sheet1!$C$1:$E$42,2,FALSE)</f>
        <v>Summa kapitalrelationer, %</v>
      </c>
      <c r="D162" s="4" t="str">
        <f>VLOOKUP(Taulukko1[[#This Row],[Rivivalinta]],Sheet1!$C$1:$E$42,3,FALSE)</f>
        <v>Own funds ratio, %</v>
      </c>
      <c r="E162" s="1" t="s">
        <v>45</v>
      </c>
      <c r="F162" s="2">
        <v>42004</v>
      </c>
      <c r="G162" s="7">
        <v>0.18728656642497005</v>
      </c>
    </row>
    <row r="163" spans="1:7" ht="12" x14ac:dyDescent="0.2">
      <c r="A163" s="5">
        <v>36</v>
      </c>
      <c r="B163" s="4" t="s">
        <v>37</v>
      </c>
      <c r="C163" s="4" t="str">
        <f>VLOOKUP(Taulukko1[[#This Row],[Rivivalinta]],Sheet1!$C$1:$E$42,2,FALSE)</f>
        <v>Primärkapitalrelation, %</v>
      </c>
      <c r="D163" s="4" t="str">
        <f>VLOOKUP(Taulukko1[[#This Row],[Rivivalinta]],Sheet1!$C$1:$E$42,3,FALSE)</f>
        <v>Tier 1 ratio, %</v>
      </c>
      <c r="E163" s="1" t="s">
        <v>45</v>
      </c>
      <c r="F163" s="2">
        <v>42004</v>
      </c>
      <c r="G163" s="7">
        <v>0.18728656642497005</v>
      </c>
    </row>
    <row r="164" spans="1:7" ht="12" x14ac:dyDescent="0.2">
      <c r="A164" s="5">
        <v>37</v>
      </c>
      <c r="B164" s="4" t="s">
        <v>38</v>
      </c>
      <c r="C164" s="4" t="str">
        <f>VLOOKUP(Taulukko1[[#This Row],[Rivivalinta]],Sheet1!$C$1:$E$42,2,FALSE)</f>
        <v>Kärnprimärkapitalrelation, %</v>
      </c>
      <c r="D164" s="4" t="str">
        <f>VLOOKUP(Taulukko1[[#This Row],[Rivivalinta]],Sheet1!$C$1:$E$42,3,FALSE)</f>
        <v>CET 1 ratio, %</v>
      </c>
      <c r="E164" s="1" t="s">
        <v>45</v>
      </c>
      <c r="F164" s="2">
        <v>42004</v>
      </c>
      <c r="G164" s="7">
        <v>0.18728656642497005</v>
      </c>
    </row>
    <row r="165" spans="1:7" ht="12" x14ac:dyDescent="0.2">
      <c r="A165" s="5">
        <v>38</v>
      </c>
      <c r="B165" s="4" t="s">
        <v>39</v>
      </c>
      <c r="C165" s="4" t="str">
        <f>VLOOKUP(Taulukko1[[#This Row],[Rivivalinta]],Sheet1!$C$1:$E$42,2,FALSE)</f>
        <v>Summa exponeringsbelopp (RWA)</v>
      </c>
      <c r="D165" s="4" t="str">
        <f>VLOOKUP(Taulukko1[[#This Row],[Rivivalinta]],Sheet1!$C$1:$E$42,3,FALSE)</f>
        <v>Total risk weighted assets (RWA)</v>
      </c>
      <c r="E165" s="1" t="s">
        <v>45</v>
      </c>
      <c r="F165" s="2">
        <v>42004</v>
      </c>
      <c r="G165" s="6">
        <v>226891.36124999999</v>
      </c>
    </row>
    <row r="166" spans="1:7" ht="12" x14ac:dyDescent="0.2">
      <c r="A166" s="5">
        <v>39</v>
      </c>
      <c r="B166" s="4" t="s">
        <v>40</v>
      </c>
      <c r="C166" s="4" t="str">
        <f>VLOOKUP(Taulukko1[[#This Row],[Rivivalinta]],Sheet1!$C$1:$E$42,2,FALSE)</f>
        <v>Exponeringsbelopp för kredit-, motpart- och utspädningsrisker</v>
      </c>
      <c r="D166" s="4" t="str">
        <f>VLOOKUP(Taulukko1[[#This Row],[Rivivalinta]],Sheet1!$C$1:$E$42,3,FALSE)</f>
        <v>Credit and counterparty risks</v>
      </c>
      <c r="E166" s="1" t="s">
        <v>45</v>
      </c>
      <c r="F166" s="2">
        <v>42004</v>
      </c>
      <c r="G166" s="6">
        <v>148362.84525000001</v>
      </c>
    </row>
    <row r="167" spans="1:7" ht="12" x14ac:dyDescent="0.2">
      <c r="A167" s="5">
        <v>40</v>
      </c>
      <c r="B167" s="4" t="s">
        <v>41</v>
      </c>
      <c r="C167" s="4" t="str">
        <f>VLOOKUP(Taulukko1[[#This Row],[Rivivalinta]],Sheet1!$C$1:$E$42,2,FALSE)</f>
        <v>Exponeringsbelopp för positions-, valutakurs- och råvarurisker</v>
      </c>
      <c r="D167" s="4" t="str">
        <f>VLOOKUP(Taulukko1[[#This Row],[Rivivalinta]],Sheet1!$C$1:$E$42,3,FALSE)</f>
        <v>Position, currency and commodity risks</v>
      </c>
      <c r="E167" s="1" t="s">
        <v>45</v>
      </c>
      <c r="F167" s="2">
        <v>42004</v>
      </c>
      <c r="G167" s="6">
        <v>8812.5715</v>
      </c>
    </row>
    <row r="168" spans="1:7" ht="12" x14ac:dyDescent="0.2">
      <c r="A168" s="5">
        <v>41</v>
      </c>
      <c r="B168" s="4" t="s">
        <v>42</v>
      </c>
      <c r="C168" s="4" t="str">
        <f>VLOOKUP(Taulukko1[[#This Row],[Rivivalinta]],Sheet1!$C$1:$E$42,2,FALSE)</f>
        <v>Exponeringsbelopp för operativ risk</v>
      </c>
      <c r="D168" s="4" t="str">
        <f>VLOOKUP(Taulukko1[[#This Row],[Rivivalinta]],Sheet1!$C$1:$E$42,3,FALSE)</f>
        <v>Operational risks</v>
      </c>
      <c r="E168" s="1" t="s">
        <v>45</v>
      </c>
      <c r="F168" s="2">
        <v>42004</v>
      </c>
      <c r="G168" s="6">
        <v>67112.837499999994</v>
      </c>
    </row>
    <row r="169" spans="1:7" ht="12" x14ac:dyDescent="0.2">
      <c r="A169" s="5">
        <v>42</v>
      </c>
      <c r="B169" s="4" t="s">
        <v>43</v>
      </c>
      <c r="C169" s="4" t="str">
        <f>VLOOKUP(Taulukko1[[#This Row],[Rivivalinta]],Sheet1!$C$1:$E$42,2,FALSE)</f>
        <v>Övriga riskexponeringar</v>
      </c>
      <c r="D169" s="4" t="str">
        <f>VLOOKUP(Taulukko1[[#This Row],[Rivivalinta]],Sheet1!$C$1:$E$42,3,FALSE)</f>
        <v>Other risks</v>
      </c>
      <c r="E169" s="1" t="s">
        <v>45</v>
      </c>
      <c r="F169" s="2">
        <v>42004</v>
      </c>
      <c r="G169" s="6">
        <v>2603.107</v>
      </c>
    </row>
    <row r="170" spans="1:7" ht="12" x14ac:dyDescent="0.2">
      <c r="A170" s="5">
        <v>27</v>
      </c>
      <c r="B170" s="4" t="s">
        <v>54</v>
      </c>
      <c r="C170" s="4" t="str">
        <f>VLOOKUP(Taulukko1[[#This Row],[Rivivalinta]],Sheet1!$C$1:$E$42,2,FALSE)</f>
        <v>Avkastning på total tillgångar (ROA), %</v>
      </c>
      <c r="D170" s="4" t="str">
        <f>VLOOKUP(Taulukko1[[#This Row],[Rivivalinta]],Sheet1!$C$1:$E$42,3,FALSE)</f>
        <v>Return on total assets (ROA), %</v>
      </c>
      <c r="E170" s="1" t="s">
        <v>59</v>
      </c>
      <c r="F170" s="2">
        <v>42004</v>
      </c>
      <c r="G170" s="7">
        <v>2.4898937094573227E-2</v>
      </c>
    </row>
    <row r="171" spans="1:7" ht="12" x14ac:dyDescent="0.2">
      <c r="A171" s="5">
        <v>26</v>
      </c>
      <c r="B171" s="4" t="s">
        <v>55</v>
      </c>
      <c r="C171" s="4" t="str">
        <f>VLOOKUP(Taulukko1[[#This Row],[Rivivalinta]],Sheet1!$C$1:$E$42,2,FALSE)</f>
        <v>Avkastning på eget kapital (ROE), %</v>
      </c>
      <c r="D171" s="4" t="str">
        <f>VLOOKUP(Taulukko1[[#This Row],[Rivivalinta]],Sheet1!$C$1:$E$42,3,FALSE)</f>
        <v>Return on equity (ROE), %</v>
      </c>
      <c r="E171" s="1" t="s">
        <v>59</v>
      </c>
      <c r="F171" s="2">
        <v>42004</v>
      </c>
      <c r="G171" s="33">
        <v>0.13161108973179178</v>
      </c>
    </row>
    <row r="172" spans="1:7" ht="12" x14ac:dyDescent="0.2">
      <c r="A172" s="5">
        <v>1</v>
      </c>
      <c r="B172" s="4" t="s">
        <v>5</v>
      </c>
      <c r="C172" s="4" t="str">
        <f>VLOOKUP(Taulukko1[[#This Row],[Rivivalinta]],Sheet1!$C$1:$E$42,2,FALSE)</f>
        <v>Räntenetto</v>
      </c>
      <c r="D172" s="4" t="str">
        <f>VLOOKUP(Taulukko1[[#This Row],[Rivivalinta]],Sheet1!$C$1:$E$42,3,FALSE)</f>
        <v>Net interest margin</v>
      </c>
      <c r="E172" s="1" t="s">
        <v>59</v>
      </c>
      <c r="F172" s="2">
        <v>42004</v>
      </c>
      <c r="G172" s="6">
        <v>583</v>
      </c>
    </row>
    <row r="173" spans="1:7" ht="12" x14ac:dyDescent="0.2">
      <c r="A173" s="5">
        <v>2</v>
      </c>
      <c r="B173" s="4" t="s">
        <v>6</v>
      </c>
      <c r="C173" s="4" t="str">
        <f>VLOOKUP(Taulukko1[[#This Row],[Rivivalinta]],Sheet1!$C$1:$E$42,2,FALSE)</f>
        <v>Netto, avgifts- och provisionsintäkter</v>
      </c>
      <c r="D173" s="4" t="str">
        <f>VLOOKUP(Taulukko1[[#This Row],[Rivivalinta]],Sheet1!$C$1:$E$42,3,FALSE)</f>
        <v>Net fee and commission income</v>
      </c>
      <c r="E173" s="1" t="s">
        <v>59</v>
      </c>
      <c r="F173" s="2">
        <v>42004</v>
      </c>
      <c r="G173" s="6">
        <v>8702</v>
      </c>
    </row>
    <row r="174" spans="1:7" ht="12" x14ac:dyDescent="0.2">
      <c r="A174" s="5">
        <v>3</v>
      </c>
      <c r="B174" s="4" t="s">
        <v>7</v>
      </c>
      <c r="C174" s="4" t="str">
        <f>VLOOKUP(Taulukko1[[#This Row],[Rivivalinta]],Sheet1!$C$1:$E$42,2,FALSE)</f>
        <v>Avgifts- och provisionsintäkter</v>
      </c>
      <c r="D174" s="4" t="str">
        <f>VLOOKUP(Taulukko1[[#This Row],[Rivivalinta]],Sheet1!$C$1:$E$42,3,FALSE)</f>
        <v>Fee and commission income</v>
      </c>
      <c r="E174" s="1" t="s">
        <v>59</v>
      </c>
      <c r="F174" s="2">
        <v>42004</v>
      </c>
      <c r="G174" s="6">
        <v>11540</v>
      </c>
    </row>
    <row r="175" spans="1:7" ht="12" x14ac:dyDescent="0.2">
      <c r="A175" s="5">
        <v>4</v>
      </c>
      <c r="B175" s="4" t="s">
        <v>8</v>
      </c>
      <c r="C175" s="4" t="str">
        <f>VLOOKUP(Taulukko1[[#This Row],[Rivivalinta]],Sheet1!$C$1:$E$42,2,FALSE)</f>
        <v>Avgifts- och provisionskostnader</v>
      </c>
      <c r="D175" s="4" t="str">
        <f>VLOOKUP(Taulukko1[[#This Row],[Rivivalinta]],Sheet1!$C$1:$E$42,3,FALSE)</f>
        <v>Fee and commission expenses</v>
      </c>
      <c r="E175" s="1" t="s">
        <v>59</v>
      </c>
      <c r="F175" s="2">
        <v>42004</v>
      </c>
      <c r="G175" s="6">
        <v>2838</v>
      </c>
    </row>
    <row r="176" spans="1:7" ht="12" x14ac:dyDescent="0.2">
      <c r="A176" s="5">
        <v>5</v>
      </c>
      <c r="B176" s="4" t="s">
        <v>9</v>
      </c>
      <c r="C176" s="4" t="str">
        <f>VLOOKUP(Taulukko1[[#This Row],[Rivivalinta]],Sheet1!$C$1:$E$42,2,FALSE)</f>
        <v>Nettointäkter från handel och investeringar</v>
      </c>
      <c r="D176" s="4" t="str">
        <f>VLOOKUP(Taulukko1[[#This Row],[Rivivalinta]],Sheet1!$C$1:$E$42,3,FALSE)</f>
        <v>Net trading and investing income</v>
      </c>
      <c r="E176" s="1" t="s">
        <v>59</v>
      </c>
      <c r="F176" s="2">
        <v>42004</v>
      </c>
      <c r="G176" s="6">
        <v>336</v>
      </c>
    </row>
    <row r="177" spans="1:7" ht="12" x14ac:dyDescent="0.2">
      <c r="A177" s="5">
        <v>6</v>
      </c>
      <c r="B177" s="4" t="s">
        <v>10</v>
      </c>
      <c r="C177" s="4" t="str">
        <f>VLOOKUP(Taulukko1[[#This Row],[Rivivalinta]],Sheet1!$C$1:$E$42,2,FALSE)</f>
        <v>Övriga intäkter</v>
      </c>
      <c r="D177" s="4" t="str">
        <f>VLOOKUP(Taulukko1[[#This Row],[Rivivalinta]],Sheet1!$C$1:$E$42,3,FALSE)</f>
        <v>Other income</v>
      </c>
      <c r="E177" s="1" t="s">
        <v>59</v>
      </c>
      <c r="F177" s="2">
        <v>42004</v>
      </c>
      <c r="G177" s="6">
        <v>10008</v>
      </c>
    </row>
    <row r="178" spans="1:7" ht="12" x14ac:dyDescent="0.2">
      <c r="A178" s="5">
        <v>7</v>
      </c>
      <c r="B178" s="4" t="s">
        <v>11</v>
      </c>
      <c r="C178" s="4" t="str">
        <f>VLOOKUP(Taulukko1[[#This Row],[Rivivalinta]],Sheet1!$C$1:$E$42,2,FALSE)</f>
        <v>Totala inkomster</v>
      </c>
      <c r="D178" s="4" t="str">
        <f>VLOOKUP(Taulukko1[[#This Row],[Rivivalinta]],Sheet1!$C$1:$E$42,3,FALSE)</f>
        <v>Total income</v>
      </c>
      <c r="E178" s="1" t="s">
        <v>59</v>
      </c>
      <c r="F178" s="2">
        <v>42004</v>
      </c>
      <c r="G178" s="6">
        <v>19629</v>
      </c>
    </row>
    <row r="179" spans="1:7" ht="12" x14ac:dyDescent="0.2">
      <c r="A179" s="5">
        <v>8</v>
      </c>
      <c r="B179" s="4" t="s">
        <v>12</v>
      </c>
      <c r="C179" s="4" t="str">
        <f>VLOOKUP(Taulukko1[[#This Row],[Rivivalinta]],Sheet1!$C$1:$E$42,2,FALSE)</f>
        <v>Totala kostnader</v>
      </c>
      <c r="D179" s="4" t="str">
        <f>VLOOKUP(Taulukko1[[#This Row],[Rivivalinta]],Sheet1!$C$1:$E$42,3,FALSE)</f>
        <v>Total expenses</v>
      </c>
      <c r="E179" s="1" t="s">
        <v>59</v>
      </c>
      <c r="F179" s="2">
        <v>42004</v>
      </c>
      <c r="G179" s="6">
        <v>15696</v>
      </c>
    </row>
    <row r="180" spans="1:7" ht="12" x14ac:dyDescent="0.2">
      <c r="A180" s="5">
        <v>9</v>
      </c>
      <c r="B180" s="4" t="s">
        <v>13</v>
      </c>
      <c r="C180" s="4" t="str">
        <f>VLOOKUP(Taulukko1[[#This Row],[Rivivalinta]],Sheet1!$C$1:$E$42,2,FALSE)</f>
        <v>Nedskrivningar av lån och fordringar</v>
      </c>
      <c r="D180" s="4" t="str">
        <f>VLOOKUP(Taulukko1[[#This Row],[Rivivalinta]],Sheet1!$C$1:$E$42,3,FALSE)</f>
        <v>Impairments on loans and receivables</v>
      </c>
      <c r="E180" s="1" t="s">
        <v>59</v>
      </c>
      <c r="F180" s="2">
        <v>42004</v>
      </c>
      <c r="G180" s="6"/>
    </row>
    <row r="181" spans="1:7" ht="12" x14ac:dyDescent="0.2">
      <c r="A181" s="5">
        <v>10</v>
      </c>
      <c r="B181" s="4" t="s">
        <v>14</v>
      </c>
      <c r="C181" s="4" t="str">
        <f>VLOOKUP(Taulukko1[[#This Row],[Rivivalinta]],Sheet1!$C$1:$E$42,2,FALSE)</f>
        <v>Rörelsevinst/-förlust</v>
      </c>
      <c r="D181" s="4" t="str">
        <f>VLOOKUP(Taulukko1[[#This Row],[Rivivalinta]],Sheet1!$C$1:$E$42,3,FALSE)</f>
        <v>Operatingprofit/-loss</v>
      </c>
      <c r="E181" s="1" t="s">
        <v>59</v>
      </c>
      <c r="F181" s="2">
        <v>42004</v>
      </c>
      <c r="G181" s="6">
        <v>3933</v>
      </c>
    </row>
    <row r="182" spans="1:7" ht="12" x14ac:dyDescent="0.2">
      <c r="A182" s="5">
        <v>11</v>
      </c>
      <c r="B182" s="4" t="s">
        <v>15</v>
      </c>
      <c r="C182" s="4" t="str">
        <f>VLOOKUP(Taulukko1[[#This Row],[Rivivalinta]],Sheet1!$C$1:$E$42,2,FALSE)</f>
        <v>Kontanta medel och kassabehållning hos centralbanker</v>
      </c>
      <c r="D182" s="4" t="str">
        <f>VLOOKUP(Taulukko1[[#This Row],[Rivivalinta]],Sheet1!$C$1:$E$42,3,FALSE)</f>
        <v>Cash and cash balances at central banks</v>
      </c>
      <c r="E182" s="1" t="s">
        <v>59</v>
      </c>
      <c r="F182" s="2">
        <v>42004</v>
      </c>
      <c r="G182" s="6">
        <v>52954</v>
      </c>
    </row>
    <row r="183" spans="1:7" ht="12" x14ac:dyDescent="0.2">
      <c r="A183" s="5">
        <v>12</v>
      </c>
      <c r="B183" s="4" t="s">
        <v>16</v>
      </c>
      <c r="C183" s="4" t="str">
        <f>VLOOKUP(Taulukko1[[#This Row],[Rivivalinta]],Sheet1!$C$1:$E$42,2,FALSE)</f>
        <v>Lån och förskott till kreditinstitut</v>
      </c>
      <c r="D183" s="4" t="str">
        <f>VLOOKUP(Taulukko1[[#This Row],[Rivivalinta]],Sheet1!$C$1:$E$42,3,FALSE)</f>
        <v>Loans and advances to credit institutions</v>
      </c>
      <c r="E183" s="1" t="s">
        <v>59</v>
      </c>
      <c r="F183" s="2">
        <v>42004</v>
      </c>
      <c r="G183" s="6">
        <v>159</v>
      </c>
    </row>
    <row r="184" spans="1:7" ht="12" x14ac:dyDescent="0.2">
      <c r="A184" s="5">
        <v>13</v>
      </c>
      <c r="B184" s="4" t="s">
        <v>17</v>
      </c>
      <c r="C184" s="4" t="str">
        <f>VLOOKUP(Taulukko1[[#This Row],[Rivivalinta]],Sheet1!$C$1:$E$42,2,FALSE)</f>
        <v>Lån och förskott till allmänheten och offentliga samfund</v>
      </c>
      <c r="D184" s="4" t="str">
        <f>VLOOKUP(Taulukko1[[#This Row],[Rivivalinta]],Sheet1!$C$1:$E$42,3,FALSE)</f>
        <v>Loans and advances to the public and public sector entities</v>
      </c>
      <c r="E184" s="1" t="s">
        <v>59</v>
      </c>
      <c r="F184" s="2">
        <v>42004</v>
      </c>
      <c r="G184" s="6">
        <v>3702</v>
      </c>
    </row>
    <row r="185" spans="1:7" ht="12" x14ac:dyDescent="0.2">
      <c r="A185" s="5">
        <v>14</v>
      </c>
      <c r="B185" s="4" t="s">
        <v>18</v>
      </c>
      <c r="C185" s="4" t="str">
        <f>VLOOKUP(Taulukko1[[#This Row],[Rivivalinta]],Sheet1!$C$1:$E$42,2,FALSE)</f>
        <v>Värdepapper</v>
      </c>
      <c r="D185" s="4" t="str">
        <f>VLOOKUP(Taulukko1[[#This Row],[Rivivalinta]],Sheet1!$C$1:$E$42,3,FALSE)</f>
        <v>Debt securities</v>
      </c>
      <c r="E185" s="1" t="s">
        <v>59</v>
      </c>
      <c r="F185" s="2">
        <v>42004</v>
      </c>
      <c r="G185" s="6">
        <v>1912</v>
      </c>
    </row>
    <row r="186" spans="1:7" ht="12" x14ac:dyDescent="0.2">
      <c r="A186" s="5">
        <v>15</v>
      </c>
      <c r="B186" s="4" t="s">
        <v>63</v>
      </c>
      <c r="C186" s="4" t="str">
        <f>VLOOKUP(Taulukko1[[#This Row],[Rivivalinta]],Sheet1!$C$1:$E$42,2,FALSE)</f>
        <v xml:space="preserve">Derivat </v>
      </c>
      <c r="D186" s="4" t="str">
        <f>VLOOKUP(Taulukko1[[#This Row],[Rivivalinta]],Sheet1!$C$1:$E$42,3,FALSE)</f>
        <v xml:space="preserve">Derivatives </v>
      </c>
      <c r="E186" s="1" t="s">
        <v>59</v>
      </c>
      <c r="F186" s="2">
        <v>42004</v>
      </c>
      <c r="G186" s="6"/>
    </row>
    <row r="187" spans="1:7" ht="12" x14ac:dyDescent="0.2">
      <c r="A187" s="5">
        <v>16</v>
      </c>
      <c r="B187" s="4" t="s">
        <v>20</v>
      </c>
      <c r="C187" s="4" t="str">
        <f>VLOOKUP(Taulukko1[[#This Row],[Rivivalinta]],Sheet1!$C$1:$E$42,2,FALSE)</f>
        <v>Övriga tillgångar</v>
      </c>
      <c r="D187" s="4" t="str">
        <f>VLOOKUP(Taulukko1[[#This Row],[Rivivalinta]],Sheet1!$C$1:$E$42,3,FALSE)</f>
        <v>Other assets</v>
      </c>
      <c r="E187" s="1" t="s">
        <v>59</v>
      </c>
      <c r="F187" s="2">
        <v>42004</v>
      </c>
      <c r="G187" s="6">
        <v>6956</v>
      </c>
    </row>
    <row r="188" spans="1:7" ht="12" x14ac:dyDescent="0.2">
      <c r="A188" s="5">
        <v>17</v>
      </c>
      <c r="B188" s="4" t="s">
        <v>21</v>
      </c>
      <c r="C188" s="4" t="str">
        <f>VLOOKUP(Taulukko1[[#This Row],[Rivivalinta]],Sheet1!$C$1:$E$42,2,FALSE)</f>
        <v>SUMMA TILLGÅNGAR</v>
      </c>
      <c r="D188" s="4" t="str">
        <f>VLOOKUP(Taulukko1[[#This Row],[Rivivalinta]],Sheet1!$C$1:$E$42,3,FALSE)</f>
        <v>TOTAL ASSETS</v>
      </c>
      <c r="E188" s="1" t="s">
        <v>59</v>
      </c>
      <c r="F188" s="2">
        <v>42004</v>
      </c>
      <c r="G188" s="6">
        <v>65683</v>
      </c>
    </row>
    <row r="189" spans="1:7" ht="12" x14ac:dyDescent="0.2">
      <c r="A189" s="5">
        <v>18</v>
      </c>
      <c r="B189" s="4" t="s">
        <v>22</v>
      </c>
      <c r="C189" s="4" t="str">
        <f>VLOOKUP(Taulukko1[[#This Row],[Rivivalinta]],Sheet1!$C$1:$E$42,2,FALSE)</f>
        <v>Inlåning från kreditinstitut</v>
      </c>
      <c r="D189" s="4" t="str">
        <f>VLOOKUP(Taulukko1[[#This Row],[Rivivalinta]],Sheet1!$C$1:$E$42,3,FALSE)</f>
        <v>Deposits from credit institutions</v>
      </c>
      <c r="E189" s="1" t="s">
        <v>59</v>
      </c>
      <c r="F189" s="2">
        <v>42004</v>
      </c>
      <c r="G189" s="6">
        <v>3383</v>
      </c>
    </row>
    <row r="190" spans="1:7" ht="12" x14ac:dyDescent="0.2">
      <c r="A190" s="5">
        <v>19</v>
      </c>
      <c r="B190" s="4" t="s">
        <v>23</v>
      </c>
      <c r="C190" s="4" t="str">
        <f>VLOOKUP(Taulukko1[[#This Row],[Rivivalinta]],Sheet1!$C$1:$E$42,2,FALSE)</f>
        <v>Inlåning från allmänheten och offentliga samfund</v>
      </c>
      <c r="D190" s="4" t="str">
        <f>VLOOKUP(Taulukko1[[#This Row],[Rivivalinta]],Sheet1!$C$1:$E$42,3,FALSE)</f>
        <v>Deposits from the public and public sector entities</v>
      </c>
      <c r="E190" s="1" t="s">
        <v>59</v>
      </c>
      <c r="F190" s="2">
        <v>42004</v>
      </c>
      <c r="G190" s="6">
        <v>25483</v>
      </c>
    </row>
    <row r="191" spans="1:7" ht="12" x14ac:dyDescent="0.2">
      <c r="A191" s="5">
        <v>20</v>
      </c>
      <c r="B191" s="4" t="s">
        <v>24</v>
      </c>
      <c r="C191" s="4" t="str">
        <f>VLOOKUP(Taulukko1[[#This Row],[Rivivalinta]],Sheet1!$C$1:$E$42,2,FALSE)</f>
        <v>Emitterade skuldebrev</v>
      </c>
      <c r="D191" s="4" t="str">
        <f>VLOOKUP(Taulukko1[[#This Row],[Rivivalinta]],Sheet1!$C$1:$E$42,3,FALSE)</f>
        <v>Debt securities issued</v>
      </c>
      <c r="E191" s="1" t="s">
        <v>59</v>
      </c>
      <c r="F191" s="2">
        <v>42004</v>
      </c>
      <c r="G191" s="6"/>
    </row>
    <row r="192" spans="1:7" ht="12" x14ac:dyDescent="0.2">
      <c r="A192" s="5">
        <v>22</v>
      </c>
      <c r="B192" s="4" t="s">
        <v>19</v>
      </c>
      <c r="C192" s="4" t="str">
        <f>VLOOKUP(Taulukko1[[#This Row],[Rivivalinta]],Sheet1!$C$1:$E$42,2,FALSE)</f>
        <v>Derivat</v>
      </c>
      <c r="D192" s="4" t="str">
        <f>VLOOKUP(Taulukko1[[#This Row],[Rivivalinta]],Sheet1!$C$1:$E$42,3,FALSE)</f>
        <v>Derivatives</v>
      </c>
      <c r="E192" s="1" t="s">
        <v>59</v>
      </c>
      <c r="F192" s="2">
        <v>42004</v>
      </c>
      <c r="G192" s="6">
        <v>3</v>
      </c>
    </row>
    <row r="193" spans="1:7" ht="12" x14ac:dyDescent="0.2">
      <c r="A193" s="5">
        <v>23</v>
      </c>
      <c r="B193" s="4" t="s">
        <v>25</v>
      </c>
      <c r="C193" s="4" t="str">
        <f>VLOOKUP(Taulukko1[[#This Row],[Rivivalinta]],Sheet1!$C$1:$E$42,2,FALSE)</f>
        <v>Eget kapital</v>
      </c>
      <c r="D193" s="4" t="str">
        <f>VLOOKUP(Taulukko1[[#This Row],[Rivivalinta]],Sheet1!$C$1:$E$42,3,FALSE)</f>
        <v>Total equity</v>
      </c>
      <c r="E193" s="1" t="s">
        <v>59</v>
      </c>
      <c r="F193" s="2">
        <v>42004</v>
      </c>
      <c r="G193" s="6">
        <v>31850</v>
      </c>
    </row>
    <row r="194" spans="1:7" ht="12" x14ac:dyDescent="0.2">
      <c r="A194" s="5">
        <v>21</v>
      </c>
      <c r="B194" s="4" t="s">
        <v>26</v>
      </c>
      <c r="C194" s="4" t="str">
        <f>VLOOKUP(Taulukko1[[#This Row],[Rivivalinta]],Sheet1!$C$1:$E$42,2,FALSE)</f>
        <v>Övriga skulder</v>
      </c>
      <c r="D194" s="4" t="str">
        <f>VLOOKUP(Taulukko1[[#This Row],[Rivivalinta]],Sheet1!$C$1:$E$42,3,FALSE)</f>
        <v>Other liabilities</v>
      </c>
      <c r="E194" s="1" t="s">
        <v>59</v>
      </c>
      <c r="F194" s="2">
        <v>42004</v>
      </c>
      <c r="G194" s="6">
        <v>4964</v>
      </c>
    </row>
    <row r="195" spans="1:7" ht="12" x14ac:dyDescent="0.2">
      <c r="A195" s="5">
        <v>24</v>
      </c>
      <c r="B195" s="4" t="s">
        <v>27</v>
      </c>
      <c r="C195" s="4" t="str">
        <f>VLOOKUP(Taulukko1[[#This Row],[Rivivalinta]],Sheet1!$C$1:$E$42,2,FALSE)</f>
        <v>SUMMA EGET KAPITAL OCH SKULDER</v>
      </c>
      <c r="D195" s="4" t="str">
        <f>VLOOKUP(Taulukko1[[#This Row],[Rivivalinta]],Sheet1!$C$1:$E$42,3,FALSE)</f>
        <v>TOTAL EQUITY AND LIABILITIES</v>
      </c>
      <c r="E195" s="1" t="s">
        <v>59</v>
      </c>
      <c r="F195" s="2">
        <v>42004</v>
      </c>
      <c r="G195" s="6">
        <v>65683</v>
      </c>
    </row>
    <row r="196" spans="1:7" ht="12" x14ac:dyDescent="0.2">
      <c r="A196" s="5">
        <v>25</v>
      </c>
      <c r="B196" s="4" t="s">
        <v>28</v>
      </c>
      <c r="C196" s="4" t="str">
        <f>VLOOKUP(Taulukko1[[#This Row],[Rivivalinta]],Sheet1!$C$1:$E$42,2,FALSE)</f>
        <v>Exponering utanför balansräkningen</v>
      </c>
      <c r="D196" s="4" t="str">
        <f>VLOOKUP(Taulukko1[[#This Row],[Rivivalinta]],Sheet1!$C$1:$E$42,3,FALSE)</f>
        <v>Off balance sheet exposures</v>
      </c>
      <c r="E196" s="1" t="s">
        <v>59</v>
      </c>
      <c r="F196" s="2">
        <v>42004</v>
      </c>
      <c r="G196" s="6" t="s">
        <v>53</v>
      </c>
    </row>
    <row r="197" spans="1:7" ht="12" x14ac:dyDescent="0.2">
      <c r="A197" s="5">
        <v>28</v>
      </c>
      <c r="B197" s="4" t="s">
        <v>29</v>
      </c>
      <c r="C197" s="4" t="str">
        <f>VLOOKUP(Taulukko1[[#This Row],[Rivivalinta]],Sheet1!$C$1:$E$42,2,FALSE)</f>
        <v>Kostnader/intäkter, %</v>
      </c>
      <c r="D197" s="4" t="str">
        <f>VLOOKUP(Taulukko1[[#This Row],[Rivivalinta]],Sheet1!$C$1:$E$42,3,FALSE)</f>
        <v>Cost/income ratio, %</v>
      </c>
      <c r="E197" s="1" t="s">
        <v>59</v>
      </c>
      <c r="F197" s="2">
        <v>42004</v>
      </c>
      <c r="G197" s="7">
        <v>0.78761205313748783</v>
      </c>
    </row>
    <row r="198" spans="1:7" ht="12" x14ac:dyDescent="0.2">
      <c r="A198" s="5">
        <v>29</v>
      </c>
      <c r="B198" s="4" t="s">
        <v>30</v>
      </c>
      <c r="C198" s="4" t="str">
        <f>VLOOKUP(Taulukko1[[#This Row],[Rivivalinta]],Sheet1!$C$1:$E$42,2,FALSE)</f>
        <v>Nödlidande exponeringar/Exponeringar, %</v>
      </c>
      <c r="D198" s="4" t="str">
        <f>VLOOKUP(Taulukko1[[#This Row],[Rivivalinta]],Sheet1!$C$1:$E$42,3,FALSE)</f>
        <v>Non-performing exposures/Exposures, %</v>
      </c>
      <c r="E198" s="1" t="s">
        <v>59</v>
      </c>
      <c r="F198" s="2">
        <v>42004</v>
      </c>
      <c r="G198" s="7"/>
    </row>
    <row r="199" spans="1:7" ht="12" x14ac:dyDescent="0.2">
      <c r="A199" s="5">
        <v>30</v>
      </c>
      <c r="B199" s="4" t="s">
        <v>31</v>
      </c>
      <c r="C199" s="4" t="str">
        <f>VLOOKUP(Taulukko1[[#This Row],[Rivivalinta]],Sheet1!$C$1:$E$42,2,FALSE)</f>
        <v>Upplupna avsättningar på nödlidande exponeringar/Nödlidande Exponeringar, %</v>
      </c>
      <c r="D199" s="4" t="str">
        <f>VLOOKUP(Taulukko1[[#This Row],[Rivivalinta]],Sheet1!$C$1:$E$42,3,FALSE)</f>
        <v>Accumulated impairments on non-performing exposures/Non-performing exposures, %</v>
      </c>
      <c r="E199" s="1" t="s">
        <v>59</v>
      </c>
      <c r="F199" s="2">
        <v>42004</v>
      </c>
      <c r="G199" s="7" t="s">
        <v>46</v>
      </c>
    </row>
    <row r="200" spans="1:7" ht="12" x14ac:dyDescent="0.2">
      <c r="A200" s="5">
        <v>31</v>
      </c>
      <c r="B200" s="4" t="s">
        <v>32</v>
      </c>
      <c r="C200" s="4" t="str">
        <f>VLOOKUP(Taulukko1[[#This Row],[Rivivalinta]],Sheet1!$C$1:$E$42,2,FALSE)</f>
        <v>Kapitalbas</v>
      </c>
      <c r="D200" s="4" t="str">
        <f>VLOOKUP(Taulukko1[[#This Row],[Rivivalinta]],Sheet1!$C$1:$E$42,3,FALSE)</f>
        <v>Own funds</v>
      </c>
      <c r="E200" s="1" t="s">
        <v>59</v>
      </c>
      <c r="F200" s="2">
        <v>42004</v>
      </c>
      <c r="G200" s="6">
        <v>31157.887999999999</v>
      </c>
    </row>
    <row r="201" spans="1:7" ht="12" x14ac:dyDescent="0.2">
      <c r="A201" s="5">
        <v>32</v>
      </c>
      <c r="B201" s="4" t="s">
        <v>33</v>
      </c>
      <c r="C201" s="4" t="str">
        <f>VLOOKUP(Taulukko1[[#This Row],[Rivivalinta]],Sheet1!$C$1:$E$42,2,FALSE)</f>
        <v>Kärnprimärkapital (CET 1)</v>
      </c>
      <c r="D201" s="4" t="str">
        <f>VLOOKUP(Taulukko1[[#This Row],[Rivivalinta]],Sheet1!$C$1:$E$42,3,FALSE)</f>
        <v>Common equity tier 1 capital (CET1)</v>
      </c>
      <c r="E201" s="1" t="s">
        <v>59</v>
      </c>
      <c r="F201" s="2">
        <v>42004</v>
      </c>
      <c r="G201" s="6">
        <v>31157.887999999999</v>
      </c>
    </row>
    <row r="202" spans="1:7" ht="12" x14ac:dyDescent="0.2">
      <c r="A202" s="5">
        <v>33</v>
      </c>
      <c r="B202" s="4" t="s">
        <v>34</v>
      </c>
      <c r="C202" s="4" t="str">
        <f>VLOOKUP(Taulukko1[[#This Row],[Rivivalinta]],Sheet1!$C$1:$E$42,2,FALSE)</f>
        <v>Övrigt primärkapital (AT 1)</v>
      </c>
      <c r="D202" s="4" t="str">
        <f>VLOOKUP(Taulukko1[[#This Row],[Rivivalinta]],Sheet1!$C$1:$E$42,3,FALSE)</f>
        <v>Additional tier 1 capital (AT 1)</v>
      </c>
      <c r="E202" s="1" t="s">
        <v>59</v>
      </c>
      <c r="F202" s="2">
        <v>42004</v>
      </c>
      <c r="G202" s="6"/>
    </row>
    <row r="203" spans="1:7" ht="12" x14ac:dyDescent="0.2">
      <c r="A203" s="5">
        <v>34</v>
      </c>
      <c r="B203" s="4" t="s">
        <v>35</v>
      </c>
      <c r="C203" s="4" t="str">
        <f>VLOOKUP(Taulukko1[[#This Row],[Rivivalinta]],Sheet1!$C$1:$E$42,2,FALSE)</f>
        <v>Supplementärkapital (T2)</v>
      </c>
      <c r="D203" s="4" t="str">
        <f>VLOOKUP(Taulukko1[[#This Row],[Rivivalinta]],Sheet1!$C$1:$E$42,3,FALSE)</f>
        <v>Tier 2 capital (T2)</v>
      </c>
      <c r="E203" s="1" t="s">
        <v>59</v>
      </c>
      <c r="F203" s="2">
        <v>42004</v>
      </c>
      <c r="G203" s="6"/>
    </row>
    <row r="204" spans="1:7" ht="12" x14ac:dyDescent="0.2">
      <c r="A204" s="5">
        <v>35</v>
      </c>
      <c r="B204" s="4" t="s">
        <v>36</v>
      </c>
      <c r="C204" s="4" t="str">
        <f>VLOOKUP(Taulukko1[[#This Row],[Rivivalinta]],Sheet1!$C$1:$E$42,2,FALSE)</f>
        <v>Summa kapitalrelationer, %</v>
      </c>
      <c r="D204" s="4" t="str">
        <f>VLOOKUP(Taulukko1[[#This Row],[Rivivalinta]],Sheet1!$C$1:$E$42,3,FALSE)</f>
        <v>Own funds ratio, %</v>
      </c>
      <c r="E204" s="1" t="s">
        <v>59</v>
      </c>
      <c r="F204" s="2">
        <v>42004</v>
      </c>
      <c r="G204" s="7">
        <v>0.88750276651312821</v>
      </c>
    </row>
    <row r="205" spans="1:7" ht="12" x14ac:dyDescent="0.2">
      <c r="A205" s="5">
        <v>36</v>
      </c>
      <c r="B205" s="4" t="s">
        <v>37</v>
      </c>
      <c r="C205" s="4" t="str">
        <f>VLOOKUP(Taulukko1[[#This Row],[Rivivalinta]],Sheet1!$C$1:$E$42,2,FALSE)</f>
        <v>Primärkapitalrelation, %</v>
      </c>
      <c r="D205" s="4" t="str">
        <f>VLOOKUP(Taulukko1[[#This Row],[Rivivalinta]],Sheet1!$C$1:$E$42,3,FALSE)</f>
        <v>Tier 1 ratio, %</v>
      </c>
      <c r="E205" s="1" t="s">
        <v>59</v>
      </c>
      <c r="F205" s="2">
        <v>42004</v>
      </c>
      <c r="G205" s="7">
        <v>0.88750276651312821</v>
      </c>
    </row>
    <row r="206" spans="1:7" ht="12" x14ac:dyDescent="0.2">
      <c r="A206" s="5">
        <v>37</v>
      </c>
      <c r="B206" s="4" t="s">
        <v>38</v>
      </c>
      <c r="C206" s="4" t="str">
        <f>VLOOKUP(Taulukko1[[#This Row],[Rivivalinta]],Sheet1!$C$1:$E$42,2,FALSE)</f>
        <v>Kärnprimärkapitalrelation, %</v>
      </c>
      <c r="D206" s="4" t="str">
        <f>VLOOKUP(Taulukko1[[#This Row],[Rivivalinta]],Sheet1!$C$1:$E$42,3,FALSE)</f>
        <v>CET 1 ratio, %</v>
      </c>
      <c r="E206" s="1" t="s">
        <v>59</v>
      </c>
      <c r="F206" s="2">
        <v>42004</v>
      </c>
      <c r="G206" s="7">
        <v>0.88750276651312821</v>
      </c>
    </row>
    <row r="207" spans="1:7" ht="12" x14ac:dyDescent="0.2">
      <c r="A207" s="5">
        <v>38</v>
      </c>
      <c r="B207" s="4" t="s">
        <v>39</v>
      </c>
      <c r="C207" s="4" t="str">
        <f>VLOOKUP(Taulukko1[[#This Row],[Rivivalinta]],Sheet1!$C$1:$E$42,2,FALSE)</f>
        <v>Summa exponeringsbelopp (RWA)</v>
      </c>
      <c r="D207" s="4" t="str">
        <f>VLOOKUP(Taulukko1[[#This Row],[Rivivalinta]],Sheet1!$C$1:$E$42,3,FALSE)</f>
        <v>Total risk weighted assets (RWA)</v>
      </c>
      <c r="E207" s="1" t="s">
        <v>59</v>
      </c>
      <c r="F207" s="2">
        <v>42004</v>
      </c>
      <c r="G207" s="6">
        <v>35107.370000000003</v>
      </c>
    </row>
    <row r="208" spans="1:7" ht="12" x14ac:dyDescent="0.2">
      <c r="A208" s="5">
        <v>39</v>
      </c>
      <c r="B208" s="4" t="s">
        <v>40</v>
      </c>
      <c r="C208" s="4" t="str">
        <f>VLOOKUP(Taulukko1[[#This Row],[Rivivalinta]],Sheet1!$C$1:$E$42,2,FALSE)</f>
        <v>Exponeringsbelopp för kredit-, motpart- och utspädningsrisker</v>
      </c>
      <c r="D208" s="4" t="str">
        <f>VLOOKUP(Taulukko1[[#This Row],[Rivivalinta]],Sheet1!$C$1:$E$42,3,FALSE)</f>
        <v>Credit and counterparty risks</v>
      </c>
      <c r="E208" s="1" t="s">
        <v>59</v>
      </c>
      <c r="F208" s="2">
        <v>42004</v>
      </c>
      <c r="G208" s="6">
        <v>1363.0450000000001</v>
      </c>
    </row>
    <row r="209" spans="1:7" ht="12" x14ac:dyDescent="0.2">
      <c r="A209" s="5">
        <v>40</v>
      </c>
      <c r="B209" s="4" t="s">
        <v>41</v>
      </c>
      <c r="C209" s="4" t="str">
        <f>VLOOKUP(Taulukko1[[#This Row],[Rivivalinta]],Sheet1!$C$1:$E$42,2,FALSE)</f>
        <v>Exponeringsbelopp för positions-, valutakurs- och råvarurisker</v>
      </c>
      <c r="D209" s="4" t="str">
        <f>VLOOKUP(Taulukko1[[#This Row],[Rivivalinta]],Sheet1!$C$1:$E$42,3,FALSE)</f>
        <v>Position, currency and commodity risks</v>
      </c>
      <c r="E209" s="1" t="s">
        <v>59</v>
      </c>
      <c r="F209" s="2">
        <v>42004</v>
      </c>
      <c r="G209" s="6">
        <v>1459.95</v>
      </c>
    </row>
    <row r="210" spans="1:7" ht="12" x14ac:dyDescent="0.2">
      <c r="A210" s="5">
        <v>41</v>
      </c>
      <c r="B210" s="4" t="s">
        <v>42</v>
      </c>
      <c r="C210" s="4" t="str">
        <f>VLOOKUP(Taulukko1[[#This Row],[Rivivalinta]],Sheet1!$C$1:$E$42,2,FALSE)</f>
        <v>Exponeringsbelopp för operativ risk</v>
      </c>
      <c r="D210" s="4" t="str">
        <f>VLOOKUP(Taulukko1[[#This Row],[Rivivalinta]],Sheet1!$C$1:$E$42,3,FALSE)</f>
        <v>Operational risks</v>
      </c>
      <c r="E210" s="1" t="s">
        <v>59</v>
      </c>
      <c r="F210" s="2">
        <v>42004</v>
      </c>
      <c r="G210" s="6">
        <v>32284.375</v>
      </c>
    </row>
    <row r="211" spans="1:7" ht="12" x14ac:dyDescent="0.2">
      <c r="A211" s="5">
        <v>42</v>
      </c>
      <c r="B211" s="4" t="s">
        <v>43</v>
      </c>
      <c r="C211" s="4" t="str">
        <f>VLOOKUP(Taulukko1[[#This Row],[Rivivalinta]],Sheet1!$C$1:$E$42,2,FALSE)</f>
        <v>Övriga riskexponeringar</v>
      </c>
      <c r="D211" s="4" t="str">
        <f>VLOOKUP(Taulukko1[[#This Row],[Rivivalinta]],Sheet1!$C$1:$E$42,3,FALSE)</f>
        <v>Other risks</v>
      </c>
      <c r="E211" s="1" t="s">
        <v>59</v>
      </c>
      <c r="F211" s="2">
        <v>42004</v>
      </c>
      <c r="G211" s="6"/>
    </row>
    <row r="212" spans="1:7" ht="12" x14ac:dyDescent="0.2">
      <c r="A212" s="5">
        <v>27</v>
      </c>
      <c r="B212" s="4" t="s">
        <v>54</v>
      </c>
      <c r="C212" s="4" t="str">
        <f>VLOOKUP(Taulukko1[[#This Row],[Rivivalinta]],Sheet1!$C$1:$E$42,2,FALSE)</f>
        <v>Avkastning på total tillgångar (ROA), %</v>
      </c>
      <c r="D212" s="4" t="str">
        <f>VLOOKUP(Taulukko1[[#This Row],[Rivivalinta]],Sheet1!$C$1:$E$42,3,FALSE)</f>
        <v>Return on total assets (ROA), %</v>
      </c>
      <c r="E212" s="1" t="s">
        <v>60</v>
      </c>
      <c r="F212" s="2">
        <v>42004</v>
      </c>
      <c r="G212" s="7">
        <v>1.7589790829215281E-4</v>
      </c>
    </row>
    <row r="213" spans="1:7" ht="12" x14ac:dyDescent="0.2">
      <c r="A213" s="5">
        <v>26</v>
      </c>
      <c r="B213" s="4" t="s">
        <v>55</v>
      </c>
      <c r="C213" s="4" t="str">
        <f>VLOOKUP(Taulukko1[[#This Row],[Rivivalinta]],Sheet1!$C$1:$E$42,2,FALSE)</f>
        <v>Avkastning på eget kapital (ROE), %</v>
      </c>
      <c r="D213" s="4" t="str">
        <f>VLOOKUP(Taulukko1[[#This Row],[Rivivalinta]],Sheet1!$C$1:$E$42,3,FALSE)</f>
        <v>Return on equity (ROE), %</v>
      </c>
      <c r="E213" s="1" t="s">
        <v>60</v>
      </c>
      <c r="F213" s="2">
        <v>42004</v>
      </c>
      <c r="G213" s="33">
        <v>4.3898053684164606E-3</v>
      </c>
    </row>
    <row r="214" spans="1:7" ht="12" x14ac:dyDescent="0.2">
      <c r="A214" s="5">
        <v>1</v>
      </c>
      <c r="B214" s="4" t="s">
        <v>5</v>
      </c>
      <c r="C214" s="4" t="str">
        <f>VLOOKUP(Taulukko1[[#This Row],[Rivivalinta]],Sheet1!$C$1:$E$42,2,FALSE)</f>
        <v>Räntenetto</v>
      </c>
      <c r="D214" s="4" t="str">
        <f>VLOOKUP(Taulukko1[[#This Row],[Rivivalinta]],Sheet1!$C$1:$E$42,3,FALSE)</f>
        <v>Net interest margin</v>
      </c>
      <c r="E214" s="1" t="s">
        <v>60</v>
      </c>
      <c r="F214" s="2">
        <v>42004</v>
      </c>
      <c r="G214" s="6">
        <v>72808</v>
      </c>
    </row>
    <row r="215" spans="1:7" ht="12" x14ac:dyDescent="0.2">
      <c r="A215" s="5">
        <v>2</v>
      </c>
      <c r="B215" s="4" t="s">
        <v>6</v>
      </c>
      <c r="C215" s="4" t="str">
        <f>VLOOKUP(Taulukko1[[#This Row],[Rivivalinta]],Sheet1!$C$1:$E$42,2,FALSE)</f>
        <v>Netto, avgifts- och provisionsintäkter</v>
      </c>
      <c r="D215" s="4" t="str">
        <f>VLOOKUP(Taulukko1[[#This Row],[Rivivalinta]],Sheet1!$C$1:$E$42,3,FALSE)</f>
        <v>Net fee and commission income</v>
      </c>
      <c r="E215" s="1" t="s">
        <v>60</v>
      </c>
      <c r="F215" s="2">
        <v>42004</v>
      </c>
      <c r="G215" s="6">
        <v>40643</v>
      </c>
    </row>
    <row r="216" spans="1:7" ht="12" x14ac:dyDescent="0.2">
      <c r="A216" s="5">
        <v>3</v>
      </c>
      <c r="B216" s="4" t="s">
        <v>7</v>
      </c>
      <c r="C216" s="4" t="str">
        <f>VLOOKUP(Taulukko1[[#This Row],[Rivivalinta]],Sheet1!$C$1:$E$42,2,FALSE)</f>
        <v>Avgifts- och provisionsintäkter</v>
      </c>
      <c r="D216" s="4" t="str">
        <f>VLOOKUP(Taulukko1[[#This Row],[Rivivalinta]],Sheet1!$C$1:$E$42,3,FALSE)</f>
        <v>Fee and commission income</v>
      </c>
      <c r="E216" s="1" t="s">
        <v>60</v>
      </c>
      <c r="F216" s="2">
        <v>42004</v>
      </c>
      <c r="G216" s="6">
        <v>46429</v>
      </c>
    </row>
    <row r="217" spans="1:7" ht="12" x14ac:dyDescent="0.2">
      <c r="A217" s="5">
        <v>4</v>
      </c>
      <c r="B217" s="4" t="s">
        <v>8</v>
      </c>
      <c r="C217" s="4" t="str">
        <f>VLOOKUP(Taulukko1[[#This Row],[Rivivalinta]],Sheet1!$C$1:$E$42,2,FALSE)</f>
        <v>Avgifts- och provisionskostnader</v>
      </c>
      <c r="D217" s="4" t="str">
        <f>VLOOKUP(Taulukko1[[#This Row],[Rivivalinta]],Sheet1!$C$1:$E$42,3,FALSE)</f>
        <v>Fee and commission expenses</v>
      </c>
      <c r="E217" s="1" t="s">
        <v>60</v>
      </c>
      <c r="F217" s="2">
        <v>42004</v>
      </c>
      <c r="G217" s="6">
        <v>5786</v>
      </c>
    </row>
    <row r="218" spans="1:7" ht="12" x14ac:dyDescent="0.2">
      <c r="A218" s="5">
        <v>5</v>
      </c>
      <c r="B218" s="4" t="s">
        <v>9</v>
      </c>
      <c r="C218" s="4" t="str">
        <f>VLOOKUP(Taulukko1[[#This Row],[Rivivalinta]],Sheet1!$C$1:$E$42,2,FALSE)</f>
        <v>Nettointäkter från handel och investeringar</v>
      </c>
      <c r="D218" s="4" t="str">
        <f>VLOOKUP(Taulukko1[[#This Row],[Rivivalinta]],Sheet1!$C$1:$E$42,3,FALSE)</f>
        <v>Net trading and investing income</v>
      </c>
      <c r="E218" s="1" t="s">
        <v>60</v>
      </c>
      <c r="F218" s="2">
        <v>42004</v>
      </c>
      <c r="G218" s="6">
        <v>1766</v>
      </c>
    </row>
    <row r="219" spans="1:7" ht="12" x14ac:dyDescent="0.2">
      <c r="A219" s="5">
        <v>6</v>
      </c>
      <c r="B219" s="4" t="s">
        <v>10</v>
      </c>
      <c r="C219" s="4" t="str">
        <f>VLOOKUP(Taulukko1[[#This Row],[Rivivalinta]],Sheet1!$C$1:$E$42,2,FALSE)</f>
        <v>Övriga intäkter</v>
      </c>
      <c r="D219" s="4" t="str">
        <f>VLOOKUP(Taulukko1[[#This Row],[Rivivalinta]],Sheet1!$C$1:$E$42,3,FALSE)</f>
        <v>Other income</v>
      </c>
      <c r="E219" s="1" t="s">
        <v>60</v>
      </c>
      <c r="F219" s="2">
        <v>42004</v>
      </c>
      <c r="G219" s="6">
        <v>2244</v>
      </c>
    </row>
    <row r="220" spans="1:7" ht="12" x14ac:dyDescent="0.2">
      <c r="A220" s="5">
        <v>7</v>
      </c>
      <c r="B220" s="4" t="s">
        <v>11</v>
      </c>
      <c r="C220" s="4" t="str">
        <f>VLOOKUP(Taulukko1[[#This Row],[Rivivalinta]],Sheet1!$C$1:$E$42,2,FALSE)</f>
        <v>Totala inkomster</v>
      </c>
      <c r="D220" s="4" t="str">
        <f>VLOOKUP(Taulukko1[[#This Row],[Rivivalinta]],Sheet1!$C$1:$E$42,3,FALSE)</f>
        <v>Total income</v>
      </c>
      <c r="E220" s="1" t="s">
        <v>60</v>
      </c>
      <c r="F220" s="2">
        <v>42004</v>
      </c>
      <c r="G220" s="6">
        <v>117461</v>
      </c>
    </row>
    <row r="221" spans="1:7" ht="12" x14ac:dyDescent="0.2">
      <c r="A221" s="5">
        <v>8</v>
      </c>
      <c r="B221" s="4" t="s">
        <v>12</v>
      </c>
      <c r="C221" s="4" t="str">
        <f>VLOOKUP(Taulukko1[[#This Row],[Rivivalinta]],Sheet1!$C$1:$E$42,2,FALSE)</f>
        <v>Totala kostnader</v>
      </c>
      <c r="D221" s="4" t="str">
        <f>VLOOKUP(Taulukko1[[#This Row],[Rivivalinta]],Sheet1!$C$1:$E$42,3,FALSE)</f>
        <v>Total expenses</v>
      </c>
      <c r="E221" s="1" t="s">
        <v>60</v>
      </c>
      <c r="F221" s="2">
        <v>42004</v>
      </c>
      <c r="G221" s="6">
        <v>88198</v>
      </c>
    </row>
    <row r="222" spans="1:7" ht="12" x14ac:dyDescent="0.2">
      <c r="A222" s="5">
        <v>9</v>
      </c>
      <c r="B222" s="4" t="s">
        <v>13</v>
      </c>
      <c r="C222" s="4" t="str">
        <f>VLOOKUP(Taulukko1[[#This Row],[Rivivalinta]],Sheet1!$C$1:$E$42,2,FALSE)</f>
        <v>Nedskrivningar av lån och fordringar</v>
      </c>
      <c r="D222" s="4" t="str">
        <f>VLOOKUP(Taulukko1[[#This Row],[Rivivalinta]],Sheet1!$C$1:$E$42,3,FALSE)</f>
        <v>Impairments on loans and receivables</v>
      </c>
      <c r="E222" s="1" t="s">
        <v>60</v>
      </c>
      <c r="F222" s="2">
        <v>42004</v>
      </c>
      <c r="G222" s="6">
        <v>1775</v>
      </c>
    </row>
    <row r="223" spans="1:7" ht="12" x14ac:dyDescent="0.2">
      <c r="A223" s="5">
        <v>10</v>
      </c>
      <c r="B223" s="4" t="s">
        <v>14</v>
      </c>
      <c r="C223" s="4" t="str">
        <f>VLOOKUP(Taulukko1[[#This Row],[Rivivalinta]],Sheet1!$C$1:$E$42,2,FALSE)</f>
        <v>Rörelsevinst/-förlust</v>
      </c>
      <c r="D223" s="4" t="str">
        <f>VLOOKUP(Taulukko1[[#This Row],[Rivivalinta]],Sheet1!$C$1:$E$42,3,FALSE)</f>
        <v>Operatingprofit/-loss</v>
      </c>
      <c r="E223" s="1" t="s">
        <v>60</v>
      </c>
      <c r="F223" s="2">
        <v>42004</v>
      </c>
      <c r="G223" s="6">
        <v>27487</v>
      </c>
    </row>
    <row r="224" spans="1:7" ht="12" x14ac:dyDescent="0.2">
      <c r="A224" s="5">
        <v>11</v>
      </c>
      <c r="B224" s="4" t="s">
        <v>15</v>
      </c>
      <c r="C224" s="4" t="str">
        <f>VLOOKUP(Taulukko1[[#This Row],[Rivivalinta]],Sheet1!$C$1:$E$42,2,FALSE)</f>
        <v>Kontanta medel och kassabehållning hos centralbanker</v>
      </c>
      <c r="D224" s="4" t="str">
        <f>VLOOKUP(Taulukko1[[#This Row],[Rivivalinta]],Sheet1!$C$1:$E$42,3,FALSE)</f>
        <v>Cash and cash balances at central banks</v>
      </c>
      <c r="E224" s="1" t="s">
        <v>60</v>
      </c>
      <c r="F224" s="2">
        <v>42004</v>
      </c>
      <c r="G224" s="6">
        <v>71405</v>
      </c>
    </row>
    <row r="225" spans="1:7" ht="12" x14ac:dyDescent="0.2">
      <c r="A225" s="5">
        <v>12</v>
      </c>
      <c r="B225" s="4" t="s">
        <v>16</v>
      </c>
      <c r="C225" s="4" t="str">
        <f>VLOOKUP(Taulukko1[[#This Row],[Rivivalinta]],Sheet1!$C$1:$E$42,2,FALSE)</f>
        <v>Lån och förskott till kreditinstitut</v>
      </c>
      <c r="D225" s="4" t="str">
        <f>VLOOKUP(Taulukko1[[#This Row],[Rivivalinta]],Sheet1!$C$1:$E$42,3,FALSE)</f>
        <v>Loans and advances to credit institutions</v>
      </c>
      <c r="E225" s="1" t="s">
        <v>60</v>
      </c>
      <c r="F225" s="2">
        <v>42004</v>
      </c>
      <c r="G225" s="6">
        <v>44833</v>
      </c>
    </row>
    <row r="226" spans="1:7" ht="12" x14ac:dyDescent="0.2">
      <c r="A226" s="5">
        <v>13</v>
      </c>
      <c r="B226" s="4" t="s">
        <v>17</v>
      </c>
      <c r="C226" s="4" t="str">
        <f>VLOOKUP(Taulukko1[[#This Row],[Rivivalinta]],Sheet1!$C$1:$E$42,2,FALSE)</f>
        <v>Lån och förskott till allmänheten och offentliga samfund</v>
      </c>
      <c r="D226" s="4" t="str">
        <f>VLOOKUP(Taulukko1[[#This Row],[Rivivalinta]],Sheet1!$C$1:$E$42,3,FALSE)</f>
        <v>Loans and advances to the public and public sector entities</v>
      </c>
      <c r="E226" s="1" t="s">
        <v>60</v>
      </c>
      <c r="F226" s="2">
        <v>42004</v>
      </c>
      <c r="G226" s="6">
        <v>6161330</v>
      </c>
    </row>
    <row r="227" spans="1:7" ht="12" x14ac:dyDescent="0.2">
      <c r="A227" s="5">
        <v>14</v>
      </c>
      <c r="B227" s="4" t="s">
        <v>18</v>
      </c>
      <c r="C227" s="4" t="str">
        <f>VLOOKUP(Taulukko1[[#This Row],[Rivivalinta]],Sheet1!$C$1:$E$42,2,FALSE)</f>
        <v>Värdepapper</v>
      </c>
      <c r="D227" s="4" t="str">
        <f>VLOOKUP(Taulukko1[[#This Row],[Rivivalinta]],Sheet1!$C$1:$E$42,3,FALSE)</f>
        <v>Debt securities</v>
      </c>
      <c r="E227" s="1" t="s">
        <v>60</v>
      </c>
      <c r="F227" s="2">
        <v>42004</v>
      </c>
      <c r="G227" s="6">
        <v>107458</v>
      </c>
    </row>
    <row r="228" spans="1:7" ht="12" x14ac:dyDescent="0.2">
      <c r="A228" s="5">
        <v>15</v>
      </c>
      <c r="B228" s="4" t="s">
        <v>63</v>
      </c>
      <c r="C228" s="4" t="str">
        <f>VLOOKUP(Taulukko1[[#This Row],[Rivivalinta]],Sheet1!$C$1:$E$42,2,FALSE)</f>
        <v xml:space="preserve">Derivat </v>
      </c>
      <c r="D228" s="4" t="str">
        <f>VLOOKUP(Taulukko1[[#This Row],[Rivivalinta]],Sheet1!$C$1:$E$42,3,FALSE)</f>
        <v xml:space="preserve">Derivatives </v>
      </c>
      <c r="E228" s="1" t="s">
        <v>60</v>
      </c>
      <c r="F228" s="2">
        <v>42004</v>
      </c>
      <c r="G228" s="6">
        <v>25963</v>
      </c>
    </row>
    <row r="229" spans="1:7" ht="12" x14ac:dyDescent="0.2">
      <c r="A229" s="5">
        <v>16</v>
      </c>
      <c r="B229" s="4" t="s">
        <v>20</v>
      </c>
      <c r="C229" s="4" t="str">
        <f>VLOOKUP(Taulukko1[[#This Row],[Rivivalinta]],Sheet1!$C$1:$E$42,2,FALSE)</f>
        <v>Övriga tillgångar</v>
      </c>
      <c r="D229" s="4" t="str">
        <f>VLOOKUP(Taulukko1[[#This Row],[Rivivalinta]],Sheet1!$C$1:$E$42,3,FALSE)</f>
        <v>Other assets</v>
      </c>
      <c r="E229" s="1" t="s">
        <v>60</v>
      </c>
      <c r="F229" s="2">
        <v>42004</v>
      </c>
      <c r="G229" s="6">
        <v>60245</v>
      </c>
    </row>
    <row r="230" spans="1:7" ht="12" x14ac:dyDescent="0.2">
      <c r="A230" s="5">
        <v>17</v>
      </c>
      <c r="B230" s="4" t="s">
        <v>21</v>
      </c>
      <c r="C230" s="4" t="str">
        <f>VLOOKUP(Taulukko1[[#This Row],[Rivivalinta]],Sheet1!$C$1:$E$42,2,FALSE)</f>
        <v>SUMMA TILLGÅNGAR</v>
      </c>
      <c r="D230" s="4" t="str">
        <f>VLOOKUP(Taulukko1[[#This Row],[Rivivalinta]],Sheet1!$C$1:$E$42,3,FALSE)</f>
        <v>TOTAL ASSETS</v>
      </c>
      <c r="E230" s="1" t="s">
        <v>60</v>
      </c>
      <c r="F230" s="2">
        <v>42004</v>
      </c>
      <c r="G230" s="6">
        <v>6471234</v>
      </c>
    </row>
    <row r="231" spans="1:7" ht="12" x14ac:dyDescent="0.2">
      <c r="A231" s="5">
        <v>18</v>
      </c>
      <c r="B231" s="4" t="s">
        <v>22</v>
      </c>
      <c r="C231" s="4" t="str">
        <f>VLOOKUP(Taulukko1[[#This Row],[Rivivalinta]],Sheet1!$C$1:$E$42,2,FALSE)</f>
        <v>Inlåning från kreditinstitut</v>
      </c>
      <c r="D231" s="4" t="str">
        <f>VLOOKUP(Taulukko1[[#This Row],[Rivivalinta]],Sheet1!$C$1:$E$42,3,FALSE)</f>
        <v>Deposits from credit institutions</v>
      </c>
      <c r="E231" s="1" t="s">
        <v>60</v>
      </c>
      <c r="F231" s="2">
        <v>42004</v>
      </c>
      <c r="G231" s="6">
        <v>1422891</v>
      </c>
    </row>
    <row r="232" spans="1:7" ht="12" x14ac:dyDescent="0.2">
      <c r="A232" s="5">
        <v>19</v>
      </c>
      <c r="B232" s="4" t="s">
        <v>23</v>
      </c>
      <c r="C232" s="4" t="str">
        <f>VLOOKUP(Taulukko1[[#This Row],[Rivivalinta]],Sheet1!$C$1:$E$42,2,FALSE)</f>
        <v>Inlåning från allmänheten och offentliga samfund</v>
      </c>
      <c r="D232" s="4" t="str">
        <f>VLOOKUP(Taulukko1[[#This Row],[Rivivalinta]],Sheet1!$C$1:$E$42,3,FALSE)</f>
        <v>Deposits from the public and public sector entities</v>
      </c>
      <c r="E232" s="1" t="s">
        <v>60</v>
      </c>
      <c r="F232" s="2">
        <v>42004</v>
      </c>
      <c r="G232" s="6">
        <v>4537216</v>
      </c>
    </row>
    <row r="233" spans="1:7" ht="12" x14ac:dyDescent="0.2">
      <c r="A233" s="5">
        <v>20</v>
      </c>
      <c r="B233" s="4" t="s">
        <v>24</v>
      </c>
      <c r="C233" s="4" t="str">
        <f>VLOOKUP(Taulukko1[[#This Row],[Rivivalinta]],Sheet1!$C$1:$E$42,2,FALSE)</f>
        <v>Emitterade skuldebrev</v>
      </c>
      <c r="D233" s="4" t="str">
        <f>VLOOKUP(Taulukko1[[#This Row],[Rivivalinta]],Sheet1!$C$1:$E$42,3,FALSE)</f>
        <v>Debt securities issued</v>
      </c>
      <c r="E233" s="1" t="s">
        <v>60</v>
      </c>
      <c r="F233" s="2">
        <v>42004</v>
      </c>
      <c r="G233" s="6">
        <v>60236</v>
      </c>
    </row>
    <row r="234" spans="1:7" ht="12" x14ac:dyDescent="0.2">
      <c r="A234" s="5">
        <v>22</v>
      </c>
      <c r="B234" s="4" t="s">
        <v>19</v>
      </c>
      <c r="C234" s="4" t="str">
        <f>VLOOKUP(Taulukko1[[#This Row],[Rivivalinta]],Sheet1!$C$1:$E$42,2,FALSE)</f>
        <v>Derivat</v>
      </c>
      <c r="D234" s="4" t="str">
        <f>VLOOKUP(Taulukko1[[#This Row],[Rivivalinta]],Sheet1!$C$1:$E$42,3,FALSE)</f>
        <v>Derivatives</v>
      </c>
      <c r="E234" s="1" t="s">
        <v>60</v>
      </c>
      <c r="F234" s="2">
        <v>42004</v>
      </c>
      <c r="G234" s="6">
        <v>11560</v>
      </c>
    </row>
    <row r="235" spans="1:7" ht="12" x14ac:dyDescent="0.2">
      <c r="A235" s="5">
        <v>23</v>
      </c>
      <c r="B235" s="4" t="s">
        <v>25</v>
      </c>
      <c r="C235" s="4" t="str">
        <f>VLOOKUP(Taulukko1[[#This Row],[Rivivalinta]],Sheet1!$C$1:$E$42,2,FALSE)</f>
        <v>Eget kapital</v>
      </c>
      <c r="D235" s="4" t="str">
        <f>VLOOKUP(Taulukko1[[#This Row],[Rivivalinta]],Sheet1!$C$1:$E$42,3,FALSE)</f>
        <v>Total equity</v>
      </c>
      <c r="E235" s="1" t="s">
        <v>60</v>
      </c>
      <c r="F235" s="2">
        <v>42004</v>
      </c>
      <c r="G235" s="6">
        <v>261185</v>
      </c>
    </row>
    <row r="236" spans="1:7" ht="12" x14ac:dyDescent="0.2">
      <c r="A236" s="5">
        <v>21</v>
      </c>
      <c r="B236" s="4" t="s">
        <v>26</v>
      </c>
      <c r="C236" s="4" t="str">
        <f>VLOOKUP(Taulukko1[[#This Row],[Rivivalinta]],Sheet1!$C$1:$E$42,2,FALSE)</f>
        <v>Övriga skulder</v>
      </c>
      <c r="D236" s="4" t="str">
        <f>VLOOKUP(Taulukko1[[#This Row],[Rivivalinta]],Sheet1!$C$1:$E$42,3,FALSE)</f>
        <v>Other liabilities</v>
      </c>
      <c r="E236" s="1" t="s">
        <v>60</v>
      </c>
      <c r="F236" s="2">
        <v>42004</v>
      </c>
      <c r="G236" s="6">
        <v>178146</v>
      </c>
    </row>
    <row r="237" spans="1:7" ht="12" x14ac:dyDescent="0.2">
      <c r="A237" s="5">
        <v>24</v>
      </c>
      <c r="B237" s="4" t="s">
        <v>27</v>
      </c>
      <c r="C237" s="4" t="str">
        <f>VLOOKUP(Taulukko1[[#This Row],[Rivivalinta]],Sheet1!$C$1:$E$42,2,FALSE)</f>
        <v>SUMMA EGET KAPITAL OCH SKULDER</v>
      </c>
      <c r="D237" s="4" t="str">
        <f>VLOOKUP(Taulukko1[[#This Row],[Rivivalinta]],Sheet1!$C$1:$E$42,3,FALSE)</f>
        <v>TOTAL EQUITY AND LIABILITIES</v>
      </c>
      <c r="E237" s="1" t="s">
        <v>60</v>
      </c>
      <c r="F237" s="2">
        <v>42004</v>
      </c>
      <c r="G237" s="6">
        <v>6471234</v>
      </c>
    </row>
    <row r="238" spans="1:7" ht="12" x14ac:dyDescent="0.2">
      <c r="A238" s="5">
        <v>25</v>
      </c>
      <c r="B238" s="4" t="s">
        <v>28</v>
      </c>
      <c r="C238" s="4" t="str">
        <f>VLOOKUP(Taulukko1[[#This Row],[Rivivalinta]],Sheet1!$C$1:$E$42,2,FALSE)</f>
        <v>Exponering utanför balansräkningen</v>
      </c>
      <c r="D238" s="4" t="str">
        <f>VLOOKUP(Taulukko1[[#This Row],[Rivivalinta]],Sheet1!$C$1:$E$42,3,FALSE)</f>
        <v>Off balance sheet exposures</v>
      </c>
      <c r="E238" s="1" t="s">
        <v>60</v>
      </c>
      <c r="F238" s="2">
        <v>42004</v>
      </c>
      <c r="G238" s="6">
        <v>1094741</v>
      </c>
    </row>
    <row r="239" spans="1:7" ht="12" x14ac:dyDescent="0.2">
      <c r="A239" s="5">
        <v>28</v>
      </c>
      <c r="B239" s="4" t="s">
        <v>29</v>
      </c>
      <c r="C239" s="4" t="str">
        <f>VLOOKUP(Taulukko1[[#This Row],[Rivivalinta]],Sheet1!$C$1:$E$42,2,FALSE)</f>
        <v>Kostnader/intäkter, %</v>
      </c>
      <c r="D239" s="4" t="str">
        <f>VLOOKUP(Taulukko1[[#This Row],[Rivivalinta]],Sheet1!$C$1:$E$42,3,FALSE)</f>
        <v>Cost/income ratio, %</v>
      </c>
      <c r="E239" s="1" t="s">
        <v>60</v>
      </c>
      <c r="F239" s="2">
        <v>42004</v>
      </c>
      <c r="G239" s="7">
        <v>0.69197527035130157</v>
      </c>
    </row>
    <row r="240" spans="1:7" ht="12" x14ac:dyDescent="0.2">
      <c r="A240" s="5">
        <v>29</v>
      </c>
      <c r="B240" s="4" t="s">
        <v>30</v>
      </c>
      <c r="C240" s="4" t="str">
        <f>VLOOKUP(Taulukko1[[#This Row],[Rivivalinta]],Sheet1!$C$1:$E$42,2,FALSE)</f>
        <v>Nödlidande exponeringar/Exponeringar, %</v>
      </c>
      <c r="D240" s="4" t="str">
        <f>VLOOKUP(Taulukko1[[#This Row],[Rivivalinta]],Sheet1!$C$1:$E$42,3,FALSE)</f>
        <v>Non-performing exposures/Exposures, %</v>
      </c>
      <c r="E240" s="1" t="s">
        <v>60</v>
      </c>
      <c r="F240" s="2">
        <v>42004</v>
      </c>
      <c r="G240" s="7">
        <v>5.3898019732263897E-3</v>
      </c>
    </row>
    <row r="241" spans="1:7" ht="12" x14ac:dyDescent="0.2">
      <c r="A241" s="5">
        <v>30</v>
      </c>
      <c r="B241" s="4" t="s">
        <v>31</v>
      </c>
      <c r="C241" s="4" t="str">
        <f>VLOOKUP(Taulukko1[[#This Row],[Rivivalinta]],Sheet1!$C$1:$E$42,2,FALSE)</f>
        <v>Upplupna avsättningar på nödlidande exponeringar/Nödlidande Exponeringar, %</v>
      </c>
      <c r="D241" s="4" t="str">
        <f>VLOOKUP(Taulukko1[[#This Row],[Rivivalinta]],Sheet1!$C$1:$E$42,3,FALSE)</f>
        <v>Accumulated impairments on non-performing exposures/Non-performing exposures, %</v>
      </c>
      <c r="E241" s="1" t="s">
        <v>60</v>
      </c>
      <c r="F241" s="2">
        <v>42004</v>
      </c>
      <c r="G241" s="7">
        <v>0.29441534749602777</v>
      </c>
    </row>
    <row r="242" spans="1:7" ht="12" x14ac:dyDescent="0.2">
      <c r="A242" s="5">
        <v>31</v>
      </c>
      <c r="B242" s="4" t="s">
        <v>32</v>
      </c>
      <c r="C242" s="4" t="str">
        <f>VLOOKUP(Taulukko1[[#This Row],[Rivivalinta]],Sheet1!$C$1:$E$42,2,FALSE)</f>
        <v>Kapitalbas</v>
      </c>
      <c r="D242" s="4" t="str">
        <f>VLOOKUP(Taulukko1[[#This Row],[Rivivalinta]],Sheet1!$C$1:$E$42,3,FALSE)</f>
        <v>Own funds</v>
      </c>
      <c r="E242" s="1" t="s">
        <v>60</v>
      </c>
      <c r="F242" s="2">
        <v>42004</v>
      </c>
      <c r="G242" s="6">
        <v>389116.82408999995</v>
      </c>
    </row>
    <row r="243" spans="1:7" ht="12" x14ac:dyDescent="0.2">
      <c r="A243" s="5">
        <v>32</v>
      </c>
      <c r="B243" s="4" t="s">
        <v>33</v>
      </c>
      <c r="C243" s="4" t="str">
        <f>VLOOKUP(Taulukko1[[#This Row],[Rivivalinta]],Sheet1!$C$1:$E$42,2,FALSE)</f>
        <v>Kärnprimärkapital (CET 1)</v>
      </c>
      <c r="D243" s="4" t="str">
        <f>VLOOKUP(Taulukko1[[#This Row],[Rivivalinta]],Sheet1!$C$1:$E$42,3,FALSE)</f>
        <v>Common equity tier 1 capital (CET1)</v>
      </c>
      <c r="E243" s="1" t="s">
        <v>60</v>
      </c>
      <c r="F243" s="2">
        <v>42004</v>
      </c>
      <c r="G243" s="6">
        <v>329395.79563000001</v>
      </c>
    </row>
    <row r="244" spans="1:7" ht="12" x14ac:dyDescent="0.2">
      <c r="A244" s="5">
        <v>33</v>
      </c>
      <c r="B244" s="4" t="s">
        <v>34</v>
      </c>
      <c r="C244" s="4" t="str">
        <f>VLOOKUP(Taulukko1[[#This Row],[Rivivalinta]],Sheet1!$C$1:$E$42,2,FALSE)</f>
        <v>Övrigt primärkapital (AT 1)</v>
      </c>
      <c r="D244" s="4" t="str">
        <f>VLOOKUP(Taulukko1[[#This Row],[Rivivalinta]],Sheet1!$C$1:$E$42,3,FALSE)</f>
        <v>Additional tier 1 capital (AT 1)</v>
      </c>
      <c r="E244" s="1" t="s">
        <v>60</v>
      </c>
      <c r="F244" s="2">
        <v>42004</v>
      </c>
      <c r="G244" s="6"/>
    </row>
    <row r="245" spans="1:7" ht="12" x14ac:dyDescent="0.2">
      <c r="A245" s="5">
        <v>34</v>
      </c>
      <c r="B245" s="4" t="s">
        <v>35</v>
      </c>
      <c r="C245" s="4" t="str">
        <f>VLOOKUP(Taulukko1[[#This Row],[Rivivalinta]],Sheet1!$C$1:$E$42,2,FALSE)</f>
        <v>Supplementärkapital (T2)</v>
      </c>
      <c r="D245" s="4" t="str">
        <f>VLOOKUP(Taulukko1[[#This Row],[Rivivalinta]],Sheet1!$C$1:$E$42,3,FALSE)</f>
        <v>Tier 2 capital (T2)</v>
      </c>
      <c r="E245" s="1" t="s">
        <v>60</v>
      </c>
      <c r="F245" s="2">
        <v>42004</v>
      </c>
      <c r="G245" s="6">
        <v>59721.028460000001</v>
      </c>
    </row>
    <row r="246" spans="1:7" ht="12" x14ac:dyDescent="0.2">
      <c r="A246" s="5">
        <v>35</v>
      </c>
      <c r="B246" s="4" t="s">
        <v>36</v>
      </c>
      <c r="C246" s="4" t="str">
        <f>VLOOKUP(Taulukko1[[#This Row],[Rivivalinta]],Sheet1!$C$1:$E$42,2,FALSE)</f>
        <v>Summa kapitalrelationer, %</v>
      </c>
      <c r="D246" s="4" t="str">
        <f>VLOOKUP(Taulukko1[[#This Row],[Rivivalinta]],Sheet1!$C$1:$E$42,3,FALSE)</f>
        <v>Own funds ratio, %</v>
      </c>
      <c r="E246" s="1" t="s">
        <v>60</v>
      </c>
      <c r="F246" s="2">
        <v>42004</v>
      </c>
      <c r="G246" s="7">
        <v>0.17735890180258029</v>
      </c>
    </row>
    <row r="247" spans="1:7" ht="12" x14ac:dyDescent="0.2">
      <c r="A247" s="5">
        <v>36</v>
      </c>
      <c r="B247" s="4" t="s">
        <v>37</v>
      </c>
      <c r="C247" s="4" t="str">
        <f>VLOOKUP(Taulukko1[[#This Row],[Rivivalinta]],Sheet1!$C$1:$E$42,2,FALSE)</f>
        <v>Primärkapitalrelation, %</v>
      </c>
      <c r="D247" s="4" t="str">
        <f>VLOOKUP(Taulukko1[[#This Row],[Rivivalinta]],Sheet1!$C$1:$E$42,3,FALSE)</f>
        <v>Tier 1 ratio, %</v>
      </c>
      <c r="E247" s="1" t="s">
        <v>60</v>
      </c>
      <c r="F247" s="2">
        <v>42004</v>
      </c>
      <c r="G247" s="7">
        <v>0.15013814092451461</v>
      </c>
    </row>
    <row r="248" spans="1:7" ht="12" x14ac:dyDescent="0.2">
      <c r="A248" s="5">
        <v>37</v>
      </c>
      <c r="B248" s="4" t="s">
        <v>38</v>
      </c>
      <c r="C248" s="4" t="str">
        <f>VLOOKUP(Taulukko1[[#This Row],[Rivivalinta]],Sheet1!$C$1:$E$42,2,FALSE)</f>
        <v>Kärnprimärkapitalrelation, %</v>
      </c>
      <c r="D248" s="4" t="str">
        <f>VLOOKUP(Taulukko1[[#This Row],[Rivivalinta]],Sheet1!$C$1:$E$42,3,FALSE)</f>
        <v>CET 1 ratio, %</v>
      </c>
      <c r="E248" s="1" t="s">
        <v>60</v>
      </c>
      <c r="F248" s="2">
        <v>42004</v>
      </c>
      <c r="G248" s="7">
        <v>0.15013814092451461</v>
      </c>
    </row>
    <row r="249" spans="1:7" ht="12" x14ac:dyDescent="0.2">
      <c r="A249" s="5">
        <v>38</v>
      </c>
      <c r="B249" s="4" t="s">
        <v>39</v>
      </c>
      <c r="C249" s="4" t="str">
        <f>VLOOKUP(Taulukko1[[#This Row],[Rivivalinta]],Sheet1!$C$1:$E$42,2,FALSE)</f>
        <v>Summa exponeringsbelopp (RWA)</v>
      </c>
      <c r="D249" s="4" t="str">
        <f>VLOOKUP(Taulukko1[[#This Row],[Rivivalinta]],Sheet1!$C$1:$E$42,3,FALSE)</f>
        <v>Total risk weighted assets (RWA)</v>
      </c>
      <c r="E249" s="1" t="s">
        <v>60</v>
      </c>
      <c r="F249" s="2">
        <v>42004</v>
      </c>
      <c r="G249" s="6">
        <v>2193951.4743000004</v>
      </c>
    </row>
    <row r="250" spans="1:7" ht="12" x14ac:dyDescent="0.2">
      <c r="A250" s="5">
        <v>39</v>
      </c>
      <c r="B250" s="4" t="s">
        <v>40</v>
      </c>
      <c r="C250" s="4" t="str">
        <f>VLOOKUP(Taulukko1[[#This Row],[Rivivalinta]],Sheet1!$C$1:$E$42,2,FALSE)</f>
        <v>Exponeringsbelopp för kredit-, motpart- och utspädningsrisker</v>
      </c>
      <c r="D250" s="4" t="str">
        <f>VLOOKUP(Taulukko1[[#This Row],[Rivivalinta]],Sheet1!$C$1:$E$42,3,FALSE)</f>
        <v>Credit and counterparty risks</v>
      </c>
      <c r="E250" s="1" t="s">
        <v>60</v>
      </c>
      <c r="F250" s="2">
        <v>42004</v>
      </c>
      <c r="G250" s="6">
        <v>2038792.4483</v>
      </c>
    </row>
    <row r="251" spans="1:7" ht="12" x14ac:dyDescent="0.2">
      <c r="A251" s="5">
        <v>40</v>
      </c>
      <c r="B251" s="4" t="s">
        <v>41</v>
      </c>
      <c r="C251" s="4" t="str">
        <f>VLOOKUP(Taulukko1[[#This Row],[Rivivalinta]],Sheet1!$C$1:$E$42,2,FALSE)</f>
        <v>Exponeringsbelopp för positions-, valutakurs- och råvarurisker</v>
      </c>
      <c r="D251" s="4" t="str">
        <f>VLOOKUP(Taulukko1[[#This Row],[Rivivalinta]],Sheet1!$C$1:$E$42,3,FALSE)</f>
        <v>Position, currency and commodity risks</v>
      </c>
      <c r="E251" s="1" t="s">
        <v>60</v>
      </c>
      <c r="F251" s="2">
        <v>42004</v>
      </c>
      <c r="G251" s="6"/>
    </row>
    <row r="252" spans="1:7" ht="12" x14ac:dyDescent="0.2">
      <c r="A252" s="5">
        <v>41</v>
      </c>
      <c r="B252" s="4" t="s">
        <v>42</v>
      </c>
      <c r="C252" s="4" t="str">
        <f>VLOOKUP(Taulukko1[[#This Row],[Rivivalinta]],Sheet1!$C$1:$E$42,2,FALSE)</f>
        <v>Exponeringsbelopp för operativ risk</v>
      </c>
      <c r="D252" s="4" t="str">
        <f>VLOOKUP(Taulukko1[[#This Row],[Rivivalinta]],Sheet1!$C$1:$E$42,3,FALSE)</f>
        <v>Operational risks</v>
      </c>
      <c r="E252" s="1" t="s">
        <v>60</v>
      </c>
      <c r="F252" s="2">
        <v>42004</v>
      </c>
      <c r="G252" s="6">
        <v>155159.02596999999</v>
      </c>
    </row>
    <row r="253" spans="1:7" ht="12" x14ac:dyDescent="0.2">
      <c r="A253" s="5">
        <v>42</v>
      </c>
      <c r="B253" s="4" t="s">
        <v>43</v>
      </c>
      <c r="C253" s="4" t="str">
        <f>VLOOKUP(Taulukko1[[#This Row],[Rivivalinta]],Sheet1!$C$1:$E$42,2,FALSE)</f>
        <v>Övriga riskexponeringar</v>
      </c>
      <c r="D253" s="4" t="str">
        <f>VLOOKUP(Taulukko1[[#This Row],[Rivivalinta]],Sheet1!$C$1:$E$42,3,FALSE)</f>
        <v>Other risks</v>
      </c>
      <c r="E253" s="1" t="s">
        <v>60</v>
      </c>
      <c r="F253" s="2">
        <v>42004</v>
      </c>
      <c r="G253" s="6"/>
    </row>
    <row r="254" spans="1:7" ht="12" x14ac:dyDescent="0.2">
      <c r="A254" s="5">
        <v>27</v>
      </c>
      <c r="B254" s="4" t="s">
        <v>54</v>
      </c>
      <c r="C254" s="4" t="str">
        <f>VLOOKUP(Taulukko1[[#This Row],[Rivivalinta]],Sheet1!$C$1:$E$42,2,FALSE)</f>
        <v>Avkastning på total tillgångar (ROA), %</v>
      </c>
      <c r="D254" s="4" t="str">
        <f>VLOOKUP(Taulukko1[[#This Row],[Rivivalinta]],Sheet1!$C$1:$E$42,3,FALSE)</f>
        <v>Return on total assets (ROA), %</v>
      </c>
      <c r="E254" s="1" t="s">
        <v>47</v>
      </c>
      <c r="F254" s="2">
        <v>42004</v>
      </c>
      <c r="G254" s="7">
        <v>2.5046485629389307E-3</v>
      </c>
    </row>
    <row r="255" spans="1:7" ht="12" x14ac:dyDescent="0.2">
      <c r="A255" s="5">
        <v>26</v>
      </c>
      <c r="B255" s="4" t="s">
        <v>55</v>
      </c>
      <c r="C255" s="4" t="str">
        <f>VLOOKUP(Taulukko1[[#This Row],[Rivivalinta]],Sheet1!$C$1:$E$42,2,FALSE)</f>
        <v>Avkastning på eget kapital (ROE), %</v>
      </c>
      <c r="D255" s="4" t="str">
        <f>VLOOKUP(Taulukko1[[#This Row],[Rivivalinta]],Sheet1!$C$1:$E$42,3,FALSE)</f>
        <v>Return on equity (ROE), %</v>
      </c>
      <c r="E255" s="1" t="s">
        <v>47</v>
      </c>
      <c r="F255" s="2">
        <v>42004</v>
      </c>
      <c r="G255" s="33">
        <v>9.0275794282324753E-2</v>
      </c>
    </row>
    <row r="256" spans="1:7" ht="12" x14ac:dyDescent="0.2">
      <c r="A256" s="5">
        <v>1</v>
      </c>
      <c r="B256" s="4" t="s">
        <v>5</v>
      </c>
      <c r="C256" s="4" t="str">
        <f>VLOOKUP(Taulukko1[[#This Row],[Rivivalinta]],Sheet1!$C$1:$E$42,2,FALSE)</f>
        <v>Räntenetto</v>
      </c>
      <c r="D256" s="4" t="str">
        <f>VLOOKUP(Taulukko1[[#This Row],[Rivivalinta]],Sheet1!$C$1:$E$42,3,FALSE)</f>
        <v>Net interest margin</v>
      </c>
      <c r="E256" s="1" t="s">
        <v>47</v>
      </c>
      <c r="F256" s="2">
        <v>42004</v>
      </c>
      <c r="G256" s="6">
        <v>935096.97</v>
      </c>
    </row>
    <row r="257" spans="1:7" ht="12" x14ac:dyDescent="0.2">
      <c r="A257" s="5">
        <v>2</v>
      </c>
      <c r="B257" s="4" t="s">
        <v>6</v>
      </c>
      <c r="C257" s="4" t="str">
        <f>VLOOKUP(Taulukko1[[#This Row],[Rivivalinta]],Sheet1!$C$1:$E$42,2,FALSE)</f>
        <v>Netto, avgifts- och provisionsintäkter</v>
      </c>
      <c r="D257" s="4" t="str">
        <f>VLOOKUP(Taulukko1[[#This Row],[Rivivalinta]],Sheet1!$C$1:$E$42,3,FALSE)</f>
        <v>Net fee and commission income</v>
      </c>
      <c r="E257" s="1" t="s">
        <v>47</v>
      </c>
      <c r="F257" s="2">
        <v>42004</v>
      </c>
      <c r="G257" s="6">
        <v>44064.62</v>
      </c>
    </row>
    <row r="258" spans="1:7" ht="12" x14ac:dyDescent="0.2">
      <c r="A258" s="5">
        <v>3</v>
      </c>
      <c r="B258" s="4" t="s">
        <v>7</v>
      </c>
      <c r="C258" s="4" t="str">
        <f>VLOOKUP(Taulukko1[[#This Row],[Rivivalinta]],Sheet1!$C$1:$E$42,2,FALSE)</f>
        <v>Avgifts- och provisionsintäkter</v>
      </c>
      <c r="D258" s="4" t="str">
        <f>VLOOKUP(Taulukko1[[#This Row],[Rivivalinta]],Sheet1!$C$1:$E$42,3,FALSE)</f>
        <v>Fee and commission income</v>
      </c>
      <c r="E258" s="1" t="s">
        <v>47</v>
      </c>
      <c r="F258" s="2">
        <v>42004</v>
      </c>
      <c r="G258" s="6">
        <v>756262.69</v>
      </c>
    </row>
    <row r="259" spans="1:7" ht="12" x14ac:dyDescent="0.2">
      <c r="A259" s="5">
        <v>4</v>
      </c>
      <c r="B259" s="4" t="s">
        <v>8</v>
      </c>
      <c r="C259" s="4" t="str">
        <f>VLOOKUP(Taulukko1[[#This Row],[Rivivalinta]],Sheet1!$C$1:$E$42,2,FALSE)</f>
        <v>Avgifts- och provisionskostnader</v>
      </c>
      <c r="D259" s="4" t="str">
        <f>VLOOKUP(Taulukko1[[#This Row],[Rivivalinta]],Sheet1!$C$1:$E$42,3,FALSE)</f>
        <v>Fee and commission expenses</v>
      </c>
      <c r="E259" s="1" t="s">
        <v>47</v>
      </c>
      <c r="F259" s="2">
        <v>42004</v>
      </c>
      <c r="G259" s="6">
        <v>712198.07</v>
      </c>
    </row>
    <row r="260" spans="1:7" ht="12" x14ac:dyDescent="0.2">
      <c r="A260" s="5">
        <v>5</v>
      </c>
      <c r="B260" s="4" t="s">
        <v>9</v>
      </c>
      <c r="C260" s="4" t="str">
        <f>VLOOKUP(Taulukko1[[#This Row],[Rivivalinta]],Sheet1!$C$1:$E$42,2,FALSE)</f>
        <v>Nettointäkter från handel och investeringar</v>
      </c>
      <c r="D260" s="4" t="str">
        <f>VLOOKUP(Taulukko1[[#This Row],[Rivivalinta]],Sheet1!$C$1:$E$42,3,FALSE)</f>
        <v>Net trading and investing income</v>
      </c>
      <c r="E260" s="1" t="s">
        <v>47</v>
      </c>
      <c r="F260" s="2">
        <v>42004</v>
      </c>
      <c r="G260" s="6">
        <v>1088679.48</v>
      </c>
    </row>
    <row r="261" spans="1:7" ht="12" x14ac:dyDescent="0.2">
      <c r="A261" s="5">
        <v>6</v>
      </c>
      <c r="B261" s="4" t="s">
        <v>10</v>
      </c>
      <c r="C261" s="4" t="str">
        <f>VLOOKUP(Taulukko1[[#This Row],[Rivivalinta]],Sheet1!$C$1:$E$42,2,FALSE)</f>
        <v>Övriga intäkter</v>
      </c>
      <c r="D261" s="4" t="str">
        <f>VLOOKUP(Taulukko1[[#This Row],[Rivivalinta]],Sheet1!$C$1:$E$42,3,FALSE)</f>
        <v>Other income</v>
      </c>
      <c r="E261" s="1" t="s">
        <v>47</v>
      </c>
      <c r="F261" s="2">
        <v>42004</v>
      </c>
      <c r="G261" s="6">
        <v>24258.400000000001</v>
      </c>
    </row>
    <row r="262" spans="1:7" ht="12" x14ac:dyDescent="0.2">
      <c r="A262" s="5">
        <v>7</v>
      </c>
      <c r="B262" s="4" t="s">
        <v>11</v>
      </c>
      <c r="C262" s="4" t="str">
        <f>VLOOKUP(Taulukko1[[#This Row],[Rivivalinta]],Sheet1!$C$1:$E$42,2,FALSE)</f>
        <v>Totala inkomster</v>
      </c>
      <c r="D262" s="4" t="str">
        <f>VLOOKUP(Taulukko1[[#This Row],[Rivivalinta]],Sheet1!$C$1:$E$42,3,FALSE)</f>
        <v>Total income</v>
      </c>
      <c r="E262" s="1" t="s">
        <v>47</v>
      </c>
      <c r="F262" s="2">
        <v>42004</v>
      </c>
      <c r="G262" s="6">
        <v>2092099.47</v>
      </c>
    </row>
    <row r="263" spans="1:7" ht="12" x14ac:dyDescent="0.2">
      <c r="A263" s="5">
        <v>8</v>
      </c>
      <c r="B263" s="4" t="s">
        <v>12</v>
      </c>
      <c r="C263" s="4" t="str">
        <f>VLOOKUP(Taulukko1[[#This Row],[Rivivalinta]],Sheet1!$C$1:$E$42,2,FALSE)</f>
        <v>Totala kostnader</v>
      </c>
      <c r="D263" s="4" t="str">
        <f>VLOOKUP(Taulukko1[[#This Row],[Rivivalinta]],Sheet1!$C$1:$E$42,3,FALSE)</f>
        <v>Total expenses</v>
      </c>
      <c r="E263" s="1" t="s">
        <v>47</v>
      </c>
      <c r="F263" s="2">
        <v>42004</v>
      </c>
      <c r="G263" s="6">
        <v>1040672.91</v>
      </c>
    </row>
    <row r="264" spans="1:7" ht="12" x14ac:dyDescent="0.2">
      <c r="A264" s="5">
        <v>9</v>
      </c>
      <c r="B264" s="4" t="s">
        <v>13</v>
      </c>
      <c r="C264" s="4" t="str">
        <f>VLOOKUP(Taulukko1[[#This Row],[Rivivalinta]],Sheet1!$C$1:$E$42,2,FALSE)</f>
        <v>Nedskrivningar av lån och fordringar</v>
      </c>
      <c r="D264" s="4" t="str">
        <f>VLOOKUP(Taulukko1[[#This Row],[Rivivalinta]],Sheet1!$C$1:$E$42,3,FALSE)</f>
        <v>Impairments on loans and receivables</v>
      </c>
      <c r="E264" s="1" t="s">
        <v>47</v>
      </c>
      <c r="F264" s="2">
        <v>42004</v>
      </c>
      <c r="G264" s="6">
        <v>51712.38</v>
      </c>
    </row>
    <row r="265" spans="1:7" ht="12" x14ac:dyDescent="0.2">
      <c r="A265" s="5">
        <v>10</v>
      </c>
      <c r="B265" s="4" t="s">
        <v>14</v>
      </c>
      <c r="C265" s="4" t="str">
        <f>VLOOKUP(Taulukko1[[#This Row],[Rivivalinta]],Sheet1!$C$1:$E$42,2,FALSE)</f>
        <v>Rörelsevinst/-förlust</v>
      </c>
      <c r="D265" s="4" t="str">
        <f>VLOOKUP(Taulukko1[[#This Row],[Rivivalinta]],Sheet1!$C$1:$E$42,3,FALSE)</f>
        <v>Operatingprofit/-loss</v>
      </c>
      <c r="E265" s="1" t="s">
        <v>47</v>
      </c>
      <c r="F265" s="2">
        <v>42004</v>
      </c>
      <c r="G265" s="6">
        <v>999714.18</v>
      </c>
    </row>
    <row r="266" spans="1:7" ht="12" x14ac:dyDescent="0.2">
      <c r="A266" s="5">
        <v>11</v>
      </c>
      <c r="B266" s="4" t="s">
        <v>15</v>
      </c>
      <c r="C266" s="4" t="str">
        <f>VLOOKUP(Taulukko1[[#This Row],[Rivivalinta]],Sheet1!$C$1:$E$42,2,FALSE)</f>
        <v>Kontanta medel och kassabehållning hos centralbanker</v>
      </c>
      <c r="D266" s="4" t="str">
        <f>VLOOKUP(Taulukko1[[#This Row],[Rivivalinta]],Sheet1!$C$1:$E$42,3,FALSE)</f>
        <v>Cash and cash balances at central banks</v>
      </c>
      <c r="E266" s="1" t="s">
        <v>47</v>
      </c>
      <c r="F266" s="2">
        <v>42004</v>
      </c>
      <c r="G266" s="6">
        <v>29710927.829999998</v>
      </c>
    </row>
    <row r="267" spans="1:7" ht="12" x14ac:dyDescent="0.2">
      <c r="A267" s="5">
        <v>12</v>
      </c>
      <c r="B267" s="4" t="s">
        <v>16</v>
      </c>
      <c r="C267" s="4" t="str">
        <f>VLOOKUP(Taulukko1[[#This Row],[Rivivalinta]],Sheet1!$C$1:$E$42,2,FALSE)</f>
        <v>Lån och förskott till kreditinstitut</v>
      </c>
      <c r="D267" s="4" t="str">
        <f>VLOOKUP(Taulukko1[[#This Row],[Rivivalinta]],Sheet1!$C$1:$E$42,3,FALSE)</f>
        <v>Loans and advances to credit institutions</v>
      </c>
      <c r="E267" s="1" t="s">
        <v>47</v>
      </c>
      <c r="F267" s="2">
        <v>42004</v>
      </c>
      <c r="G267" s="6">
        <v>39972154.439999998</v>
      </c>
    </row>
    <row r="268" spans="1:7" ht="12" x14ac:dyDescent="0.2">
      <c r="A268" s="5">
        <v>13</v>
      </c>
      <c r="B268" s="4" t="s">
        <v>17</v>
      </c>
      <c r="C268" s="4" t="str">
        <f>VLOOKUP(Taulukko1[[#This Row],[Rivivalinta]],Sheet1!$C$1:$E$42,2,FALSE)</f>
        <v>Lån och förskott till allmänheten och offentliga samfund</v>
      </c>
      <c r="D268" s="4" t="str">
        <f>VLOOKUP(Taulukko1[[#This Row],[Rivivalinta]],Sheet1!$C$1:$E$42,3,FALSE)</f>
        <v>Loans and advances to the public and public sector entities</v>
      </c>
      <c r="E268" s="1" t="s">
        <v>47</v>
      </c>
      <c r="F268" s="2">
        <v>42004</v>
      </c>
      <c r="G268" s="6">
        <v>106609228.8</v>
      </c>
    </row>
    <row r="269" spans="1:7" ht="12" x14ac:dyDescent="0.2">
      <c r="A269" s="5">
        <v>14</v>
      </c>
      <c r="B269" s="4" t="s">
        <v>18</v>
      </c>
      <c r="C269" s="4" t="str">
        <f>VLOOKUP(Taulukko1[[#This Row],[Rivivalinta]],Sheet1!$C$1:$E$42,2,FALSE)</f>
        <v>Värdepapper</v>
      </c>
      <c r="D269" s="4" t="str">
        <f>VLOOKUP(Taulukko1[[#This Row],[Rivivalinta]],Sheet1!$C$1:$E$42,3,FALSE)</f>
        <v>Debt securities</v>
      </c>
      <c r="E269" s="1" t="s">
        <v>47</v>
      </c>
      <c r="F269" s="2">
        <v>42004</v>
      </c>
      <c r="G269" s="6">
        <v>45700736.890000001</v>
      </c>
    </row>
    <row r="270" spans="1:7" ht="12" x14ac:dyDescent="0.2">
      <c r="A270" s="5">
        <v>15</v>
      </c>
      <c r="B270" s="4" t="s">
        <v>63</v>
      </c>
      <c r="C270" s="4" t="str">
        <f>VLOOKUP(Taulukko1[[#This Row],[Rivivalinta]],Sheet1!$C$1:$E$42,2,FALSE)</f>
        <v xml:space="preserve">Derivat </v>
      </c>
      <c r="D270" s="4" t="str">
        <f>VLOOKUP(Taulukko1[[#This Row],[Rivivalinta]],Sheet1!$C$1:$E$42,3,FALSE)</f>
        <v xml:space="preserve">Derivatives </v>
      </c>
      <c r="E270" s="1" t="s">
        <v>47</v>
      </c>
      <c r="F270" s="2">
        <v>42004</v>
      </c>
      <c r="G270" s="6">
        <v>105254096.90000001</v>
      </c>
    </row>
    <row r="271" spans="1:7" ht="12" x14ac:dyDescent="0.2">
      <c r="A271" s="5">
        <v>16</v>
      </c>
      <c r="B271" s="4" t="s">
        <v>20</v>
      </c>
      <c r="C271" s="4" t="str">
        <f>VLOOKUP(Taulukko1[[#This Row],[Rivivalinta]],Sheet1!$C$1:$E$42,2,FALSE)</f>
        <v>Övriga tillgångar</v>
      </c>
      <c r="D271" s="4" t="str">
        <f>VLOOKUP(Taulukko1[[#This Row],[Rivivalinta]],Sheet1!$C$1:$E$42,3,FALSE)</f>
        <v>Other assets</v>
      </c>
      <c r="E271" s="1" t="s">
        <v>47</v>
      </c>
      <c r="F271" s="2">
        <v>42004</v>
      </c>
      <c r="G271" s="6">
        <v>17631789.82</v>
      </c>
    </row>
    <row r="272" spans="1:7" ht="12" x14ac:dyDescent="0.2">
      <c r="A272" s="5">
        <v>17</v>
      </c>
      <c r="B272" s="4" t="s">
        <v>21</v>
      </c>
      <c r="C272" s="4" t="str">
        <f>VLOOKUP(Taulukko1[[#This Row],[Rivivalinta]],Sheet1!$C$1:$E$42,2,FALSE)</f>
        <v>SUMMA TILLGÅNGAR</v>
      </c>
      <c r="D272" s="4" t="str">
        <f>VLOOKUP(Taulukko1[[#This Row],[Rivivalinta]],Sheet1!$C$1:$E$42,3,FALSE)</f>
        <v>TOTAL ASSETS</v>
      </c>
      <c r="E272" s="1" t="s">
        <v>47</v>
      </c>
      <c r="F272" s="2">
        <v>42004</v>
      </c>
      <c r="G272" s="6">
        <v>344878934.68000001</v>
      </c>
    </row>
    <row r="273" spans="1:7" ht="12" x14ac:dyDescent="0.2">
      <c r="A273" s="5">
        <v>18</v>
      </c>
      <c r="B273" s="4" t="s">
        <v>22</v>
      </c>
      <c r="C273" s="4" t="str">
        <f>VLOOKUP(Taulukko1[[#This Row],[Rivivalinta]],Sheet1!$C$1:$E$42,2,FALSE)</f>
        <v>Inlåning från kreditinstitut</v>
      </c>
      <c r="D273" s="4" t="str">
        <f>VLOOKUP(Taulukko1[[#This Row],[Rivivalinta]],Sheet1!$C$1:$E$42,3,FALSE)</f>
        <v>Deposits from credit institutions</v>
      </c>
      <c r="E273" s="1" t="s">
        <v>47</v>
      </c>
      <c r="F273" s="2">
        <v>42004</v>
      </c>
      <c r="G273" s="6">
        <v>77539214.640000001</v>
      </c>
    </row>
    <row r="274" spans="1:7" ht="12" x14ac:dyDescent="0.2">
      <c r="A274" s="5">
        <v>19</v>
      </c>
      <c r="B274" s="4" t="s">
        <v>23</v>
      </c>
      <c r="C274" s="4" t="str">
        <f>VLOOKUP(Taulukko1[[#This Row],[Rivivalinta]],Sheet1!$C$1:$E$42,2,FALSE)</f>
        <v>Inlåning från allmänheten och offentliga samfund</v>
      </c>
      <c r="D274" s="4" t="str">
        <f>VLOOKUP(Taulukko1[[#This Row],[Rivivalinta]],Sheet1!$C$1:$E$42,3,FALSE)</f>
        <v>Deposits from the public and public sector entities</v>
      </c>
      <c r="E274" s="1" t="s">
        <v>47</v>
      </c>
      <c r="F274" s="2">
        <v>42004</v>
      </c>
      <c r="G274" s="6">
        <v>76872703.700000003</v>
      </c>
    </row>
    <row r="275" spans="1:7" ht="12" x14ac:dyDescent="0.2">
      <c r="A275" s="5">
        <v>20</v>
      </c>
      <c r="B275" s="4" t="s">
        <v>24</v>
      </c>
      <c r="C275" s="4" t="str">
        <f>VLOOKUP(Taulukko1[[#This Row],[Rivivalinta]],Sheet1!$C$1:$E$42,2,FALSE)</f>
        <v>Emitterade skuldebrev</v>
      </c>
      <c r="D275" s="4" t="str">
        <f>VLOOKUP(Taulukko1[[#This Row],[Rivivalinta]],Sheet1!$C$1:$E$42,3,FALSE)</f>
        <v>Debt securities issued</v>
      </c>
      <c r="E275" s="1" t="s">
        <v>47</v>
      </c>
      <c r="F275" s="2">
        <v>42004</v>
      </c>
      <c r="G275" s="6">
        <v>48542333.560000002</v>
      </c>
    </row>
    <row r="276" spans="1:7" ht="12" x14ac:dyDescent="0.2">
      <c r="A276" s="5">
        <v>22</v>
      </c>
      <c r="B276" s="4" t="s">
        <v>19</v>
      </c>
      <c r="C276" s="4" t="str">
        <f>VLOOKUP(Taulukko1[[#This Row],[Rivivalinta]],Sheet1!$C$1:$E$42,2,FALSE)</f>
        <v>Derivat</v>
      </c>
      <c r="D276" s="4" t="str">
        <f>VLOOKUP(Taulukko1[[#This Row],[Rivivalinta]],Sheet1!$C$1:$E$42,3,FALSE)</f>
        <v>Derivatives</v>
      </c>
      <c r="E276" s="1" t="s">
        <v>47</v>
      </c>
      <c r="F276" s="2">
        <v>42004</v>
      </c>
      <c r="G276" s="6">
        <v>102875946.27</v>
      </c>
    </row>
    <row r="277" spans="1:7" ht="12" x14ac:dyDescent="0.2">
      <c r="A277" s="5">
        <v>23</v>
      </c>
      <c r="B277" s="4" t="s">
        <v>25</v>
      </c>
      <c r="C277" s="4" t="str">
        <f>VLOOKUP(Taulukko1[[#This Row],[Rivivalinta]],Sheet1!$C$1:$E$42,2,FALSE)</f>
        <v>Eget kapital</v>
      </c>
      <c r="D277" s="4" t="str">
        <f>VLOOKUP(Taulukko1[[#This Row],[Rivivalinta]],Sheet1!$C$1:$E$42,3,FALSE)</f>
        <v>Total equity</v>
      </c>
      <c r="E277" s="1" t="s">
        <v>47</v>
      </c>
      <c r="F277" s="2">
        <v>42004</v>
      </c>
      <c r="G277" s="6">
        <v>9009683.5</v>
      </c>
    </row>
    <row r="278" spans="1:7" ht="12" x14ac:dyDescent="0.2">
      <c r="A278" s="5">
        <v>21</v>
      </c>
      <c r="B278" s="4" t="s">
        <v>26</v>
      </c>
      <c r="C278" s="4" t="str">
        <f>VLOOKUP(Taulukko1[[#This Row],[Rivivalinta]],Sheet1!$C$1:$E$42,2,FALSE)</f>
        <v>Övriga skulder</v>
      </c>
      <c r="D278" s="4" t="str">
        <f>VLOOKUP(Taulukko1[[#This Row],[Rivivalinta]],Sheet1!$C$1:$E$42,3,FALSE)</f>
        <v>Other liabilities</v>
      </c>
      <c r="E278" s="1" t="s">
        <v>47</v>
      </c>
      <c r="F278" s="2">
        <v>42004</v>
      </c>
      <c r="G278" s="6">
        <v>30039053</v>
      </c>
    </row>
    <row r="279" spans="1:7" ht="12" x14ac:dyDescent="0.2">
      <c r="A279" s="5">
        <v>24</v>
      </c>
      <c r="B279" s="4" t="s">
        <v>27</v>
      </c>
      <c r="C279" s="4" t="str">
        <f>VLOOKUP(Taulukko1[[#This Row],[Rivivalinta]],Sheet1!$C$1:$E$42,2,FALSE)</f>
        <v>SUMMA EGET KAPITAL OCH SKULDER</v>
      </c>
      <c r="D279" s="4" t="str">
        <f>VLOOKUP(Taulukko1[[#This Row],[Rivivalinta]],Sheet1!$C$1:$E$42,3,FALSE)</f>
        <v>TOTAL EQUITY AND LIABILITIES</v>
      </c>
      <c r="E279" s="1" t="s">
        <v>47</v>
      </c>
      <c r="F279" s="2">
        <v>42004</v>
      </c>
      <c r="G279" s="6">
        <v>344878934.67000002</v>
      </c>
    </row>
    <row r="280" spans="1:7" ht="12" x14ac:dyDescent="0.2">
      <c r="A280" s="5">
        <v>25</v>
      </c>
      <c r="B280" s="4" t="s">
        <v>28</v>
      </c>
      <c r="C280" s="4" t="str">
        <f>VLOOKUP(Taulukko1[[#This Row],[Rivivalinta]],Sheet1!$C$1:$E$42,2,FALSE)</f>
        <v>Exponering utanför balansräkningen</v>
      </c>
      <c r="D280" s="4" t="str">
        <f>VLOOKUP(Taulukko1[[#This Row],[Rivivalinta]],Sheet1!$C$1:$E$42,3,FALSE)</f>
        <v>Off balance sheet exposures</v>
      </c>
      <c r="E280" s="1" t="s">
        <v>47</v>
      </c>
      <c r="F280" s="2">
        <v>42004</v>
      </c>
      <c r="G280" s="6">
        <v>32660403.109999999</v>
      </c>
    </row>
    <row r="281" spans="1:7" ht="12" x14ac:dyDescent="0.2">
      <c r="A281" s="5">
        <v>28</v>
      </c>
      <c r="B281" s="4" t="s">
        <v>29</v>
      </c>
      <c r="C281" s="4" t="str">
        <f>VLOOKUP(Taulukko1[[#This Row],[Rivivalinta]],Sheet1!$C$1:$E$42,2,FALSE)</f>
        <v>Kostnader/intäkter, %</v>
      </c>
      <c r="D281" s="4" t="str">
        <f>VLOOKUP(Taulukko1[[#This Row],[Rivivalinta]],Sheet1!$C$1:$E$42,3,FALSE)</f>
        <v>Cost/income ratio, %</v>
      </c>
      <c r="E281" s="1" t="s">
        <v>47</v>
      </c>
      <c r="F281" s="2">
        <v>42004</v>
      </c>
      <c r="G281" s="7">
        <v>0.44697630940081451</v>
      </c>
    </row>
    <row r="282" spans="1:7" ht="12" x14ac:dyDescent="0.2">
      <c r="A282" s="5">
        <v>29</v>
      </c>
      <c r="B282" s="4" t="s">
        <v>30</v>
      </c>
      <c r="C282" s="4" t="str">
        <f>VLOOKUP(Taulukko1[[#This Row],[Rivivalinta]],Sheet1!$C$1:$E$42,2,FALSE)</f>
        <v>Nödlidande exponeringar/Exponeringar, %</v>
      </c>
      <c r="D282" s="4" t="str">
        <f>VLOOKUP(Taulukko1[[#This Row],[Rivivalinta]],Sheet1!$C$1:$E$42,3,FALSE)</f>
        <v>Non-performing exposures/Exposures, %</v>
      </c>
      <c r="E282" s="1" t="s">
        <v>47</v>
      </c>
      <c r="F282" s="2">
        <v>42004</v>
      </c>
      <c r="G282" s="7">
        <v>1.28072306086527E-2</v>
      </c>
    </row>
    <row r="283" spans="1:7" ht="12" x14ac:dyDescent="0.2">
      <c r="A283" s="5">
        <v>30</v>
      </c>
      <c r="B283" s="4" t="s">
        <v>31</v>
      </c>
      <c r="C283" s="4" t="str">
        <f>VLOOKUP(Taulukko1[[#This Row],[Rivivalinta]],Sheet1!$C$1:$E$42,2,FALSE)</f>
        <v>Upplupna avsättningar på nödlidande exponeringar/Nödlidande Exponeringar, %</v>
      </c>
      <c r="D283" s="4" t="str">
        <f>VLOOKUP(Taulukko1[[#This Row],[Rivivalinta]],Sheet1!$C$1:$E$42,3,FALSE)</f>
        <v>Accumulated impairments on non-performing exposures/Non-performing exposures, %</v>
      </c>
      <c r="E283" s="1" t="s">
        <v>47</v>
      </c>
      <c r="F283" s="2">
        <v>42004</v>
      </c>
      <c r="G283" s="7">
        <v>0.27822045919684874</v>
      </c>
    </row>
    <row r="284" spans="1:7" ht="12" x14ac:dyDescent="0.2">
      <c r="A284" s="5">
        <v>31</v>
      </c>
      <c r="B284" s="4" t="s">
        <v>32</v>
      </c>
      <c r="C284" s="4" t="str">
        <f>VLOOKUP(Taulukko1[[#This Row],[Rivivalinta]],Sheet1!$C$1:$E$42,2,FALSE)</f>
        <v>Kapitalbas</v>
      </c>
      <c r="D284" s="4" t="str">
        <f>VLOOKUP(Taulukko1[[#This Row],[Rivivalinta]],Sheet1!$C$1:$E$42,3,FALSE)</f>
        <v>Own funds</v>
      </c>
      <c r="E284" s="1" t="s">
        <v>47</v>
      </c>
      <c r="F284" s="2">
        <v>42004</v>
      </c>
      <c r="G284" s="6">
        <v>8524687.7625600006</v>
      </c>
    </row>
    <row r="285" spans="1:7" ht="12" x14ac:dyDescent="0.2">
      <c r="A285" s="5">
        <v>32</v>
      </c>
      <c r="B285" s="4" t="s">
        <v>33</v>
      </c>
      <c r="C285" s="4" t="str">
        <f>VLOOKUP(Taulukko1[[#This Row],[Rivivalinta]],Sheet1!$C$1:$E$42,2,FALSE)</f>
        <v>Kärnprimärkapital (CET 1)</v>
      </c>
      <c r="D285" s="4" t="str">
        <f>VLOOKUP(Taulukko1[[#This Row],[Rivivalinta]],Sheet1!$C$1:$E$42,3,FALSE)</f>
        <v>Common equity tier 1 capital (CET1)</v>
      </c>
      <c r="E285" s="1" t="s">
        <v>47</v>
      </c>
      <c r="F285" s="2">
        <v>42004</v>
      </c>
      <c r="G285" s="6">
        <v>7905831.7625600006</v>
      </c>
    </row>
    <row r="286" spans="1:7" ht="12" x14ac:dyDescent="0.2">
      <c r="A286" s="5">
        <v>33</v>
      </c>
      <c r="B286" s="4" t="s">
        <v>34</v>
      </c>
      <c r="C286" s="4" t="str">
        <f>VLOOKUP(Taulukko1[[#This Row],[Rivivalinta]],Sheet1!$C$1:$E$42,2,FALSE)</f>
        <v>Övrigt primärkapital (AT 1)</v>
      </c>
      <c r="D286" s="4" t="str">
        <f>VLOOKUP(Taulukko1[[#This Row],[Rivivalinta]],Sheet1!$C$1:$E$42,3,FALSE)</f>
        <v>Additional tier 1 capital (AT 1)</v>
      </c>
      <c r="E286" s="1" t="s">
        <v>47</v>
      </c>
      <c r="F286" s="2">
        <v>42004</v>
      </c>
      <c r="G286" s="6">
        <v>550000</v>
      </c>
    </row>
    <row r="287" spans="1:7" ht="12" x14ac:dyDescent="0.2">
      <c r="A287" s="5">
        <v>34</v>
      </c>
      <c r="B287" s="4" t="s">
        <v>35</v>
      </c>
      <c r="C287" s="4" t="str">
        <f>VLOOKUP(Taulukko1[[#This Row],[Rivivalinta]],Sheet1!$C$1:$E$42,2,FALSE)</f>
        <v>Supplementärkapital (T2)</v>
      </c>
      <c r="D287" s="4" t="str">
        <f>VLOOKUP(Taulukko1[[#This Row],[Rivivalinta]],Sheet1!$C$1:$E$42,3,FALSE)</f>
        <v>Tier 2 capital (T2)</v>
      </c>
      <c r="E287" s="1" t="s">
        <v>47</v>
      </c>
      <c r="F287" s="2">
        <v>42004</v>
      </c>
      <c r="G287" s="6">
        <v>68856</v>
      </c>
    </row>
    <row r="288" spans="1:7" ht="12" x14ac:dyDescent="0.2">
      <c r="A288" s="5">
        <v>35</v>
      </c>
      <c r="B288" s="4" t="s">
        <v>36</v>
      </c>
      <c r="C288" s="4" t="str">
        <f>VLOOKUP(Taulukko1[[#This Row],[Rivivalinta]],Sheet1!$C$1:$E$42,2,FALSE)</f>
        <v>Summa kapitalrelationer, %</v>
      </c>
      <c r="D288" s="4" t="str">
        <f>VLOOKUP(Taulukko1[[#This Row],[Rivivalinta]],Sheet1!$C$1:$E$42,3,FALSE)</f>
        <v>Own funds ratio, %</v>
      </c>
      <c r="E288" s="1" t="s">
        <v>47</v>
      </c>
      <c r="F288" s="2">
        <v>42004</v>
      </c>
      <c r="G288" s="7">
        <v>0.18550040235350695</v>
      </c>
    </row>
    <row r="289" spans="1:7" ht="12" x14ac:dyDescent="0.2">
      <c r="A289" s="5">
        <v>36</v>
      </c>
      <c r="B289" s="4" t="s">
        <v>37</v>
      </c>
      <c r="C289" s="4" t="str">
        <f>VLOOKUP(Taulukko1[[#This Row],[Rivivalinta]],Sheet1!$C$1:$E$42,2,FALSE)</f>
        <v>Primärkapitalrelation, %</v>
      </c>
      <c r="D289" s="4" t="str">
        <f>VLOOKUP(Taulukko1[[#This Row],[Rivivalinta]],Sheet1!$C$1:$E$42,3,FALSE)</f>
        <v>Tier 1 ratio, %</v>
      </c>
      <c r="E289" s="1" t="s">
        <v>47</v>
      </c>
      <c r="F289" s="2">
        <v>42004</v>
      </c>
      <c r="G289" s="7">
        <v>0.18400206997345772</v>
      </c>
    </row>
    <row r="290" spans="1:7" ht="12" x14ac:dyDescent="0.2">
      <c r="A290" s="5">
        <v>37</v>
      </c>
      <c r="B290" s="4" t="s">
        <v>38</v>
      </c>
      <c r="C290" s="4" t="str">
        <f>VLOOKUP(Taulukko1[[#This Row],[Rivivalinta]],Sheet1!$C$1:$E$42,2,FALSE)</f>
        <v>Kärnprimärkapitalrelation, %</v>
      </c>
      <c r="D290" s="4" t="str">
        <f>VLOOKUP(Taulukko1[[#This Row],[Rivivalinta]],Sheet1!$C$1:$E$42,3,FALSE)</f>
        <v>CET 1 ratio, %</v>
      </c>
      <c r="E290" s="1" t="s">
        <v>47</v>
      </c>
      <c r="F290" s="2">
        <v>42004</v>
      </c>
      <c r="G290" s="7">
        <v>0.17203386373105217</v>
      </c>
    </row>
    <row r="291" spans="1:7" ht="12" x14ac:dyDescent="0.2">
      <c r="A291" s="5">
        <v>38</v>
      </c>
      <c r="B291" s="4" t="s">
        <v>39</v>
      </c>
      <c r="C291" s="4" t="str">
        <f>VLOOKUP(Taulukko1[[#This Row],[Rivivalinta]],Sheet1!$C$1:$E$42,2,FALSE)</f>
        <v>Summa exponeringsbelopp (RWA)</v>
      </c>
      <c r="D291" s="4" t="str">
        <f>VLOOKUP(Taulukko1[[#This Row],[Rivivalinta]],Sheet1!$C$1:$E$42,3,FALSE)</f>
        <v>Total risk weighted assets (RWA)</v>
      </c>
      <c r="E291" s="1" t="s">
        <v>47</v>
      </c>
      <c r="F291" s="2">
        <v>42004</v>
      </c>
      <c r="G291" s="6">
        <v>45955090.417079292</v>
      </c>
    </row>
    <row r="292" spans="1:7" ht="12" x14ac:dyDescent="0.2">
      <c r="A292" s="5">
        <v>39</v>
      </c>
      <c r="B292" s="4" t="s">
        <v>40</v>
      </c>
      <c r="C292" s="4" t="str">
        <f>VLOOKUP(Taulukko1[[#This Row],[Rivivalinta]],Sheet1!$C$1:$E$42,2,FALSE)</f>
        <v>Exponeringsbelopp för kredit-, motpart- och utspädningsrisker</v>
      </c>
      <c r="D292" s="4" t="str">
        <f>VLOOKUP(Taulukko1[[#This Row],[Rivivalinta]],Sheet1!$C$1:$E$42,3,FALSE)</f>
        <v>Credit and counterparty risks</v>
      </c>
      <c r="E292" s="1" t="s">
        <v>47</v>
      </c>
      <c r="F292" s="2">
        <v>42004</v>
      </c>
      <c r="G292" s="6">
        <v>34222665.772939995</v>
      </c>
    </row>
    <row r="293" spans="1:7" ht="12" x14ac:dyDescent="0.2">
      <c r="A293" s="5">
        <v>40</v>
      </c>
      <c r="B293" s="4" t="s">
        <v>41</v>
      </c>
      <c r="C293" s="4" t="str">
        <f>VLOOKUP(Taulukko1[[#This Row],[Rivivalinta]],Sheet1!$C$1:$E$42,2,FALSE)</f>
        <v>Exponeringsbelopp för positions-, valutakurs- och råvarurisker</v>
      </c>
      <c r="D293" s="4" t="str">
        <f>VLOOKUP(Taulukko1[[#This Row],[Rivivalinta]],Sheet1!$C$1:$E$42,3,FALSE)</f>
        <v>Position, currency and commodity risks</v>
      </c>
      <c r="E293" s="1" t="s">
        <v>47</v>
      </c>
      <c r="F293" s="2">
        <v>42004</v>
      </c>
      <c r="G293" s="6">
        <v>5533863.9285142804</v>
      </c>
    </row>
    <row r="294" spans="1:7" ht="12" x14ac:dyDescent="0.2">
      <c r="A294" s="5">
        <v>41</v>
      </c>
      <c r="B294" s="4" t="s">
        <v>42</v>
      </c>
      <c r="C294" s="4" t="str">
        <f>VLOOKUP(Taulukko1[[#This Row],[Rivivalinta]],Sheet1!$C$1:$E$42,2,FALSE)</f>
        <v>Exponeringsbelopp för operativ risk</v>
      </c>
      <c r="D294" s="4" t="str">
        <f>VLOOKUP(Taulukko1[[#This Row],[Rivivalinta]],Sheet1!$C$1:$E$42,3,FALSE)</f>
        <v>Operational risks</v>
      </c>
      <c r="E294" s="1" t="s">
        <v>47</v>
      </c>
      <c r="F294" s="2">
        <v>42004</v>
      </c>
      <c r="G294" s="6">
        <v>4045362.875</v>
      </c>
    </row>
    <row r="295" spans="1:7" ht="12" x14ac:dyDescent="0.2">
      <c r="A295" s="5">
        <v>42</v>
      </c>
      <c r="B295" s="4" t="s">
        <v>43</v>
      </c>
      <c r="C295" s="4" t="str">
        <f>VLOOKUP(Taulukko1[[#This Row],[Rivivalinta]],Sheet1!$C$1:$E$42,2,FALSE)</f>
        <v>Övriga riskexponeringar</v>
      </c>
      <c r="D295" s="4" t="str">
        <f>VLOOKUP(Taulukko1[[#This Row],[Rivivalinta]],Sheet1!$C$1:$E$42,3,FALSE)</f>
        <v>Other risks</v>
      </c>
      <c r="E295" s="1" t="s">
        <v>47</v>
      </c>
      <c r="F295" s="2">
        <v>42004</v>
      </c>
      <c r="G295" s="6">
        <v>2153197.8406250002</v>
      </c>
    </row>
    <row r="296" spans="1:7" ht="12" x14ac:dyDescent="0.2">
      <c r="A296" s="5">
        <v>27</v>
      </c>
      <c r="B296" s="4" t="s">
        <v>54</v>
      </c>
      <c r="C296" s="4" t="str">
        <f>VLOOKUP(Taulukko1[[#This Row],[Rivivalinta]],Sheet1!$C$1:$E$42,2,FALSE)</f>
        <v>Avkastning på total tillgångar (ROA), %</v>
      </c>
      <c r="D296" s="4" t="str">
        <f>VLOOKUP(Taulukko1[[#This Row],[Rivivalinta]],Sheet1!$C$1:$E$42,3,FALSE)</f>
        <v>Return on total assets (ROA), %</v>
      </c>
      <c r="E296" s="1" t="s">
        <v>61</v>
      </c>
      <c r="F296" s="2">
        <v>42004</v>
      </c>
      <c r="G296" s="7">
        <v>5.9014266252429906E-3</v>
      </c>
    </row>
    <row r="297" spans="1:7" ht="12" x14ac:dyDescent="0.2">
      <c r="A297" s="5">
        <v>26</v>
      </c>
      <c r="B297" s="4" t="s">
        <v>55</v>
      </c>
      <c r="C297" s="4" t="str">
        <f>VLOOKUP(Taulukko1[[#This Row],[Rivivalinta]],Sheet1!$C$1:$E$42,2,FALSE)</f>
        <v>Avkastning på eget kapital (ROE), %</v>
      </c>
      <c r="D297" s="4" t="str">
        <f>VLOOKUP(Taulukko1[[#This Row],[Rivivalinta]],Sheet1!$C$1:$E$42,3,FALSE)</f>
        <v>Return on equity (ROE), %</v>
      </c>
      <c r="E297" s="1" t="s">
        <v>61</v>
      </c>
      <c r="F297" s="2">
        <v>42004</v>
      </c>
      <c r="G297" s="33">
        <v>7.7575997610307715E-2</v>
      </c>
    </row>
    <row r="298" spans="1:7" ht="12" x14ac:dyDescent="0.2">
      <c r="A298" s="5">
        <v>1</v>
      </c>
      <c r="B298" s="4" t="s">
        <v>5</v>
      </c>
      <c r="C298" s="4" t="str">
        <f>VLOOKUP(Taulukko1[[#This Row],[Rivivalinta]],Sheet1!$C$1:$E$42,2,FALSE)</f>
        <v>Räntenetto</v>
      </c>
      <c r="D298" s="4" t="str">
        <f>VLOOKUP(Taulukko1[[#This Row],[Rivivalinta]],Sheet1!$C$1:$E$42,3,FALSE)</f>
        <v>Net interest margin</v>
      </c>
      <c r="E298" s="1" t="s">
        <v>61</v>
      </c>
      <c r="F298" s="2">
        <v>42004</v>
      </c>
      <c r="G298" s="6">
        <v>17830</v>
      </c>
    </row>
    <row r="299" spans="1:7" ht="12" x14ac:dyDescent="0.2">
      <c r="A299" s="5">
        <v>2</v>
      </c>
      <c r="B299" s="4" t="s">
        <v>6</v>
      </c>
      <c r="C299" s="4" t="str">
        <f>VLOOKUP(Taulukko1[[#This Row],[Rivivalinta]],Sheet1!$C$1:$E$42,2,FALSE)</f>
        <v>Netto, avgifts- och provisionsintäkter</v>
      </c>
      <c r="D299" s="4" t="str">
        <f>VLOOKUP(Taulukko1[[#This Row],[Rivivalinta]],Sheet1!$C$1:$E$42,3,FALSE)</f>
        <v>Net fee and commission income</v>
      </c>
      <c r="E299" s="1" t="s">
        <v>61</v>
      </c>
      <c r="F299" s="2">
        <v>42004</v>
      </c>
      <c r="G299" s="6">
        <v>9089</v>
      </c>
    </row>
    <row r="300" spans="1:7" ht="12" x14ac:dyDescent="0.2">
      <c r="A300" s="5">
        <v>3</v>
      </c>
      <c r="B300" s="4" t="s">
        <v>7</v>
      </c>
      <c r="C300" s="4" t="str">
        <f>VLOOKUP(Taulukko1[[#This Row],[Rivivalinta]],Sheet1!$C$1:$E$42,2,FALSE)</f>
        <v>Avgifts- och provisionsintäkter</v>
      </c>
      <c r="D300" s="4" t="str">
        <f>VLOOKUP(Taulukko1[[#This Row],[Rivivalinta]],Sheet1!$C$1:$E$42,3,FALSE)</f>
        <v>Fee and commission income</v>
      </c>
      <c r="E300" s="1" t="s">
        <v>61</v>
      </c>
      <c r="F300" s="2">
        <v>42004</v>
      </c>
      <c r="G300" s="6">
        <v>10031</v>
      </c>
    </row>
    <row r="301" spans="1:7" ht="12" x14ac:dyDescent="0.2">
      <c r="A301" s="5">
        <v>4</v>
      </c>
      <c r="B301" s="4" t="s">
        <v>8</v>
      </c>
      <c r="C301" s="4" t="str">
        <f>VLOOKUP(Taulukko1[[#This Row],[Rivivalinta]],Sheet1!$C$1:$E$42,2,FALSE)</f>
        <v>Avgifts- och provisionskostnader</v>
      </c>
      <c r="D301" s="4" t="str">
        <f>VLOOKUP(Taulukko1[[#This Row],[Rivivalinta]],Sheet1!$C$1:$E$42,3,FALSE)</f>
        <v>Fee and commission expenses</v>
      </c>
      <c r="E301" s="1" t="s">
        <v>61</v>
      </c>
      <c r="F301" s="2">
        <v>42004</v>
      </c>
      <c r="G301" s="6">
        <v>942</v>
      </c>
    </row>
    <row r="302" spans="1:7" ht="12" x14ac:dyDescent="0.2">
      <c r="A302" s="5">
        <v>5</v>
      </c>
      <c r="B302" s="4" t="s">
        <v>9</v>
      </c>
      <c r="C302" s="4" t="str">
        <f>VLOOKUP(Taulukko1[[#This Row],[Rivivalinta]],Sheet1!$C$1:$E$42,2,FALSE)</f>
        <v>Nettointäkter från handel och investeringar</v>
      </c>
      <c r="D302" s="4" t="str">
        <f>VLOOKUP(Taulukko1[[#This Row],[Rivivalinta]],Sheet1!$C$1:$E$42,3,FALSE)</f>
        <v>Net trading and investing income</v>
      </c>
      <c r="E302" s="1" t="s">
        <v>61</v>
      </c>
      <c r="F302" s="2">
        <v>42004</v>
      </c>
      <c r="G302" s="6">
        <v>92</v>
      </c>
    </row>
    <row r="303" spans="1:7" ht="12" x14ac:dyDescent="0.2">
      <c r="A303" s="5">
        <v>6</v>
      </c>
      <c r="B303" s="4" t="s">
        <v>10</v>
      </c>
      <c r="C303" s="4" t="str">
        <f>VLOOKUP(Taulukko1[[#This Row],[Rivivalinta]],Sheet1!$C$1:$E$42,2,FALSE)</f>
        <v>Övriga intäkter</v>
      </c>
      <c r="D303" s="4" t="str">
        <f>VLOOKUP(Taulukko1[[#This Row],[Rivivalinta]],Sheet1!$C$1:$E$42,3,FALSE)</f>
        <v>Other income</v>
      </c>
      <c r="E303" s="1" t="s">
        <v>61</v>
      </c>
      <c r="F303" s="2">
        <v>42004</v>
      </c>
      <c r="G303" s="6">
        <v>4162</v>
      </c>
    </row>
    <row r="304" spans="1:7" ht="12" x14ac:dyDescent="0.2">
      <c r="A304" s="5">
        <v>7</v>
      </c>
      <c r="B304" s="4" t="s">
        <v>11</v>
      </c>
      <c r="C304" s="4" t="str">
        <f>VLOOKUP(Taulukko1[[#This Row],[Rivivalinta]],Sheet1!$C$1:$E$42,2,FALSE)</f>
        <v>Totala inkomster</v>
      </c>
      <c r="D304" s="4" t="str">
        <f>VLOOKUP(Taulukko1[[#This Row],[Rivivalinta]],Sheet1!$C$1:$E$42,3,FALSE)</f>
        <v>Total income</v>
      </c>
      <c r="E304" s="1" t="s">
        <v>61</v>
      </c>
      <c r="F304" s="2">
        <v>42004</v>
      </c>
      <c r="G304" s="6">
        <v>31173</v>
      </c>
    </row>
    <row r="305" spans="1:7" ht="12" x14ac:dyDescent="0.2">
      <c r="A305" s="5">
        <v>8</v>
      </c>
      <c r="B305" s="4" t="s">
        <v>12</v>
      </c>
      <c r="C305" s="4" t="str">
        <f>VLOOKUP(Taulukko1[[#This Row],[Rivivalinta]],Sheet1!$C$1:$E$42,2,FALSE)</f>
        <v>Totala kostnader</v>
      </c>
      <c r="D305" s="4" t="str">
        <f>VLOOKUP(Taulukko1[[#This Row],[Rivivalinta]],Sheet1!$C$1:$E$42,3,FALSE)</f>
        <v>Total expenses</v>
      </c>
      <c r="E305" s="1" t="s">
        <v>61</v>
      </c>
      <c r="F305" s="2">
        <v>42004</v>
      </c>
      <c r="G305" s="6">
        <v>18994</v>
      </c>
    </row>
    <row r="306" spans="1:7" ht="12" x14ac:dyDescent="0.2">
      <c r="A306" s="5">
        <v>9</v>
      </c>
      <c r="B306" s="4" t="s">
        <v>13</v>
      </c>
      <c r="C306" s="4" t="str">
        <f>VLOOKUP(Taulukko1[[#This Row],[Rivivalinta]],Sheet1!$C$1:$E$42,2,FALSE)</f>
        <v>Nedskrivningar av lån och fordringar</v>
      </c>
      <c r="D306" s="4" t="str">
        <f>VLOOKUP(Taulukko1[[#This Row],[Rivivalinta]],Sheet1!$C$1:$E$42,3,FALSE)</f>
        <v>Impairments on loans and receivables</v>
      </c>
      <c r="E306" s="1" t="s">
        <v>61</v>
      </c>
      <c r="F306" s="2">
        <v>42004</v>
      </c>
      <c r="G306" s="6">
        <v>1531</v>
      </c>
    </row>
    <row r="307" spans="1:7" ht="12" x14ac:dyDescent="0.2">
      <c r="A307" s="5">
        <v>10</v>
      </c>
      <c r="B307" s="4" t="s">
        <v>14</v>
      </c>
      <c r="C307" s="4" t="str">
        <f>VLOOKUP(Taulukko1[[#This Row],[Rivivalinta]],Sheet1!$C$1:$E$42,2,FALSE)</f>
        <v>Rörelsevinst/-förlust</v>
      </c>
      <c r="D307" s="4" t="str">
        <f>VLOOKUP(Taulukko1[[#This Row],[Rivivalinta]],Sheet1!$C$1:$E$42,3,FALSE)</f>
        <v>Operatingprofit/-loss</v>
      </c>
      <c r="E307" s="1" t="s">
        <v>61</v>
      </c>
      <c r="F307" s="2">
        <v>42004</v>
      </c>
      <c r="G307" s="6">
        <v>10648</v>
      </c>
    </row>
    <row r="308" spans="1:7" ht="12" x14ac:dyDescent="0.2">
      <c r="A308" s="5">
        <v>11</v>
      </c>
      <c r="B308" s="4" t="s">
        <v>15</v>
      </c>
      <c r="C308" s="4" t="str">
        <f>VLOOKUP(Taulukko1[[#This Row],[Rivivalinta]],Sheet1!$C$1:$E$42,2,FALSE)</f>
        <v>Kontanta medel och kassabehållning hos centralbanker</v>
      </c>
      <c r="D308" s="4" t="str">
        <f>VLOOKUP(Taulukko1[[#This Row],[Rivivalinta]],Sheet1!$C$1:$E$42,3,FALSE)</f>
        <v>Cash and cash balances at central banks</v>
      </c>
      <c r="E308" s="1" t="s">
        <v>61</v>
      </c>
      <c r="F308" s="2">
        <v>42004</v>
      </c>
      <c r="G308" s="6">
        <v>49950</v>
      </c>
    </row>
    <row r="309" spans="1:7" ht="12" x14ac:dyDescent="0.2">
      <c r="A309" s="5">
        <v>12</v>
      </c>
      <c r="B309" s="4" t="s">
        <v>16</v>
      </c>
      <c r="C309" s="4" t="str">
        <f>VLOOKUP(Taulukko1[[#This Row],[Rivivalinta]],Sheet1!$C$1:$E$42,2,FALSE)</f>
        <v>Lån och förskott till kreditinstitut</v>
      </c>
      <c r="D309" s="4" t="str">
        <f>VLOOKUP(Taulukko1[[#This Row],[Rivivalinta]],Sheet1!$C$1:$E$42,3,FALSE)</f>
        <v>Loans and advances to credit institutions</v>
      </c>
      <c r="E309" s="1" t="s">
        <v>61</v>
      </c>
      <c r="F309" s="2">
        <v>42004</v>
      </c>
      <c r="G309" s="6">
        <v>73259</v>
      </c>
    </row>
    <row r="310" spans="1:7" ht="12" x14ac:dyDescent="0.2">
      <c r="A310" s="5">
        <v>13</v>
      </c>
      <c r="B310" s="4" t="s">
        <v>17</v>
      </c>
      <c r="C310" s="4" t="str">
        <f>VLOOKUP(Taulukko1[[#This Row],[Rivivalinta]],Sheet1!$C$1:$E$42,2,FALSE)</f>
        <v>Lån och förskott till allmänheten och offentliga samfund</v>
      </c>
      <c r="D310" s="4" t="str">
        <f>VLOOKUP(Taulukko1[[#This Row],[Rivivalinta]],Sheet1!$C$1:$E$42,3,FALSE)</f>
        <v>Loans and advances to the public and public sector entities</v>
      </c>
      <c r="E310" s="1" t="s">
        <v>61</v>
      </c>
      <c r="F310" s="2">
        <v>42004</v>
      </c>
      <c r="G310" s="6">
        <v>1309740</v>
      </c>
    </row>
    <row r="311" spans="1:7" ht="12" x14ac:dyDescent="0.2">
      <c r="A311" s="5">
        <v>14</v>
      </c>
      <c r="B311" s="4" t="s">
        <v>18</v>
      </c>
      <c r="C311" s="4" t="str">
        <f>VLOOKUP(Taulukko1[[#This Row],[Rivivalinta]],Sheet1!$C$1:$E$42,2,FALSE)</f>
        <v>Värdepapper</v>
      </c>
      <c r="D311" s="4" t="str">
        <f>VLOOKUP(Taulukko1[[#This Row],[Rivivalinta]],Sheet1!$C$1:$E$42,3,FALSE)</f>
        <v>Debt securities</v>
      </c>
      <c r="E311" s="1" t="s">
        <v>61</v>
      </c>
      <c r="F311" s="2">
        <v>42004</v>
      </c>
      <c r="G311" s="6">
        <v>47928</v>
      </c>
    </row>
    <row r="312" spans="1:7" ht="12" x14ac:dyDescent="0.2">
      <c r="A312" s="5">
        <v>15</v>
      </c>
      <c r="B312" s="4" t="s">
        <v>63</v>
      </c>
      <c r="C312" s="4" t="str">
        <f>VLOOKUP(Taulukko1[[#This Row],[Rivivalinta]],Sheet1!$C$1:$E$42,2,FALSE)</f>
        <v xml:space="preserve">Derivat </v>
      </c>
      <c r="D312" s="4" t="str">
        <f>VLOOKUP(Taulukko1[[#This Row],[Rivivalinta]],Sheet1!$C$1:$E$42,3,FALSE)</f>
        <v xml:space="preserve">Derivatives </v>
      </c>
      <c r="E312" s="1" t="s">
        <v>61</v>
      </c>
      <c r="F312" s="2">
        <v>42004</v>
      </c>
      <c r="G312" s="6">
        <v>8739</v>
      </c>
    </row>
    <row r="313" spans="1:7" ht="12" x14ac:dyDescent="0.2">
      <c r="A313" s="5">
        <v>16</v>
      </c>
      <c r="B313" s="4" t="s">
        <v>20</v>
      </c>
      <c r="C313" s="4" t="str">
        <f>VLOOKUP(Taulukko1[[#This Row],[Rivivalinta]],Sheet1!$C$1:$E$42,2,FALSE)</f>
        <v>Övriga tillgångar</v>
      </c>
      <c r="D313" s="4" t="str">
        <f>VLOOKUP(Taulukko1[[#This Row],[Rivivalinta]],Sheet1!$C$1:$E$42,3,FALSE)</f>
        <v>Other assets</v>
      </c>
      <c r="E313" s="1" t="s">
        <v>61</v>
      </c>
      <c r="F313" s="2">
        <v>42004</v>
      </c>
      <c r="G313" s="6">
        <v>128866</v>
      </c>
    </row>
    <row r="314" spans="1:7" ht="12" x14ac:dyDescent="0.2">
      <c r="A314" s="5">
        <v>17</v>
      </c>
      <c r="B314" s="4" t="s">
        <v>21</v>
      </c>
      <c r="C314" s="4" t="str">
        <f>VLOOKUP(Taulukko1[[#This Row],[Rivivalinta]],Sheet1!$C$1:$E$42,2,FALSE)</f>
        <v>SUMMA TILLGÅNGAR</v>
      </c>
      <c r="D314" s="4" t="str">
        <f>VLOOKUP(Taulukko1[[#This Row],[Rivivalinta]],Sheet1!$C$1:$E$42,3,FALSE)</f>
        <v>TOTAL ASSETS</v>
      </c>
      <c r="E314" s="1" t="s">
        <v>61</v>
      </c>
      <c r="F314" s="2">
        <v>42004</v>
      </c>
      <c r="G314" s="6">
        <v>1618482</v>
      </c>
    </row>
    <row r="315" spans="1:7" ht="12" x14ac:dyDescent="0.2">
      <c r="A315" s="5">
        <v>18</v>
      </c>
      <c r="B315" s="4" t="s">
        <v>22</v>
      </c>
      <c r="C315" s="4" t="str">
        <f>VLOOKUP(Taulukko1[[#This Row],[Rivivalinta]],Sheet1!$C$1:$E$42,2,FALSE)</f>
        <v>Inlåning från kreditinstitut</v>
      </c>
      <c r="D315" s="4" t="str">
        <f>VLOOKUP(Taulukko1[[#This Row],[Rivivalinta]],Sheet1!$C$1:$E$42,3,FALSE)</f>
        <v>Deposits from credit institutions</v>
      </c>
      <c r="E315" s="1" t="s">
        <v>61</v>
      </c>
      <c r="F315" s="2">
        <v>42004</v>
      </c>
      <c r="G315" s="6">
        <v>26125</v>
      </c>
    </row>
    <row r="316" spans="1:7" ht="12" x14ac:dyDescent="0.2">
      <c r="A316" s="5">
        <v>19</v>
      </c>
      <c r="B316" s="4" t="s">
        <v>23</v>
      </c>
      <c r="C316" s="4" t="str">
        <f>VLOOKUP(Taulukko1[[#This Row],[Rivivalinta]],Sheet1!$C$1:$E$42,2,FALSE)</f>
        <v>Inlåning från allmänheten och offentliga samfund</v>
      </c>
      <c r="D316" s="4" t="str">
        <f>VLOOKUP(Taulukko1[[#This Row],[Rivivalinta]],Sheet1!$C$1:$E$42,3,FALSE)</f>
        <v>Deposits from the public and public sector entities</v>
      </c>
      <c r="E316" s="1" t="s">
        <v>61</v>
      </c>
      <c r="F316" s="2">
        <v>42004</v>
      </c>
      <c r="G316" s="6">
        <v>1274965</v>
      </c>
    </row>
    <row r="317" spans="1:7" ht="12" x14ac:dyDescent="0.2">
      <c r="A317" s="5">
        <v>20</v>
      </c>
      <c r="B317" s="4" t="s">
        <v>24</v>
      </c>
      <c r="C317" s="4" t="str">
        <f>VLOOKUP(Taulukko1[[#This Row],[Rivivalinta]],Sheet1!$C$1:$E$42,2,FALSE)</f>
        <v>Emitterade skuldebrev</v>
      </c>
      <c r="D317" s="4" t="str">
        <f>VLOOKUP(Taulukko1[[#This Row],[Rivivalinta]],Sheet1!$C$1:$E$42,3,FALSE)</f>
        <v>Debt securities issued</v>
      </c>
      <c r="E317" s="1" t="s">
        <v>61</v>
      </c>
      <c r="F317" s="2">
        <v>42004</v>
      </c>
      <c r="G317" s="6">
        <v>102231</v>
      </c>
    </row>
    <row r="318" spans="1:7" ht="12" x14ac:dyDescent="0.2">
      <c r="A318" s="5">
        <v>22</v>
      </c>
      <c r="B318" s="4" t="s">
        <v>19</v>
      </c>
      <c r="C318" s="4" t="str">
        <f>VLOOKUP(Taulukko1[[#This Row],[Rivivalinta]],Sheet1!$C$1:$E$42,2,FALSE)</f>
        <v>Derivat</v>
      </c>
      <c r="D318" s="4" t="str">
        <f>VLOOKUP(Taulukko1[[#This Row],[Rivivalinta]],Sheet1!$C$1:$E$42,3,FALSE)</f>
        <v>Derivatives</v>
      </c>
      <c r="E318" s="1" t="s">
        <v>61</v>
      </c>
      <c r="F318" s="2">
        <v>42004</v>
      </c>
      <c r="G318" s="6"/>
    </row>
    <row r="319" spans="1:7" ht="12" x14ac:dyDescent="0.2">
      <c r="A319" s="5">
        <v>23</v>
      </c>
      <c r="B319" s="4" t="s">
        <v>25</v>
      </c>
      <c r="C319" s="4" t="str">
        <f>VLOOKUP(Taulukko1[[#This Row],[Rivivalinta]],Sheet1!$C$1:$E$42,2,FALSE)</f>
        <v>Eget kapital</v>
      </c>
      <c r="D319" s="4" t="str">
        <f>VLOOKUP(Taulukko1[[#This Row],[Rivivalinta]],Sheet1!$C$1:$E$42,3,FALSE)</f>
        <v>Total equity</v>
      </c>
      <c r="E319" s="1" t="s">
        <v>61</v>
      </c>
      <c r="F319" s="2">
        <v>42004</v>
      </c>
      <c r="G319" s="6">
        <v>139132</v>
      </c>
    </row>
    <row r="320" spans="1:7" ht="12" x14ac:dyDescent="0.2">
      <c r="A320" s="5">
        <v>21</v>
      </c>
      <c r="B320" s="4" t="s">
        <v>26</v>
      </c>
      <c r="C320" s="4" t="str">
        <f>VLOOKUP(Taulukko1[[#This Row],[Rivivalinta]],Sheet1!$C$1:$E$42,2,FALSE)</f>
        <v>Övriga skulder</v>
      </c>
      <c r="D320" s="4" t="str">
        <f>VLOOKUP(Taulukko1[[#This Row],[Rivivalinta]],Sheet1!$C$1:$E$42,3,FALSE)</f>
        <v>Other liabilities</v>
      </c>
      <c r="E320" s="1" t="s">
        <v>61</v>
      </c>
      <c r="F320" s="2">
        <v>42004</v>
      </c>
      <c r="G320" s="6">
        <v>76029</v>
      </c>
    </row>
    <row r="321" spans="1:7" ht="12" x14ac:dyDescent="0.2">
      <c r="A321" s="5">
        <v>24</v>
      </c>
      <c r="B321" s="4" t="s">
        <v>27</v>
      </c>
      <c r="C321" s="4" t="str">
        <f>VLOOKUP(Taulukko1[[#This Row],[Rivivalinta]],Sheet1!$C$1:$E$42,2,FALSE)</f>
        <v>SUMMA EGET KAPITAL OCH SKULDER</v>
      </c>
      <c r="D321" s="4" t="str">
        <f>VLOOKUP(Taulukko1[[#This Row],[Rivivalinta]],Sheet1!$C$1:$E$42,3,FALSE)</f>
        <v>TOTAL EQUITY AND LIABILITIES</v>
      </c>
      <c r="E321" s="1" t="s">
        <v>61</v>
      </c>
      <c r="F321" s="2">
        <v>42004</v>
      </c>
      <c r="G321" s="6">
        <v>1618482</v>
      </c>
    </row>
    <row r="322" spans="1:7" ht="12" x14ac:dyDescent="0.2">
      <c r="A322" s="5">
        <v>25</v>
      </c>
      <c r="B322" s="4" t="s">
        <v>28</v>
      </c>
      <c r="C322" s="4" t="str">
        <f>VLOOKUP(Taulukko1[[#This Row],[Rivivalinta]],Sheet1!$C$1:$E$42,2,FALSE)</f>
        <v>Exponering utanför balansräkningen</v>
      </c>
      <c r="D322" s="4" t="str">
        <f>VLOOKUP(Taulukko1[[#This Row],[Rivivalinta]],Sheet1!$C$1:$E$42,3,FALSE)</f>
        <v>Off balance sheet exposures</v>
      </c>
      <c r="E322" s="1" t="s">
        <v>61</v>
      </c>
      <c r="F322" s="2">
        <v>42004</v>
      </c>
      <c r="G322" s="6">
        <v>89500</v>
      </c>
    </row>
    <row r="323" spans="1:7" ht="12" x14ac:dyDescent="0.2">
      <c r="A323" s="5">
        <v>28</v>
      </c>
      <c r="B323" s="4" t="s">
        <v>29</v>
      </c>
      <c r="C323" s="4" t="str">
        <f>VLOOKUP(Taulukko1[[#This Row],[Rivivalinta]],Sheet1!$C$1:$E$42,2,FALSE)</f>
        <v>Kostnader/intäkter, %</v>
      </c>
      <c r="D323" s="4" t="str">
        <f>VLOOKUP(Taulukko1[[#This Row],[Rivivalinta]],Sheet1!$C$1:$E$42,3,FALSE)</f>
        <v>Cost/income ratio, %</v>
      </c>
      <c r="E323" s="1" t="s">
        <v>61</v>
      </c>
      <c r="F323" s="2">
        <v>42004</v>
      </c>
      <c r="G323" s="7">
        <v>0.51935116676152537</v>
      </c>
    </row>
    <row r="324" spans="1:7" ht="12" x14ac:dyDescent="0.2">
      <c r="A324" s="5">
        <v>29</v>
      </c>
      <c r="B324" s="4" t="s">
        <v>30</v>
      </c>
      <c r="C324" s="4" t="str">
        <f>VLOOKUP(Taulukko1[[#This Row],[Rivivalinta]],Sheet1!$C$1:$E$42,2,FALSE)</f>
        <v>Nödlidande exponeringar/Exponeringar, %</v>
      </c>
      <c r="D324" s="4" t="str">
        <f>VLOOKUP(Taulukko1[[#This Row],[Rivivalinta]],Sheet1!$C$1:$E$42,3,FALSE)</f>
        <v>Non-performing exposures/Exposures, %</v>
      </c>
      <c r="E324" s="1" t="s">
        <v>61</v>
      </c>
      <c r="F324" s="2">
        <v>42004</v>
      </c>
      <c r="G324" s="7">
        <v>1.2177858178633472E-2</v>
      </c>
    </row>
    <row r="325" spans="1:7" ht="12" x14ac:dyDescent="0.2">
      <c r="A325" s="5">
        <v>30</v>
      </c>
      <c r="B325" s="4" t="s">
        <v>31</v>
      </c>
      <c r="C325" s="4" t="str">
        <f>VLOOKUP(Taulukko1[[#This Row],[Rivivalinta]],Sheet1!$C$1:$E$42,2,FALSE)</f>
        <v>Upplupna avsättningar på nödlidande exponeringar/Nödlidande Exponeringar, %</v>
      </c>
      <c r="D325" s="4" t="str">
        <f>VLOOKUP(Taulukko1[[#This Row],[Rivivalinta]],Sheet1!$C$1:$E$42,3,FALSE)</f>
        <v>Accumulated impairments on non-performing exposures/Non-performing exposures, %</v>
      </c>
      <c r="E325" s="1" t="s">
        <v>61</v>
      </c>
      <c r="F325" s="2">
        <v>42004</v>
      </c>
      <c r="G325" s="7">
        <v>0.29120490450365477</v>
      </c>
    </row>
    <row r="326" spans="1:7" ht="12" x14ac:dyDescent="0.2">
      <c r="A326" s="5">
        <v>31</v>
      </c>
      <c r="B326" s="4" t="s">
        <v>32</v>
      </c>
      <c r="C326" s="4" t="str">
        <f>VLOOKUP(Taulukko1[[#This Row],[Rivivalinta]],Sheet1!$C$1:$E$42,2,FALSE)</f>
        <v>Kapitalbas</v>
      </c>
      <c r="D326" s="4" t="str">
        <f>VLOOKUP(Taulukko1[[#This Row],[Rivivalinta]],Sheet1!$C$1:$E$42,3,FALSE)</f>
        <v>Own funds</v>
      </c>
      <c r="E326" s="1" t="s">
        <v>61</v>
      </c>
      <c r="F326" s="2">
        <v>42004</v>
      </c>
      <c r="G326" s="6">
        <v>191366.03700000001</v>
      </c>
    </row>
    <row r="327" spans="1:7" ht="12" x14ac:dyDescent="0.2">
      <c r="A327" s="5">
        <v>32</v>
      </c>
      <c r="B327" s="4" t="s">
        <v>33</v>
      </c>
      <c r="C327" s="4" t="str">
        <f>VLOOKUP(Taulukko1[[#This Row],[Rivivalinta]],Sheet1!$C$1:$E$42,2,FALSE)</f>
        <v>Kärnprimärkapital (CET 1)</v>
      </c>
      <c r="D327" s="4" t="str">
        <f>VLOOKUP(Taulukko1[[#This Row],[Rivivalinta]],Sheet1!$C$1:$E$42,3,FALSE)</f>
        <v>Common equity tier 1 capital (CET1)</v>
      </c>
      <c r="E327" s="1" t="s">
        <v>61</v>
      </c>
      <c r="F327" s="2">
        <v>42004</v>
      </c>
      <c r="G327" s="6">
        <v>171863.64300000001</v>
      </c>
    </row>
    <row r="328" spans="1:7" ht="12" x14ac:dyDescent="0.2">
      <c r="A328" s="5">
        <v>33</v>
      </c>
      <c r="B328" s="4" t="s">
        <v>34</v>
      </c>
      <c r="C328" s="4" t="str">
        <f>VLOOKUP(Taulukko1[[#This Row],[Rivivalinta]],Sheet1!$C$1:$E$42,2,FALSE)</f>
        <v>Övrigt primärkapital (AT 1)</v>
      </c>
      <c r="D328" s="4" t="str">
        <f>VLOOKUP(Taulukko1[[#This Row],[Rivivalinta]],Sheet1!$C$1:$E$42,3,FALSE)</f>
        <v>Additional tier 1 capital (AT 1)</v>
      </c>
      <c r="E328" s="1" t="s">
        <v>61</v>
      </c>
      <c r="F328" s="2">
        <v>42004</v>
      </c>
      <c r="G328" s="6"/>
    </row>
    <row r="329" spans="1:7" ht="12" x14ac:dyDescent="0.2">
      <c r="A329" s="5">
        <v>34</v>
      </c>
      <c r="B329" s="4" t="s">
        <v>35</v>
      </c>
      <c r="C329" s="4" t="str">
        <f>VLOOKUP(Taulukko1[[#This Row],[Rivivalinta]],Sheet1!$C$1:$E$42,2,FALSE)</f>
        <v>Supplementärkapital (T2)</v>
      </c>
      <c r="D329" s="4" t="str">
        <f>VLOOKUP(Taulukko1[[#This Row],[Rivivalinta]],Sheet1!$C$1:$E$42,3,FALSE)</f>
        <v>Tier 2 capital (T2)</v>
      </c>
      <c r="E329" s="1" t="s">
        <v>61</v>
      </c>
      <c r="F329" s="2">
        <v>42004</v>
      </c>
      <c r="G329" s="6">
        <v>19502.394</v>
      </c>
    </row>
    <row r="330" spans="1:7" ht="12" x14ac:dyDescent="0.2">
      <c r="A330" s="5">
        <v>35</v>
      </c>
      <c r="B330" s="4" t="s">
        <v>36</v>
      </c>
      <c r="C330" s="4" t="str">
        <f>VLOOKUP(Taulukko1[[#This Row],[Rivivalinta]],Sheet1!$C$1:$E$42,2,FALSE)</f>
        <v>Summa kapitalrelationer, %</v>
      </c>
      <c r="D330" s="4" t="str">
        <f>VLOOKUP(Taulukko1[[#This Row],[Rivivalinta]],Sheet1!$C$1:$E$42,3,FALSE)</f>
        <v>Own funds ratio, %</v>
      </c>
      <c r="E330" s="1" t="s">
        <v>61</v>
      </c>
      <c r="F330" s="2">
        <v>42004</v>
      </c>
      <c r="G330" s="7">
        <v>0.2119208231771901</v>
      </c>
    </row>
    <row r="331" spans="1:7" ht="12" x14ac:dyDescent="0.2">
      <c r="A331" s="5">
        <v>36</v>
      </c>
      <c r="B331" s="4" t="s">
        <v>37</v>
      </c>
      <c r="C331" s="4" t="str">
        <f>VLOOKUP(Taulukko1[[#This Row],[Rivivalinta]],Sheet1!$C$1:$E$42,2,FALSE)</f>
        <v>Primärkapitalrelation, %</v>
      </c>
      <c r="D331" s="4" t="str">
        <f>VLOOKUP(Taulukko1[[#This Row],[Rivivalinta]],Sheet1!$C$1:$E$42,3,FALSE)</f>
        <v>Tier 1 ratio, %</v>
      </c>
      <c r="E331" s="1" t="s">
        <v>61</v>
      </c>
      <c r="F331" s="2">
        <v>42004</v>
      </c>
      <c r="G331" s="7">
        <v>0.19032366071723963</v>
      </c>
    </row>
    <row r="332" spans="1:7" ht="12" x14ac:dyDescent="0.2">
      <c r="A332" s="5">
        <v>37</v>
      </c>
      <c r="B332" s="4" t="s">
        <v>38</v>
      </c>
      <c r="C332" s="4" t="str">
        <f>VLOOKUP(Taulukko1[[#This Row],[Rivivalinta]],Sheet1!$C$1:$E$42,2,FALSE)</f>
        <v>Kärnprimärkapitalrelation, %</v>
      </c>
      <c r="D332" s="4" t="str">
        <f>VLOOKUP(Taulukko1[[#This Row],[Rivivalinta]],Sheet1!$C$1:$E$42,3,FALSE)</f>
        <v>CET 1 ratio, %</v>
      </c>
      <c r="E332" s="1" t="s">
        <v>61</v>
      </c>
      <c r="F332" s="2">
        <v>42004</v>
      </c>
      <c r="G332" s="7">
        <v>0.19032366071723963</v>
      </c>
    </row>
    <row r="333" spans="1:7" ht="12" x14ac:dyDescent="0.2">
      <c r="A333" s="5">
        <v>38</v>
      </c>
      <c r="B333" s="4" t="s">
        <v>39</v>
      </c>
      <c r="C333" s="4" t="str">
        <f>VLOOKUP(Taulukko1[[#This Row],[Rivivalinta]],Sheet1!$C$1:$E$42,2,FALSE)</f>
        <v>Summa exponeringsbelopp (RWA)</v>
      </c>
      <c r="D333" s="4" t="str">
        <f>VLOOKUP(Taulukko1[[#This Row],[Rivivalinta]],Sheet1!$C$1:$E$42,3,FALSE)</f>
        <v>Total risk weighted assets (RWA)</v>
      </c>
      <c r="E333" s="1" t="s">
        <v>61</v>
      </c>
      <c r="F333" s="2">
        <v>42004</v>
      </c>
      <c r="G333" s="6">
        <v>903007.23699999996</v>
      </c>
    </row>
    <row r="334" spans="1:7" ht="12" x14ac:dyDescent="0.2">
      <c r="A334" s="5">
        <v>39</v>
      </c>
      <c r="B334" s="4" t="s">
        <v>40</v>
      </c>
      <c r="C334" s="4" t="str">
        <f>VLOOKUP(Taulukko1[[#This Row],[Rivivalinta]],Sheet1!$C$1:$E$42,2,FALSE)</f>
        <v>Exponeringsbelopp för kredit-, motpart- och utspädningsrisker</v>
      </c>
      <c r="D334" s="4" t="str">
        <f>VLOOKUP(Taulukko1[[#This Row],[Rivivalinta]],Sheet1!$C$1:$E$42,3,FALSE)</f>
        <v>Credit and counterparty risks</v>
      </c>
      <c r="E334" s="1" t="s">
        <v>61</v>
      </c>
      <c r="F334" s="2">
        <v>42004</v>
      </c>
      <c r="G334" s="6">
        <v>806944.51699999999</v>
      </c>
    </row>
    <row r="335" spans="1:7" ht="12" x14ac:dyDescent="0.2">
      <c r="A335" s="5">
        <v>40</v>
      </c>
      <c r="B335" s="4" t="s">
        <v>41</v>
      </c>
      <c r="C335" s="4" t="str">
        <f>VLOOKUP(Taulukko1[[#This Row],[Rivivalinta]],Sheet1!$C$1:$E$42,2,FALSE)</f>
        <v>Exponeringsbelopp för positions-, valutakurs- och råvarurisker</v>
      </c>
      <c r="D335" s="4" t="str">
        <f>VLOOKUP(Taulukko1[[#This Row],[Rivivalinta]],Sheet1!$C$1:$E$42,3,FALSE)</f>
        <v>Position, currency and commodity risks</v>
      </c>
      <c r="E335" s="1" t="s">
        <v>61</v>
      </c>
      <c r="F335" s="2">
        <v>42004</v>
      </c>
      <c r="G335" s="6">
        <v>16207.111999999999</v>
      </c>
    </row>
    <row r="336" spans="1:7" ht="12" x14ac:dyDescent="0.2">
      <c r="A336" s="5">
        <v>41</v>
      </c>
      <c r="B336" s="4" t="s">
        <v>42</v>
      </c>
      <c r="C336" s="4" t="str">
        <f>VLOOKUP(Taulukko1[[#This Row],[Rivivalinta]],Sheet1!$C$1:$E$42,2,FALSE)</f>
        <v>Exponeringsbelopp för operativ risk</v>
      </c>
      <c r="D336" s="4" t="str">
        <f>VLOOKUP(Taulukko1[[#This Row],[Rivivalinta]],Sheet1!$C$1:$E$42,3,FALSE)</f>
        <v>Operational risks</v>
      </c>
      <c r="E336" s="1" t="s">
        <v>61</v>
      </c>
      <c r="F336" s="2">
        <v>42004</v>
      </c>
      <c r="G336" s="6">
        <v>73186.399999999994</v>
      </c>
    </row>
    <row r="337" spans="1:7" ht="12" x14ac:dyDescent="0.2">
      <c r="A337" s="5">
        <v>42</v>
      </c>
      <c r="B337" s="4" t="s">
        <v>43</v>
      </c>
      <c r="C337" s="4" t="str">
        <f>VLOOKUP(Taulukko1[[#This Row],[Rivivalinta]],Sheet1!$C$1:$E$42,2,FALSE)</f>
        <v>Övriga riskexponeringar</v>
      </c>
      <c r="D337" s="4" t="str">
        <f>VLOOKUP(Taulukko1[[#This Row],[Rivivalinta]],Sheet1!$C$1:$E$42,3,FALSE)</f>
        <v>Other risks</v>
      </c>
      <c r="E337" s="1" t="s">
        <v>61</v>
      </c>
      <c r="F337" s="2">
        <v>42004</v>
      </c>
      <c r="G337" s="6">
        <v>6669.2079999999996</v>
      </c>
    </row>
    <row r="338" spans="1:7" ht="12" x14ac:dyDescent="0.2">
      <c r="A338" s="5">
        <v>1</v>
      </c>
      <c r="B338" s="4" t="s">
        <v>5</v>
      </c>
      <c r="C338" s="4" t="str">
        <f>VLOOKUP(Taulukko1[[#This Row],[Rivivalinta]],Sheet1!$C$1:$E$42,2,FALSE)</f>
        <v>Räntenetto</v>
      </c>
      <c r="D338" s="4" t="str">
        <f>VLOOKUP(Taulukko1[[#This Row],[Rivivalinta]],Sheet1!$C$1:$E$42,3,FALSE)</f>
        <v>Net interest margin</v>
      </c>
      <c r="E338" s="1" t="s">
        <v>57</v>
      </c>
      <c r="F338" s="2">
        <v>42004</v>
      </c>
      <c r="G338" s="6">
        <v>248101.49</v>
      </c>
    </row>
    <row r="339" spans="1:7" ht="12" x14ac:dyDescent="0.2">
      <c r="A339" s="5">
        <v>2</v>
      </c>
      <c r="B339" s="4" t="s">
        <v>6</v>
      </c>
      <c r="C339" s="4" t="str">
        <f>VLOOKUP(Taulukko1[[#This Row],[Rivivalinta]],Sheet1!$C$1:$E$42,2,FALSE)</f>
        <v>Netto, avgifts- och provisionsintäkter</v>
      </c>
      <c r="D339" s="4" t="str">
        <f>VLOOKUP(Taulukko1[[#This Row],[Rivivalinta]],Sheet1!$C$1:$E$42,3,FALSE)</f>
        <v>Net fee and commission income</v>
      </c>
      <c r="E339" s="1" t="s">
        <v>57</v>
      </c>
      <c r="F339" s="2">
        <v>42004</v>
      </c>
      <c r="G339" s="6">
        <v>106659.96</v>
      </c>
    </row>
    <row r="340" spans="1:7" ht="12" x14ac:dyDescent="0.2">
      <c r="A340" s="5">
        <v>3</v>
      </c>
      <c r="B340" s="4" t="s">
        <v>7</v>
      </c>
      <c r="C340" s="4" t="str">
        <f>VLOOKUP(Taulukko1[[#This Row],[Rivivalinta]],Sheet1!$C$1:$E$42,2,FALSE)</f>
        <v>Avgifts- och provisionsintäkter</v>
      </c>
      <c r="D340" s="4" t="str">
        <f>VLOOKUP(Taulukko1[[#This Row],[Rivivalinta]],Sheet1!$C$1:$E$42,3,FALSE)</f>
        <v>Fee and commission income</v>
      </c>
      <c r="E340" s="1" t="s">
        <v>57</v>
      </c>
      <c r="F340" s="2">
        <v>42004</v>
      </c>
      <c r="G340" s="6">
        <v>152712.59</v>
      </c>
    </row>
    <row r="341" spans="1:7" ht="12" x14ac:dyDescent="0.2">
      <c r="A341" s="5">
        <v>4</v>
      </c>
      <c r="B341" s="4" t="s">
        <v>8</v>
      </c>
      <c r="C341" s="4" t="str">
        <f>VLOOKUP(Taulukko1[[#This Row],[Rivivalinta]],Sheet1!$C$1:$E$42,2,FALSE)</f>
        <v>Avgifts- och provisionskostnader</v>
      </c>
      <c r="D341" s="4" t="str">
        <f>VLOOKUP(Taulukko1[[#This Row],[Rivivalinta]],Sheet1!$C$1:$E$42,3,FALSE)</f>
        <v>Fee and commission expenses</v>
      </c>
      <c r="E341" s="1" t="s">
        <v>57</v>
      </c>
      <c r="F341" s="2">
        <v>42004</v>
      </c>
      <c r="G341" s="6">
        <v>46052.63</v>
      </c>
    </row>
    <row r="342" spans="1:7" ht="12" x14ac:dyDescent="0.2">
      <c r="A342" s="5">
        <v>5</v>
      </c>
      <c r="B342" s="4" t="s">
        <v>9</v>
      </c>
      <c r="C342" s="4" t="str">
        <f>VLOOKUP(Taulukko1[[#This Row],[Rivivalinta]],Sheet1!$C$1:$E$42,2,FALSE)</f>
        <v>Nettointäkter från handel och investeringar</v>
      </c>
      <c r="D342" s="4" t="str">
        <f>VLOOKUP(Taulukko1[[#This Row],[Rivivalinta]],Sheet1!$C$1:$E$42,3,FALSE)</f>
        <v>Net trading and investing income</v>
      </c>
      <c r="E342" s="1" t="s">
        <v>57</v>
      </c>
      <c r="F342" s="2">
        <v>42004</v>
      </c>
      <c r="G342" s="6">
        <v>330935.96000000002</v>
      </c>
    </row>
    <row r="343" spans="1:7" ht="12" x14ac:dyDescent="0.2">
      <c r="A343" s="5">
        <v>6</v>
      </c>
      <c r="B343" s="4" t="s">
        <v>10</v>
      </c>
      <c r="C343" s="4" t="str">
        <f>VLOOKUP(Taulukko1[[#This Row],[Rivivalinta]],Sheet1!$C$1:$E$42,2,FALSE)</f>
        <v>Övriga intäkter</v>
      </c>
      <c r="D343" s="4" t="str">
        <f>VLOOKUP(Taulukko1[[#This Row],[Rivivalinta]],Sheet1!$C$1:$E$42,3,FALSE)</f>
        <v>Other income</v>
      </c>
      <c r="E343" s="1" t="s">
        <v>57</v>
      </c>
      <c r="F343" s="2">
        <v>42004</v>
      </c>
      <c r="G343" s="6">
        <v>21220.51</v>
      </c>
    </row>
    <row r="344" spans="1:7" ht="12" x14ac:dyDescent="0.2">
      <c r="A344" s="5">
        <v>7</v>
      </c>
      <c r="B344" s="4" t="s">
        <v>11</v>
      </c>
      <c r="C344" s="4" t="str">
        <f>VLOOKUP(Taulukko1[[#This Row],[Rivivalinta]],Sheet1!$C$1:$E$42,2,FALSE)</f>
        <v>Totala inkomster</v>
      </c>
      <c r="D344" s="4" t="str">
        <f>VLOOKUP(Taulukko1[[#This Row],[Rivivalinta]],Sheet1!$C$1:$E$42,3,FALSE)</f>
        <v>Total income</v>
      </c>
      <c r="E344" s="1" t="s">
        <v>57</v>
      </c>
      <c r="F344" s="2">
        <v>42004</v>
      </c>
      <c r="G344" s="6">
        <v>706917.92</v>
      </c>
    </row>
    <row r="345" spans="1:7" ht="12" x14ac:dyDescent="0.2">
      <c r="A345" s="5">
        <v>8</v>
      </c>
      <c r="B345" s="4" t="s">
        <v>12</v>
      </c>
      <c r="C345" s="4" t="str">
        <f>VLOOKUP(Taulukko1[[#This Row],[Rivivalinta]],Sheet1!$C$1:$E$42,2,FALSE)</f>
        <v>Totala kostnader</v>
      </c>
      <c r="D345" s="4" t="str">
        <f>VLOOKUP(Taulukko1[[#This Row],[Rivivalinta]],Sheet1!$C$1:$E$42,3,FALSE)</f>
        <v>Total expenses</v>
      </c>
      <c r="E345" s="1" t="s">
        <v>57</v>
      </c>
      <c r="F345" s="2">
        <v>42004</v>
      </c>
      <c r="G345" s="6">
        <v>195347.35</v>
      </c>
    </row>
    <row r="346" spans="1:7" ht="12" x14ac:dyDescent="0.2">
      <c r="A346" s="5">
        <v>9</v>
      </c>
      <c r="B346" s="4" t="s">
        <v>13</v>
      </c>
      <c r="C346" s="4" t="str">
        <f>VLOOKUP(Taulukko1[[#This Row],[Rivivalinta]],Sheet1!$C$1:$E$42,2,FALSE)</f>
        <v>Nedskrivningar av lån och fordringar</v>
      </c>
      <c r="D346" s="4" t="str">
        <f>VLOOKUP(Taulukko1[[#This Row],[Rivivalinta]],Sheet1!$C$1:$E$42,3,FALSE)</f>
        <v>Impairments on loans and receivables</v>
      </c>
      <c r="E346" s="1" t="s">
        <v>57</v>
      </c>
      <c r="F346" s="2">
        <v>42004</v>
      </c>
      <c r="G346" s="6">
        <v>25192.98</v>
      </c>
    </row>
    <row r="347" spans="1:7" ht="12" x14ac:dyDescent="0.2">
      <c r="A347" s="5">
        <v>10</v>
      </c>
      <c r="B347" s="4" t="s">
        <v>14</v>
      </c>
      <c r="C347" s="4" t="str">
        <f>VLOOKUP(Taulukko1[[#This Row],[Rivivalinta]],Sheet1!$C$1:$E$42,2,FALSE)</f>
        <v>Rörelsevinst/-förlust</v>
      </c>
      <c r="D347" s="4" t="str">
        <f>VLOOKUP(Taulukko1[[#This Row],[Rivivalinta]],Sheet1!$C$1:$E$42,3,FALSE)</f>
        <v>Operatingprofit/-loss</v>
      </c>
      <c r="E347" s="1" t="s">
        <v>57</v>
      </c>
      <c r="F347" s="2">
        <v>42004</v>
      </c>
      <c r="G347" s="6">
        <v>486377.59</v>
      </c>
    </row>
    <row r="348" spans="1:7" ht="12" x14ac:dyDescent="0.2">
      <c r="A348" s="5">
        <v>11</v>
      </c>
      <c r="B348" s="4" t="s">
        <v>15</v>
      </c>
      <c r="C348" s="4" t="str">
        <f>VLOOKUP(Taulukko1[[#This Row],[Rivivalinta]],Sheet1!$C$1:$E$42,2,FALSE)</f>
        <v>Kontanta medel och kassabehållning hos centralbanker</v>
      </c>
      <c r="D348" s="4" t="str">
        <f>VLOOKUP(Taulukko1[[#This Row],[Rivivalinta]],Sheet1!$C$1:$E$42,3,FALSE)</f>
        <v>Cash and cash balances at central banks</v>
      </c>
      <c r="E348" s="1" t="s">
        <v>57</v>
      </c>
      <c r="F348" s="2">
        <v>42004</v>
      </c>
      <c r="G348" s="6">
        <v>4255409.2300000004</v>
      </c>
    </row>
    <row r="349" spans="1:7" ht="12" x14ac:dyDescent="0.2">
      <c r="A349" s="5">
        <v>12</v>
      </c>
      <c r="B349" s="4" t="s">
        <v>16</v>
      </c>
      <c r="C349" s="4" t="str">
        <f>VLOOKUP(Taulukko1[[#This Row],[Rivivalinta]],Sheet1!$C$1:$E$42,2,FALSE)</f>
        <v>Lån och förskott till kreditinstitut</v>
      </c>
      <c r="D349" s="4" t="str">
        <f>VLOOKUP(Taulukko1[[#This Row],[Rivivalinta]],Sheet1!$C$1:$E$42,3,FALSE)</f>
        <v>Loans and advances to credit institutions</v>
      </c>
      <c r="E349" s="1" t="s">
        <v>57</v>
      </c>
      <c r="F349" s="2">
        <v>42004</v>
      </c>
      <c r="G349" s="6">
        <v>9585517.4900000002</v>
      </c>
    </row>
    <row r="350" spans="1:7" ht="12" x14ac:dyDescent="0.2">
      <c r="A350" s="5">
        <v>13</v>
      </c>
      <c r="B350" s="4" t="s">
        <v>17</v>
      </c>
      <c r="C350" s="4" t="str">
        <f>VLOOKUP(Taulukko1[[#This Row],[Rivivalinta]],Sheet1!$C$1:$E$42,2,FALSE)</f>
        <v>Lån och förskott till allmänheten och offentliga samfund</v>
      </c>
      <c r="D350" s="4" t="str">
        <f>VLOOKUP(Taulukko1[[#This Row],[Rivivalinta]],Sheet1!$C$1:$E$42,3,FALSE)</f>
        <v>Loans and advances to the public and public sector entities</v>
      </c>
      <c r="E350" s="1" t="s">
        <v>57</v>
      </c>
      <c r="F350" s="2">
        <v>42004</v>
      </c>
      <c r="G350" s="6">
        <v>15561985.189999999</v>
      </c>
    </row>
    <row r="351" spans="1:7" ht="12" x14ac:dyDescent="0.2">
      <c r="A351" s="5">
        <v>14</v>
      </c>
      <c r="B351" s="4" t="s">
        <v>18</v>
      </c>
      <c r="C351" s="4" t="str">
        <f>VLOOKUP(Taulukko1[[#This Row],[Rivivalinta]],Sheet1!$C$1:$E$42,2,FALSE)</f>
        <v>Värdepapper</v>
      </c>
      <c r="D351" s="4" t="str">
        <f>VLOOKUP(Taulukko1[[#This Row],[Rivivalinta]],Sheet1!$C$1:$E$42,3,FALSE)</f>
        <v>Debt securities</v>
      </c>
      <c r="E351" s="1" t="s">
        <v>57</v>
      </c>
      <c r="F351" s="2">
        <v>42004</v>
      </c>
      <c r="G351" s="6">
        <v>8647997.8800000008</v>
      </c>
    </row>
    <row r="352" spans="1:7" ht="12" x14ac:dyDescent="0.2">
      <c r="A352" s="5">
        <v>15</v>
      </c>
      <c r="B352" s="4" t="s">
        <v>63</v>
      </c>
      <c r="C352" s="4" t="str">
        <f>VLOOKUP(Taulukko1[[#This Row],[Rivivalinta]],Sheet1!$C$1:$E$42,2,FALSE)</f>
        <v xml:space="preserve">Derivat </v>
      </c>
      <c r="D352" s="4" t="str">
        <f>VLOOKUP(Taulukko1[[#This Row],[Rivivalinta]],Sheet1!$C$1:$E$42,3,FALSE)</f>
        <v xml:space="preserve">Derivatives </v>
      </c>
      <c r="E352" s="1" t="s">
        <v>57</v>
      </c>
      <c r="F352" s="2">
        <v>42004</v>
      </c>
      <c r="G352" s="6">
        <v>5904058.9100000001</v>
      </c>
    </row>
    <row r="353" spans="1:7" ht="12" x14ac:dyDescent="0.2">
      <c r="A353" s="5">
        <v>16</v>
      </c>
      <c r="B353" s="4" t="s">
        <v>20</v>
      </c>
      <c r="C353" s="4" t="str">
        <f>VLOOKUP(Taulukko1[[#This Row],[Rivivalinta]],Sheet1!$C$1:$E$42,2,FALSE)</f>
        <v>Övriga tillgångar</v>
      </c>
      <c r="D353" s="4" t="str">
        <f>VLOOKUP(Taulukko1[[#This Row],[Rivivalinta]],Sheet1!$C$1:$E$42,3,FALSE)</f>
        <v>Other assets</v>
      </c>
      <c r="E353" s="1" t="s">
        <v>57</v>
      </c>
      <c r="F353" s="2">
        <v>42004</v>
      </c>
      <c r="G353" s="6">
        <v>3319257.68</v>
      </c>
    </row>
    <row r="354" spans="1:7" ht="12" x14ac:dyDescent="0.2">
      <c r="A354" s="5">
        <v>17</v>
      </c>
      <c r="B354" s="4" t="s">
        <v>21</v>
      </c>
      <c r="C354" s="4" t="str">
        <f>VLOOKUP(Taulukko1[[#This Row],[Rivivalinta]],Sheet1!$C$1:$E$42,2,FALSE)</f>
        <v>SUMMA TILLGÅNGAR</v>
      </c>
      <c r="D354" s="4" t="str">
        <f>VLOOKUP(Taulukko1[[#This Row],[Rivivalinta]],Sheet1!$C$1:$E$42,3,FALSE)</f>
        <v>TOTAL ASSETS</v>
      </c>
      <c r="E354" s="1" t="s">
        <v>57</v>
      </c>
      <c r="F354" s="2">
        <v>42004</v>
      </c>
      <c r="G354" s="6">
        <v>47274226.380000003</v>
      </c>
    </row>
    <row r="355" spans="1:7" ht="12" x14ac:dyDescent="0.2">
      <c r="A355" s="5">
        <v>18</v>
      </c>
      <c r="B355" s="4" t="s">
        <v>22</v>
      </c>
      <c r="C355" s="4" t="str">
        <f>VLOOKUP(Taulukko1[[#This Row],[Rivivalinta]],Sheet1!$C$1:$E$42,2,FALSE)</f>
        <v>Inlåning från kreditinstitut</v>
      </c>
      <c r="D355" s="4" t="str">
        <f>VLOOKUP(Taulukko1[[#This Row],[Rivivalinta]],Sheet1!$C$1:$E$42,3,FALSE)</f>
        <v>Deposits from credit institutions</v>
      </c>
      <c r="E355" s="1" t="s">
        <v>57</v>
      </c>
      <c r="F355" s="2">
        <v>42004</v>
      </c>
      <c r="G355" s="6">
        <v>5181492.5999999996</v>
      </c>
    </row>
    <row r="356" spans="1:7" ht="12" x14ac:dyDescent="0.2">
      <c r="A356" s="5">
        <v>19</v>
      </c>
      <c r="B356" s="4" t="s">
        <v>23</v>
      </c>
      <c r="C356" s="4" t="str">
        <f>VLOOKUP(Taulukko1[[#This Row],[Rivivalinta]],Sheet1!$C$1:$E$42,2,FALSE)</f>
        <v>Inlåning från allmänheten och offentliga samfund</v>
      </c>
      <c r="D356" s="4" t="str">
        <f>VLOOKUP(Taulukko1[[#This Row],[Rivivalinta]],Sheet1!$C$1:$E$42,3,FALSE)</f>
        <v>Deposits from the public and public sector entities</v>
      </c>
      <c r="E356" s="1" t="s">
        <v>57</v>
      </c>
      <c r="F356" s="2">
        <v>42004</v>
      </c>
      <c r="G356" s="6">
        <v>11261102.119999999</v>
      </c>
    </row>
    <row r="357" spans="1:7" ht="12" x14ac:dyDescent="0.2">
      <c r="A357" s="5">
        <v>20</v>
      </c>
      <c r="B357" s="4" t="s">
        <v>24</v>
      </c>
      <c r="C357" s="4" t="str">
        <f>VLOOKUP(Taulukko1[[#This Row],[Rivivalinta]],Sheet1!$C$1:$E$42,2,FALSE)</f>
        <v>Emitterade skuldebrev</v>
      </c>
      <c r="D357" s="4" t="str">
        <f>VLOOKUP(Taulukko1[[#This Row],[Rivivalinta]],Sheet1!$C$1:$E$42,3,FALSE)</f>
        <v>Debt securities issued</v>
      </c>
      <c r="E357" s="1" t="s">
        <v>57</v>
      </c>
      <c r="F357" s="2">
        <v>42004</v>
      </c>
      <c r="G357" s="6">
        <v>19053951</v>
      </c>
    </row>
    <row r="358" spans="1:7" ht="12" x14ac:dyDescent="0.2">
      <c r="A358" s="5">
        <v>22</v>
      </c>
      <c r="B358" s="4" t="s">
        <v>19</v>
      </c>
      <c r="C358" s="4" t="str">
        <f>VLOOKUP(Taulukko1[[#This Row],[Rivivalinta]],Sheet1!$C$1:$E$42,2,FALSE)</f>
        <v>Derivat</v>
      </c>
      <c r="D358" s="4" t="str">
        <f>VLOOKUP(Taulukko1[[#This Row],[Rivivalinta]],Sheet1!$C$1:$E$42,3,FALSE)</f>
        <v>Derivatives</v>
      </c>
      <c r="E358" s="1" t="s">
        <v>57</v>
      </c>
      <c r="F358" s="2">
        <v>42004</v>
      </c>
      <c r="G358" s="6">
        <v>5782830.71</v>
      </c>
    </row>
    <row r="359" spans="1:7" ht="12" x14ac:dyDescent="0.2">
      <c r="A359" s="5">
        <v>23</v>
      </c>
      <c r="B359" s="4" t="s">
        <v>25</v>
      </c>
      <c r="C359" s="4" t="str">
        <f>VLOOKUP(Taulukko1[[#This Row],[Rivivalinta]],Sheet1!$C$1:$E$42,2,FALSE)</f>
        <v>Eget kapital</v>
      </c>
      <c r="D359" s="4" t="str">
        <f>VLOOKUP(Taulukko1[[#This Row],[Rivivalinta]],Sheet1!$C$1:$E$42,3,FALSE)</f>
        <v>Total equity</v>
      </c>
      <c r="E359" s="1" t="s">
        <v>57</v>
      </c>
      <c r="F359" s="2">
        <v>42004</v>
      </c>
      <c r="G359" s="6">
        <v>2092123.55</v>
      </c>
    </row>
    <row r="360" spans="1:7" ht="12" x14ac:dyDescent="0.2">
      <c r="A360" s="5">
        <v>21</v>
      </c>
      <c r="B360" s="4" t="s">
        <v>26</v>
      </c>
      <c r="C360" s="4" t="str">
        <f>VLOOKUP(Taulukko1[[#This Row],[Rivivalinta]],Sheet1!$C$1:$E$42,2,FALSE)</f>
        <v>Övriga skulder</v>
      </c>
      <c r="D360" s="4" t="str">
        <f>VLOOKUP(Taulukko1[[#This Row],[Rivivalinta]],Sheet1!$C$1:$E$42,3,FALSE)</f>
        <v>Other liabilities</v>
      </c>
      <c r="E360" s="1" t="s">
        <v>57</v>
      </c>
      <c r="F360" s="2">
        <v>42004</v>
      </c>
      <c r="G360" s="6">
        <v>3902725.99</v>
      </c>
    </row>
    <row r="361" spans="1:7" ht="12" x14ac:dyDescent="0.2">
      <c r="A361" s="5">
        <v>24</v>
      </c>
      <c r="B361" s="4" t="s">
        <v>27</v>
      </c>
      <c r="C361" s="4" t="str">
        <f>VLOOKUP(Taulukko1[[#This Row],[Rivivalinta]],Sheet1!$C$1:$E$42,2,FALSE)</f>
        <v>SUMMA EGET KAPITAL OCH SKULDER</v>
      </c>
      <c r="D361" s="4" t="str">
        <f>VLOOKUP(Taulukko1[[#This Row],[Rivivalinta]],Sheet1!$C$1:$E$42,3,FALSE)</f>
        <v>TOTAL EQUITY AND LIABILITIES</v>
      </c>
      <c r="E361" s="1" t="s">
        <v>57</v>
      </c>
      <c r="F361" s="2">
        <v>42004</v>
      </c>
      <c r="G361" s="6">
        <v>47274225.969999999</v>
      </c>
    </row>
    <row r="362" spans="1:7" ht="12" x14ac:dyDescent="0.2">
      <c r="A362" s="5">
        <v>25</v>
      </c>
      <c r="B362" s="4" t="s">
        <v>28</v>
      </c>
      <c r="C362" s="4" t="str">
        <f>VLOOKUP(Taulukko1[[#This Row],[Rivivalinta]],Sheet1!$C$1:$E$42,2,FALSE)</f>
        <v>Exponering utanför balansräkningen</v>
      </c>
      <c r="D362" s="4" t="str">
        <f>VLOOKUP(Taulukko1[[#This Row],[Rivivalinta]],Sheet1!$C$1:$E$42,3,FALSE)</f>
        <v>Off balance sheet exposures</v>
      </c>
      <c r="E362" s="1" t="s">
        <v>57</v>
      </c>
      <c r="F362" s="2">
        <v>42004</v>
      </c>
      <c r="G362" s="6">
        <v>19858033.93</v>
      </c>
    </row>
    <row r="363" spans="1:7" ht="12" x14ac:dyDescent="0.2">
      <c r="A363" s="5">
        <v>28</v>
      </c>
      <c r="B363" s="4" t="s">
        <v>29</v>
      </c>
      <c r="C363" s="4" t="str">
        <f>VLOOKUP(Taulukko1[[#This Row],[Rivivalinta]],Sheet1!$C$1:$E$42,2,FALSE)</f>
        <v>Kostnader/intäkter, %</v>
      </c>
      <c r="D363" s="4" t="str">
        <f>VLOOKUP(Taulukko1[[#This Row],[Rivivalinta]],Sheet1!$C$1:$E$42,3,FALSE)</f>
        <v>Cost/income ratio, %</v>
      </c>
      <c r="E363" s="1" t="s">
        <v>57</v>
      </c>
      <c r="F363" s="2">
        <v>42004</v>
      </c>
      <c r="G363" s="7">
        <v>0.22363091034141458</v>
      </c>
    </row>
    <row r="364" spans="1:7" ht="12" x14ac:dyDescent="0.2">
      <c r="A364" s="5">
        <v>29</v>
      </c>
      <c r="B364" s="4" t="s">
        <v>30</v>
      </c>
      <c r="C364" s="4" t="str">
        <f>VLOOKUP(Taulukko1[[#This Row],[Rivivalinta]],Sheet1!$C$1:$E$42,2,FALSE)</f>
        <v>Nödlidande exponeringar/Exponeringar, %</v>
      </c>
      <c r="D364" s="4" t="str">
        <f>VLOOKUP(Taulukko1[[#This Row],[Rivivalinta]],Sheet1!$C$1:$E$42,3,FALSE)</f>
        <v>Non-performing exposures/Exposures, %</v>
      </c>
      <c r="E364" s="1" t="s">
        <v>57</v>
      </c>
      <c r="F364" s="2">
        <v>42004</v>
      </c>
      <c r="G364" s="7">
        <v>1.7027551728241375E-2</v>
      </c>
    </row>
    <row r="365" spans="1:7" ht="12" x14ac:dyDescent="0.2">
      <c r="A365" s="5">
        <v>30</v>
      </c>
      <c r="B365" s="4" t="s">
        <v>31</v>
      </c>
      <c r="C365" s="4" t="str">
        <f>VLOOKUP(Taulukko1[[#This Row],[Rivivalinta]],Sheet1!$C$1:$E$42,2,FALSE)</f>
        <v>Upplupna avsättningar på nödlidande exponeringar/Nödlidande Exponeringar, %</v>
      </c>
      <c r="D365" s="4" t="str">
        <f>VLOOKUP(Taulukko1[[#This Row],[Rivivalinta]],Sheet1!$C$1:$E$42,3,FALSE)</f>
        <v>Accumulated impairments on non-performing exposures/Non-performing exposures, %</v>
      </c>
      <c r="E365" s="1" t="s">
        <v>57</v>
      </c>
      <c r="F365" s="2">
        <v>42004</v>
      </c>
      <c r="G365" s="7">
        <v>0.57276454232071172</v>
      </c>
    </row>
    <row r="366" spans="1:7" ht="12" x14ac:dyDescent="0.2">
      <c r="A366" s="5">
        <v>31</v>
      </c>
      <c r="B366" s="4" t="s">
        <v>32</v>
      </c>
      <c r="C366" s="4" t="str">
        <f>VLOOKUP(Taulukko1[[#This Row],[Rivivalinta]],Sheet1!$C$1:$E$42,2,FALSE)</f>
        <v>Kapitalbas</v>
      </c>
      <c r="D366" s="4" t="str">
        <f>VLOOKUP(Taulukko1[[#This Row],[Rivivalinta]],Sheet1!$C$1:$E$42,3,FALSE)</f>
        <v>Own funds</v>
      </c>
      <c r="E366" s="1" t="s">
        <v>57</v>
      </c>
      <c r="F366" s="2">
        <v>42004</v>
      </c>
      <c r="G366" s="6">
        <v>3472210.6254000003</v>
      </c>
    </row>
    <row r="367" spans="1:7" ht="12" x14ac:dyDescent="0.2">
      <c r="A367" s="5">
        <v>32</v>
      </c>
      <c r="B367" s="4" t="s">
        <v>33</v>
      </c>
      <c r="C367" s="4" t="str">
        <f>VLOOKUP(Taulukko1[[#This Row],[Rivivalinta]],Sheet1!$C$1:$E$42,2,FALSE)</f>
        <v>Kärnprimärkapital (CET 1)</v>
      </c>
      <c r="D367" s="4" t="str">
        <f>VLOOKUP(Taulukko1[[#This Row],[Rivivalinta]],Sheet1!$C$1:$E$42,3,FALSE)</f>
        <v>Common equity tier 1 capital (CET1)</v>
      </c>
      <c r="E367" s="1" t="s">
        <v>57</v>
      </c>
      <c r="F367" s="2">
        <v>42004</v>
      </c>
      <c r="G367" s="6">
        <v>2539700.1684000003</v>
      </c>
    </row>
    <row r="368" spans="1:7" ht="12" x14ac:dyDescent="0.2">
      <c r="A368" s="5">
        <v>33</v>
      </c>
      <c r="B368" s="4" t="s">
        <v>34</v>
      </c>
      <c r="C368" s="4" t="str">
        <f>VLOOKUP(Taulukko1[[#This Row],[Rivivalinta]],Sheet1!$C$1:$E$42,2,FALSE)</f>
        <v>Övrigt primärkapital (AT 1)</v>
      </c>
      <c r="D368" s="4" t="str">
        <f>VLOOKUP(Taulukko1[[#This Row],[Rivivalinta]],Sheet1!$C$1:$E$42,3,FALSE)</f>
        <v>Additional tier 1 capital (AT 1)</v>
      </c>
      <c r="E368" s="1" t="s">
        <v>57</v>
      </c>
      <c r="F368" s="2">
        <v>42004</v>
      </c>
      <c r="G368" s="6">
        <v>218932</v>
      </c>
    </row>
    <row r="369" spans="1:7" ht="12" x14ac:dyDescent="0.2">
      <c r="A369" s="5">
        <v>34</v>
      </c>
      <c r="B369" s="4" t="s">
        <v>35</v>
      </c>
      <c r="C369" s="4" t="str">
        <f>VLOOKUP(Taulukko1[[#This Row],[Rivivalinta]],Sheet1!$C$1:$E$42,2,FALSE)</f>
        <v>Supplementärkapital (T2)</v>
      </c>
      <c r="D369" s="4" t="str">
        <f>VLOOKUP(Taulukko1[[#This Row],[Rivivalinta]],Sheet1!$C$1:$E$42,3,FALSE)</f>
        <v>Tier 2 capital (T2)</v>
      </c>
      <c r="E369" s="1" t="s">
        <v>57</v>
      </c>
      <c r="F369" s="2">
        <v>42004</v>
      </c>
      <c r="G369" s="6">
        <v>713578.45698000002</v>
      </c>
    </row>
    <row r="370" spans="1:7" ht="12" x14ac:dyDescent="0.2">
      <c r="A370" s="5">
        <v>35</v>
      </c>
      <c r="B370" s="4" t="s">
        <v>36</v>
      </c>
      <c r="C370" s="4" t="str">
        <f>VLOOKUP(Taulukko1[[#This Row],[Rivivalinta]],Sheet1!$C$1:$E$42,2,FALSE)</f>
        <v>Summa kapitalrelationer, %</v>
      </c>
      <c r="D370" s="4" t="str">
        <f>VLOOKUP(Taulukko1[[#This Row],[Rivivalinta]],Sheet1!$C$1:$E$42,3,FALSE)</f>
        <v>Own funds ratio, %</v>
      </c>
      <c r="E370" s="1" t="s">
        <v>57</v>
      </c>
      <c r="F370" s="2">
        <v>42004</v>
      </c>
      <c r="G370" s="7">
        <v>0.16534019525125809</v>
      </c>
    </row>
    <row r="371" spans="1:7" ht="12" x14ac:dyDescent="0.2">
      <c r="A371" s="5">
        <v>36</v>
      </c>
      <c r="B371" s="4" t="s">
        <v>37</v>
      </c>
      <c r="C371" s="4" t="str">
        <f>VLOOKUP(Taulukko1[[#This Row],[Rivivalinta]],Sheet1!$C$1:$E$42,2,FALSE)</f>
        <v>Primärkapitalrelation, %</v>
      </c>
      <c r="D371" s="4" t="str">
        <f>VLOOKUP(Taulukko1[[#This Row],[Rivivalinta]],Sheet1!$C$1:$E$42,3,FALSE)</f>
        <v>Tier 1 ratio, %</v>
      </c>
      <c r="E371" s="1" t="s">
        <v>57</v>
      </c>
      <c r="F371" s="2">
        <v>42004</v>
      </c>
      <c r="G371" s="7">
        <v>0.13136091975904057</v>
      </c>
    </row>
    <row r="372" spans="1:7" ht="12" x14ac:dyDescent="0.2">
      <c r="A372" s="5">
        <v>37</v>
      </c>
      <c r="B372" s="4" t="s">
        <v>38</v>
      </c>
      <c r="C372" s="4" t="str">
        <f>VLOOKUP(Taulukko1[[#This Row],[Rivivalinta]],Sheet1!$C$1:$E$42,2,FALSE)</f>
        <v>Kärnprimärkapitalrelation, %</v>
      </c>
      <c r="D372" s="4" t="str">
        <f>VLOOKUP(Taulukko1[[#This Row],[Rivivalinta]],Sheet1!$C$1:$E$42,3,FALSE)</f>
        <v>CET 1 ratio, %</v>
      </c>
      <c r="E372" s="1" t="s">
        <v>57</v>
      </c>
      <c r="F372" s="2">
        <v>42004</v>
      </c>
      <c r="G372" s="7">
        <v>0.12093578616779181</v>
      </c>
    </row>
    <row r="373" spans="1:7" ht="12" x14ac:dyDescent="0.2">
      <c r="A373" s="5">
        <v>38</v>
      </c>
      <c r="B373" s="4" t="s">
        <v>39</v>
      </c>
      <c r="C373" s="4" t="str">
        <f>VLOOKUP(Taulukko1[[#This Row],[Rivivalinta]],Sheet1!$C$1:$E$42,2,FALSE)</f>
        <v>Summa exponeringsbelopp (RWA)</v>
      </c>
      <c r="D373" s="4" t="str">
        <f>VLOOKUP(Taulukko1[[#This Row],[Rivivalinta]],Sheet1!$C$1:$E$42,3,FALSE)</f>
        <v>Total risk weighted assets (RWA)</v>
      </c>
      <c r="E373" s="1" t="s">
        <v>57</v>
      </c>
      <c r="F373" s="2">
        <v>42004</v>
      </c>
      <c r="G373" s="6">
        <v>21000402.353</v>
      </c>
    </row>
    <row r="374" spans="1:7" ht="12" x14ac:dyDescent="0.2">
      <c r="A374" s="5">
        <v>39</v>
      </c>
      <c r="B374" s="4" t="s">
        <v>40</v>
      </c>
      <c r="C374" s="4" t="str">
        <f>VLOOKUP(Taulukko1[[#This Row],[Rivivalinta]],Sheet1!$C$1:$E$42,2,FALSE)</f>
        <v>Exponeringsbelopp för kredit-, motpart- och utspädningsrisker</v>
      </c>
      <c r="D374" s="4" t="str">
        <f>VLOOKUP(Taulukko1[[#This Row],[Rivivalinta]],Sheet1!$C$1:$E$42,3,FALSE)</f>
        <v>Credit and counterparty risks</v>
      </c>
      <c r="E374" s="1" t="s">
        <v>57</v>
      </c>
      <c r="F374" s="2">
        <v>42004</v>
      </c>
      <c r="G374" s="6">
        <v>18084455.190000001</v>
      </c>
    </row>
    <row r="375" spans="1:7" ht="12" x14ac:dyDescent="0.2">
      <c r="A375" s="5">
        <v>40</v>
      </c>
      <c r="B375" s="4" t="s">
        <v>41</v>
      </c>
      <c r="C375" s="4" t="str">
        <f>VLOOKUP(Taulukko1[[#This Row],[Rivivalinta]],Sheet1!$C$1:$E$42,2,FALSE)</f>
        <v>Exponeringsbelopp för positions-, valutakurs- och råvarurisker</v>
      </c>
      <c r="D375" s="4" t="str">
        <f>VLOOKUP(Taulukko1[[#This Row],[Rivivalinta]],Sheet1!$C$1:$E$42,3,FALSE)</f>
        <v>Position, currency and commodity risks</v>
      </c>
      <c r="E375" s="1" t="s">
        <v>57</v>
      </c>
      <c r="F375" s="2">
        <v>42004</v>
      </c>
      <c r="G375" s="6">
        <v>1467316.0236</v>
      </c>
    </row>
    <row r="376" spans="1:7" ht="12" x14ac:dyDescent="0.2">
      <c r="A376" s="5">
        <v>41</v>
      </c>
      <c r="B376" s="4" t="s">
        <v>42</v>
      </c>
      <c r="C376" s="4" t="str">
        <f>VLOOKUP(Taulukko1[[#This Row],[Rivivalinta]],Sheet1!$C$1:$E$42,2,FALSE)</f>
        <v>Exponeringsbelopp för operativ risk</v>
      </c>
      <c r="D376" s="4" t="str">
        <f>VLOOKUP(Taulukko1[[#This Row],[Rivivalinta]],Sheet1!$C$1:$E$42,3,FALSE)</f>
        <v>Operational risks</v>
      </c>
      <c r="E376" s="1" t="s">
        <v>57</v>
      </c>
      <c r="F376" s="2">
        <v>42004</v>
      </c>
      <c r="G376" s="6">
        <v>1043255.3875</v>
      </c>
    </row>
    <row r="377" spans="1:7" ht="12" x14ac:dyDescent="0.2">
      <c r="A377" s="5">
        <v>42</v>
      </c>
      <c r="B377" s="4" t="s">
        <v>43</v>
      </c>
      <c r="C377" s="4" t="str">
        <f>VLOOKUP(Taulukko1[[#This Row],[Rivivalinta]],Sheet1!$C$1:$E$42,2,FALSE)</f>
        <v>Övriga riskexponeringar</v>
      </c>
      <c r="D377" s="4" t="str">
        <f>VLOOKUP(Taulukko1[[#This Row],[Rivivalinta]],Sheet1!$C$1:$E$42,3,FALSE)</f>
        <v>Other risks</v>
      </c>
      <c r="E377" s="1" t="s">
        <v>57</v>
      </c>
      <c r="F377" s="2">
        <v>42004</v>
      </c>
      <c r="G377" s="6">
        <v>405375.75169999996</v>
      </c>
    </row>
    <row r="378" spans="1:7" ht="12" x14ac:dyDescent="0.2">
      <c r="A378" s="5">
        <v>27</v>
      </c>
      <c r="B378" s="4" t="s">
        <v>54</v>
      </c>
      <c r="C378" s="4" t="str">
        <f>VLOOKUP(Taulukko1[[#This Row],[Rivivalinta]],Sheet1!$C$1:$E$42,2,FALSE)</f>
        <v>Avkastning på total tillgångar (ROA), %</v>
      </c>
      <c r="D378" s="4" t="str">
        <f>VLOOKUP(Taulukko1[[#This Row],[Rivivalinta]],Sheet1!$C$1:$E$42,3,FALSE)</f>
        <v>Return on total assets (ROA), %</v>
      </c>
      <c r="E378" s="1" t="s">
        <v>57</v>
      </c>
      <c r="F378" s="2">
        <v>42004</v>
      </c>
      <c r="G378" s="7">
        <v>9.6667355527892476E-3</v>
      </c>
    </row>
    <row r="379" spans="1:7" ht="12" x14ac:dyDescent="0.2">
      <c r="A379" s="5">
        <v>26</v>
      </c>
      <c r="B379" s="4" t="s">
        <v>55</v>
      </c>
      <c r="C379" s="4" t="str">
        <f>VLOOKUP(Taulukko1[[#This Row],[Rivivalinta]],Sheet1!$C$1:$E$42,2,FALSE)</f>
        <v>Avkastning på eget kapital (ROE), %</v>
      </c>
      <c r="D379" s="4" t="str">
        <f>VLOOKUP(Taulukko1[[#This Row],[Rivivalinta]],Sheet1!$C$1:$E$42,3,FALSE)</f>
        <v>Return on equity (ROE), %</v>
      </c>
      <c r="E379" s="1" t="s">
        <v>57</v>
      </c>
      <c r="F379" s="2">
        <v>42004</v>
      </c>
      <c r="G379" s="33">
        <v>0.21538986004695904</v>
      </c>
    </row>
    <row r="380" spans="1:7" ht="12" x14ac:dyDescent="0.2">
      <c r="A380" s="5">
        <v>1</v>
      </c>
      <c r="B380" s="4" t="s">
        <v>5</v>
      </c>
      <c r="C380" s="4" t="str">
        <f>VLOOKUP(Taulukko1[[#This Row],[Rivivalinta]],Sheet1!$C$1:$E$42,2,FALSE)</f>
        <v>Räntenetto</v>
      </c>
      <c r="D380" s="4" t="str">
        <f>VLOOKUP(Taulukko1[[#This Row],[Rivivalinta]],Sheet1!$C$1:$E$42,3,FALSE)</f>
        <v>Net interest margin</v>
      </c>
      <c r="E380" s="1" t="s">
        <v>50</v>
      </c>
      <c r="F380" s="2">
        <v>42004</v>
      </c>
      <c r="G380" s="6">
        <v>52023.165929999996</v>
      </c>
    </row>
    <row r="381" spans="1:7" ht="12" x14ac:dyDescent="0.2">
      <c r="A381" s="5">
        <v>2</v>
      </c>
      <c r="B381" s="4" t="s">
        <v>6</v>
      </c>
      <c r="C381" s="4" t="str">
        <f>VLOOKUP(Taulukko1[[#This Row],[Rivivalinta]],Sheet1!$C$1:$E$42,2,FALSE)</f>
        <v>Netto, avgifts- och provisionsintäkter</v>
      </c>
      <c r="D381" s="4" t="str">
        <f>VLOOKUP(Taulukko1[[#This Row],[Rivivalinta]],Sheet1!$C$1:$E$42,3,FALSE)</f>
        <v>Net fee and commission income</v>
      </c>
      <c r="E381" s="1" t="s">
        <v>50</v>
      </c>
      <c r="F381" s="2">
        <v>42004</v>
      </c>
      <c r="G381" s="6">
        <v>14164.9509</v>
      </c>
    </row>
    <row r="382" spans="1:7" ht="12" x14ac:dyDescent="0.2">
      <c r="A382" s="5">
        <v>3</v>
      </c>
      <c r="B382" s="4" t="s">
        <v>7</v>
      </c>
      <c r="C382" s="4" t="str">
        <f>VLOOKUP(Taulukko1[[#This Row],[Rivivalinta]],Sheet1!$C$1:$E$42,2,FALSE)</f>
        <v>Avgifts- och provisionsintäkter</v>
      </c>
      <c r="D382" s="4" t="str">
        <f>VLOOKUP(Taulukko1[[#This Row],[Rivivalinta]],Sheet1!$C$1:$E$42,3,FALSE)</f>
        <v>Fee and commission income</v>
      </c>
      <c r="E382" s="1" t="s">
        <v>50</v>
      </c>
      <c r="F382" s="2">
        <v>42004</v>
      </c>
      <c r="G382" s="6">
        <v>17052.016909999998</v>
      </c>
    </row>
    <row r="383" spans="1:7" ht="12" x14ac:dyDescent="0.2">
      <c r="A383" s="5">
        <v>4</v>
      </c>
      <c r="B383" s="4" t="s">
        <v>8</v>
      </c>
      <c r="C383" s="4" t="str">
        <f>VLOOKUP(Taulukko1[[#This Row],[Rivivalinta]],Sheet1!$C$1:$E$42,2,FALSE)</f>
        <v>Avgifts- och provisionskostnader</v>
      </c>
      <c r="D383" s="4" t="str">
        <f>VLOOKUP(Taulukko1[[#This Row],[Rivivalinta]],Sheet1!$C$1:$E$42,3,FALSE)</f>
        <v>Fee and commission expenses</v>
      </c>
      <c r="E383" s="1" t="s">
        <v>50</v>
      </c>
      <c r="F383" s="2">
        <v>42004</v>
      </c>
      <c r="G383" s="6">
        <v>2887.0660099999996</v>
      </c>
    </row>
    <row r="384" spans="1:7" ht="12" x14ac:dyDescent="0.2">
      <c r="A384" s="5">
        <v>5</v>
      </c>
      <c r="B384" s="4" t="s">
        <v>9</v>
      </c>
      <c r="C384" s="4" t="str">
        <f>VLOOKUP(Taulukko1[[#This Row],[Rivivalinta]],Sheet1!$C$1:$E$42,2,FALSE)</f>
        <v>Nettointäkter från handel och investeringar</v>
      </c>
      <c r="D384" s="4" t="str">
        <f>VLOOKUP(Taulukko1[[#This Row],[Rivivalinta]],Sheet1!$C$1:$E$42,3,FALSE)</f>
        <v>Net trading and investing income</v>
      </c>
      <c r="E384" s="1" t="s">
        <v>50</v>
      </c>
      <c r="F384" s="2">
        <v>42004</v>
      </c>
      <c r="G384" s="6">
        <v>15951.298620000001</v>
      </c>
    </row>
    <row r="385" spans="1:7" ht="12" x14ac:dyDescent="0.2">
      <c r="A385" s="5">
        <v>6</v>
      </c>
      <c r="B385" s="4" t="s">
        <v>10</v>
      </c>
      <c r="C385" s="4" t="str">
        <f>VLOOKUP(Taulukko1[[#This Row],[Rivivalinta]],Sheet1!$C$1:$E$42,2,FALSE)</f>
        <v>Övriga intäkter</v>
      </c>
      <c r="D385" s="4" t="str">
        <f>VLOOKUP(Taulukko1[[#This Row],[Rivivalinta]],Sheet1!$C$1:$E$42,3,FALSE)</f>
        <v>Other income</v>
      </c>
      <c r="E385" s="1" t="s">
        <v>50</v>
      </c>
      <c r="F385" s="2">
        <v>42004</v>
      </c>
      <c r="G385" s="6">
        <v>9530.0227300000006</v>
      </c>
    </row>
    <row r="386" spans="1:7" ht="12" x14ac:dyDescent="0.2">
      <c r="A386" s="5">
        <v>7</v>
      </c>
      <c r="B386" s="4" t="s">
        <v>11</v>
      </c>
      <c r="C386" s="4" t="str">
        <f>VLOOKUP(Taulukko1[[#This Row],[Rivivalinta]],Sheet1!$C$1:$E$42,2,FALSE)</f>
        <v>Totala inkomster</v>
      </c>
      <c r="D386" s="4" t="str">
        <f>VLOOKUP(Taulukko1[[#This Row],[Rivivalinta]],Sheet1!$C$1:$E$42,3,FALSE)</f>
        <v>Total income</v>
      </c>
      <c r="E386" s="1" t="s">
        <v>50</v>
      </c>
      <c r="F386" s="2">
        <v>42004</v>
      </c>
      <c r="G386" s="6">
        <v>91669.438179999997</v>
      </c>
    </row>
    <row r="387" spans="1:7" ht="12" x14ac:dyDescent="0.2">
      <c r="A387" s="5">
        <v>8</v>
      </c>
      <c r="B387" s="4" t="s">
        <v>12</v>
      </c>
      <c r="C387" s="4" t="str">
        <f>VLOOKUP(Taulukko1[[#This Row],[Rivivalinta]],Sheet1!$C$1:$E$42,2,FALSE)</f>
        <v>Totala kostnader</v>
      </c>
      <c r="D387" s="4" t="str">
        <f>VLOOKUP(Taulukko1[[#This Row],[Rivivalinta]],Sheet1!$C$1:$E$42,3,FALSE)</f>
        <v>Total expenses</v>
      </c>
      <c r="E387" s="1" t="s">
        <v>50</v>
      </c>
      <c r="F387" s="2">
        <v>42004</v>
      </c>
      <c r="G387" s="6">
        <v>74849.376860000004</v>
      </c>
    </row>
    <row r="388" spans="1:7" ht="12" x14ac:dyDescent="0.2">
      <c r="A388" s="5">
        <v>9</v>
      </c>
      <c r="B388" s="4" t="s">
        <v>13</v>
      </c>
      <c r="C388" s="4" t="str">
        <f>VLOOKUP(Taulukko1[[#This Row],[Rivivalinta]],Sheet1!$C$1:$E$42,2,FALSE)</f>
        <v>Nedskrivningar av lån och fordringar</v>
      </c>
      <c r="D388" s="4" t="str">
        <f>VLOOKUP(Taulukko1[[#This Row],[Rivivalinta]],Sheet1!$C$1:$E$42,3,FALSE)</f>
        <v>Impairments on loans and receivables</v>
      </c>
      <c r="E388" s="1" t="s">
        <v>50</v>
      </c>
      <c r="F388" s="2">
        <v>42004</v>
      </c>
      <c r="G388" s="6">
        <v>2319.09629</v>
      </c>
    </row>
    <row r="389" spans="1:7" ht="12" x14ac:dyDescent="0.2">
      <c r="A389" s="5">
        <v>10</v>
      </c>
      <c r="B389" s="4" t="s">
        <v>14</v>
      </c>
      <c r="C389" s="4" t="str">
        <f>VLOOKUP(Taulukko1[[#This Row],[Rivivalinta]],Sheet1!$C$1:$E$42,2,FALSE)</f>
        <v>Rörelsevinst/-förlust</v>
      </c>
      <c r="D389" s="4" t="str">
        <f>VLOOKUP(Taulukko1[[#This Row],[Rivivalinta]],Sheet1!$C$1:$E$42,3,FALSE)</f>
        <v>Operatingprofit/-loss</v>
      </c>
      <c r="E389" s="1" t="s">
        <v>50</v>
      </c>
      <c r="F389" s="2">
        <v>42004</v>
      </c>
      <c r="G389" s="6">
        <v>14500.965029999999</v>
      </c>
    </row>
    <row r="390" spans="1:7" ht="12" x14ac:dyDescent="0.2">
      <c r="A390" s="5">
        <v>11</v>
      </c>
      <c r="B390" s="4" t="s">
        <v>15</v>
      </c>
      <c r="C390" s="4" t="str">
        <f>VLOOKUP(Taulukko1[[#This Row],[Rivivalinta]],Sheet1!$C$1:$E$42,2,FALSE)</f>
        <v>Kontanta medel och kassabehållning hos centralbanker</v>
      </c>
      <c r="D390" s="4" t="str">
        <f>VLOOKUP(Taulukko1[[#This Row],[Rivivalinta]],Sheet1!$C$1:$E$42,3,FALSE)</f>
        <v>Cash and cash balances at central banks</v>
      </c>
      <c r="E390" s="1" t="s">
        <v>50</v>
      </c>
      <c r="F390" s="2">
        <v>42004</v>
      </c>
      <c r="G390" s="6">
        <v>188248.37776</v>
      </c>
    </row>
    <row r="391" spans="1:7" ht="12" x14ac:dyDescent="0.2">
      <c r="A391" s="5">
        <v>12</v>
      </c>
      <c r="B391" s="4" t="s">
        <v>16</v>
      </c>
      <c r="C391" s="4" t="str">
        <f>VLOOKUP(Taulukko1[[#This Row],[Rivivalinta]],Sheet1!$C$1:$E$42,2,FALSE)</f>
        <v>Lån och förskott till kreditinstitut</v>
      </c>
      <c r="D391" s="4" t="str">
        <f>VLOOKUP(Taulukko1[[#This Row],[Rivivalinta]],Sheet1!$C$1:$E$42,3,FALSE)</f>
        <v>Loans and advances to credit institutions</v>
      </c>
      <c r="E391" s="1" t="s">
        <v>50</v>
      </c>
      <c r="F391" s="2">
        <v>42004</v>
      </c>
      <c r="G391" s="6">
        <v>50.353549999998883</v>
      </c>
    </row>
    <row r="392" spans="1:7" ht="12" x14ac:dyDescent="0.2">
      <c r="A392" s="5">
        <v>13</v>
      </c>
      <c r="B392" s="4" t="s">
        <v>17</v>
      </c>
      <c r="C392" s="4" t="str">
        <f>VLOOKUP(Taulukko1[[#This Row],[Rivivalinta]],Sheet1!$C$1:$E$42,2,FALSE)</f>
        <v>Lån och förskott till allmänheten och offentliga samfund</v>
      </c>
      <c r="D392" s="4" t="str">
        <f>VLOOKUP(Taulukko1[[#This Row],[Rivivalinta]],Sheet1!$C$1:$E$42,3,FALSE)</f>
        <v>Loans and advances to the public and public sector entities</v>
      </c>
      <c r="E392" s="1" t="s">
        <v>50</v>
      </c>
      <c r="F392" s="2">
        <v>42004</v>
      </c>
      <c r="G392" s="6">
        <v>2614512.2971899998</v>
      </c>
    </row>
    <row r="393" spans="1:7" ht="12" x14ac:dyDescent="0.2">
      <c r="A393" s="5">
        <v>14</v>
      </c>
      <c r="B393" s="4" t="s">
        <v>18</v>
      </c>
      <c r="C393" s="4" t="str">
        <f>VLOOKUP(Taulukko1[[#This Row],[Rivivalinta]],Sheet1!$C$1:$E$42,2,FALSE)</f>
        <v>Värdepapper</v>
      </c>
      <c r="D393" s="4" t="str">
        <f>VLOOKUP(Taulukko1[[#This Row],[Rivivalinta]],Sheet1!$C$1:$E$42,3,FALSE)</f>
        <v>Debt securities</v>
      </c>
      <c r="E393" s="1" t="s">
        <v>50</v>
      </c>
      <c r="F393" s="2">
        <v>42004</v>
      </c>
      <c r="G393" s="6">
        <v>1888246.7503799999</v>
      </c>
    </row>
    <row r="394" spans="1:7" ht="12" x14ac:dyDescent="0.2">
      <c r="A394" s="5">
        <v>15</v>
      </c>
      <c r="B394" s="4" t="s">
        <v>63</v>
      </c>
      <c r="C394" s="4" t="str">
        <f>VLOOKUP(Taulukko1[[#This Row],[Rivivalinta]],Sheet1!$C$1:$E$42,2,FALSE)</f>
        <v xml:space="preserve">Derivat </v>
      </c>
      <c r="D394" s="4" t="str">
        <f>VLOOKUP(Taulukko1[[#This Row],[Rivivalinta]],Sheet1!$C$1:$E$42,3,FALSE)</f>
        <v xml:space="preserve">Derivatives </v>
      </c>
      <c r="E394" s="1" t="s">
        <v>50</v>
      </c>
      <c r="F394" s="2">
        <v>42004</v>
      </c>
      <c r="G394" s="6">
        <v>1450.6371200000001</v>
      </c>
    </row>
    <row r="395" spans="1:7" ht="12" x14ac:dyDescent="0.2">
      <c r="A395" s="5">
        <v>16</v>
      </c>
      <c r="B395" s="4" t="s">
        <v>20</v>
      </c>
      <c r="C395" s="4" t="str">
        <f>VLOOKUP(Taulukko1[[#This Row],[Rivivalinta]],Sheet1!$C$1:$E$42,2,FALSE)</f>
        <v>Övriga tillgångar</v>
      </c>
      <c r="D395" s="4" t="str">
        <f>VLOOKUP(Taulukko1[[#This Row],[Rivivalinta]],Sheet1!$C$1:$E$42,3,FALSE)</f>
        <v>Other assets</v>
      </c>
      <c r="E395" s="1" t="s">
        <v>50</v>
      </c>
      <c r="F395" s="2">
        <v>42004</v>
      </c>
      <c r="G395" s="6">
        <v>70349.744529999371</v>
      </c>
    </row>
    <row r="396" spans="1:7" ht="12" x14ac:dyDescent="0.2">
      <c r="A396" s="5">
        <v>17</v>
      </c>
      <c r="B396" s="4" t="s">
        <v>21</v>
      </c>
      <c r="C396" s="4" t="str">
        <f>VLOOKUP(Taulukko1[[#This Row],[Rivivalinta]],Sheet1!$C$1:$E$42,2,FALSE)</f>
        <v>SUMMA TILLGÅNGAR</v>
      </c>
      <c r="D396" s="4" t="str">
        <f>VLOOKUP(Taulukko1[[#This Row],[Rivivalinta]],Sheet1!$C$1:$E$42,3,FALSE)</f>
        <v>TOTAL ASSETS</v>
      </c>
      <c r="E396" s="1" t="s">
        <v>50</v>
      </c>
      <c r="F396" s="2">
        <v>42004</v>
      </c>
      <c r="G396" s="6">
        <v>4762858.16053</v>
      </c>
    </row>
    <row r="397" spans="1:7" ht="12" x14ac:dyDescent="0.2">
      <c r="A397" s="5">
        <v>18</v>
      </c>
      <c r="B397" s="4" t="s">
        <v>22</v>
      </c>
      <c r="C397" s="4" t="str">
        <f>VLOOKUP(Taulukko1[[#This Row],[Rivivalinta]],Sheet1!$C$1:$E$42,2,FALSE)</f>
        <v>Inlåning från kreditinstitut</v>
      </c>
      <c r="D397" s="4" t="str">
        <f>VLOOKUP(Taulukko1[[#This Row],[Rivivalinta]],Sheet1!$C$1:$E$42,3,FALSE)</f>
        <v>Deposits from credit institutions</v>
      </c>
      <c r="E397" s="1" t="s">
        <v>50</v>
      </c>
      <c r="F397" s="2">
        <v>42004</v>
      </c>
      <c r="G397" s="6">
        <v>53561.172479999994</v>
      </c>
    </row>
    <row r="398" spans="1:7" ht="12" x14ac:dyDescent="0.2">
      <c r="A398" s="5">
        <v>19</v>
      </c>
      <c r="B398" s="4" t="s">
        <v>23</v>
      </c>
      <c r="C398" s="4" t="str">
        <f>VLOOKUP(Taulukko1[[#This Row],[Rivivalinta]],Sheet1!$C$1:$E$42,2,FALSE)</f>
        <v>Inlåning från allmänheten och offentliga samfund</v>
      </c>
      <c r="D398" s="4" t="str">
        <f>VLOOKUP(Taulukko1[[#This Row],[Rivivalinta]],Sheet1!$C$1:$E$42,3,FALSE)</f>
        <v>Deposits from the public and public sector entities</v>
      </c>
      <c r="E398" s="1" t="s">
        <v>50</v>
      </c>
      <c r="F398" s="2">
        <v>42004</v>
      </c>
      <c r="G398" s="6">
        <v>4027029.4000399997</v>
      </c>
    </row>
    <row r="399" spans="1:7" ht="12" x14ac:dyDescent="0.2">
      <c r="A399" s="5">
        <v>20</v>
      </c>
      <c r="B399" s="4" t="s">
        <v>24</v>
      </c>
      <c r="C399" s="4" t="str">
        <f>VLOOKUP(Taulukko1[[#This Row],[Rivivalinta]],Sheet1!$C$1:$E$42,2,FALSE)</f>
        <v>Emitterade skuldebrev</v>
      </c>
      <c r="D399" s="4" t="str">
        <f>VLOOKUP(Taulukko1[[#This Row],[Rivivalinta]],Sheet1!$C$1:$E$42,3,FALSE)</f>
        <v>Debt securities issued</v>
      </c>
      <c r="E399" s="1" t="s">
        <v>50</v>
      </c>
      <c r="F399" s="2">
        <v>42004</v>
      </c>
      <c r="G399" s="6">
        <v>98888.644650000002</v>
      </c>
    </row>
    <row r="400" spans="1:7" ht="12" x14ac:dyDescent="0.2">
      <c r="A400" s="5">
        <v>22</v>
      </c>
      <c r="B400" s="4" t="s">
        <v>19</v>
      </c>
      <c r="C400" s="4" t="str">
        <f>VLOOKUP(Taulukko1[[#This Row],[Rivivalinta]],Sheet1!$C$1:$E$42,2,FALSE)</f>
        <v>Derivat</v>
      </c>
      <c r="D400" s="4" t="str">
        <f>VLOOKUP(Taulukko1[[#This Row],[Rivivalinta]],Sheet1!$C$1:$E$42,3,FALSE)</f>
        <v>Derivatives</v>
      </c>
      <c r="E400" s="1" t="s">
        <v>50</v>
      </c>
      <c r="F400" s="2">
        <v>42004</v>
      </c>
      <c r="G400" s="6">
        <v>15324.271847000002</v>
      </c>
    </row>
    <row r="401" spans="1:7" ht="12" x14ac:dyDescent="0.2">
      <c r="A401" s="5">
        <v>23</v>
      </c>
      <c r="B401" s="4" t="s">
        <v>25</v>
      </c>
      <c r="C401" s="4" t="str">
        <f>VLOOKUP(Taulukko1[[#This Row],[Rivivalinta]],Sheet1!$C$1:$E$42,2,FALSE)</f>
        <v>Eget kapital</v>
      </c>
      <c r="D401" s="4" t="str">
        <f>VLOOKUP(Taulukko1[[#This Row],[Rivivalinta]],Sheet1!$C$1:$E$42,3,FALSE)</f>
        <v>Total equity</v>
      </c>
      <c r="E401" s="1" t="s">
        <v>50</v>
      </c>
      <c r="F401" s="2">
        <v>42004</v>
      </c>
      <c r="G401" s="6">
        <v>382778.43119500001</v>
      </c>
    </row>
    <row r="402" spans="1:7" ht="12" x14ac:dyDescent="0.2">
      <c r="A402" s="5">
        <v>21</v>
      </c>
      <c r="B402" s="4" t="s">
        <v>26</v>
      </c>
      <c r="C402" s="4" t="str">
        <f>VLOOKUP(Taulukko1[[#This Row],[Rivivalinta]],Sheet1!$C$1:$E$42,2,FALSE)</f>
        <v>Övriga skulder</v>
      </c>
      <c r="D402" s="4" t="str">
        <f>VLOOKUP(Taulukko1[[#This Row],[Rivivalinta]],Sheet1!$C$1:$E$42,3,FALSE)</f>
        <v>Other liabilities</v>
      </c>
      <c r="E402" s="1" t="s">
        <v>50</v>
      </c>
      <c r="F402" s="2">
        <v>42004</v>
      </c>
      <c r="G402" s="6">
        <v>185276.2287200003</v>
      </c>
    </row>
    <row r="403" spans="1:7" ht="12" x14ac:dyDescent="0.2">
      <c r="A403" s="5">
        <v>24</v>
      </c>
      <c r="B403" s="4" t="s">
        <v>27</v>
      </c>
      <c r="C403" s="4" t="str">
        <f>VLOOKUP(Taulukko1[[#This Row],[Rivivalinta]],Sheet1!$C$1:$E$42,2,FALSE)</f>
        <v>SUMMA EGET KAPITAL OCH SKULDER</v>
      </c>
      <c r="D403" s="4" t="str">
        <f>VLOOKUP(Taulukko1[[#This Row],[Rivivalinta]],Sheet1!$C$1:$E$42,3,FALSE)</f>
        <v>TOTAL EQUITY AND LIABILITIES</v>
      </c>
      <c r="E403" s="1" t="s">
        <v>50</v>
      </c>
      <c r="F403" s="2">
        <v>42004</v>
      </c>
      <c r="G403" s="6">
        <v>4762858.1489320006</v>
      </c>
    </row>
    <row r="404" spans="1:7" ht="12" x14ac:dyDescent="0.2">
      <c r="A404" s="5">
        <v>25</v>
      </c>
      <c r="B404" s="4" t="s">
        <v>28</v>
      </c>
      <c r="C404" s="4" t="str">
        <f>VLOOKUP(Taulukko1[[#This Row],[Rivivalinta]],Sheet1!$C$1:$E$42,2,FALSE)</f>
        <v>Exponering utanför balansräkningen</v>
      </c>
      <c r="D404" s="4" t="str">
        <f>VLOOKUP(Taulukko1[[#This Row],[Rivivalinta]],Sheet1!$C$1:$E$42,3,FALSE)</f>
        <v>Off balance sheet exposures</v>
      </c>
      <c r="E404" s="1" t="s">
        <v>50</v>
      </c>
      <c r="F404" s="2">
        <v>42004</v>
      </c>
      <c r="G404" s="6">
        <v>1404672.5126800002</v>
      </c>
    </row>
    <row r="405" spans="1:7" ht="12" x14ac:dyDescent="0.2">
      <c r="A405" s="5">
        <v>28</v>
      </c>
      <c r="B405" s="4" t="s">
        <v>29</v>
      </c>
      <c r="C405" s="4" t="str">
        <f>VLOOKUP(Taulukko1[[#This Row],[Rivivalinta]],Sheet1!$C$1:$E$42,2,FALSE)</f>
        <v>Kostnader/intäkter, %</v>
      </c>
      <c r="D405" s="4" t="str">
        <f>VLOOKUP(Taulukko1[[#This Row],[Rivivalinta]],Sheet1!$C$1:$E$42,3,FALSE)</f>
        <v>Cost/income ratio, %</v>
      </c>
      <c r="E405" s="1" t="s">
        <v>50</v>
      </c>
      <c r="F405" s="2">
        <v>42004</v>
      </c>
      <c r="G405" s="7">
        <v>0.80416728532269932</v>
      </c>
    </row>
    <row r="406" spans="1:7" ht="12" x14ac:dyDescent="0.2">
      <c r="A406" s="5">
        <v>29</v>
      </c>
      <c r="B406" s="4" t="s">
        <v>30</v>
      </c>
      <c r="C406" s="4" t="str">
        <f>VLOOKUP(Taulukko1[[#This Row],[Rivivalinta]],Sheet1!$C$1:$E$42,2,FALSE)</f>
        <v>Nödlidande exponeringar/Exponeringar, %</v>
      </c>
      <c r="D406" s="4" t="str">
        <f>VLOOKUP(Taulukko1[[#This Row],[Rivivalinta]],Sheet1!$C$1:$E$42,3,FALSE)</f>
        <v>Non-performing exposures/Exposures, %</v>
      </c>
      <c r="E406" s="1" t="s">
        <v>50</v>
      </c>
      <c r="F406" s="2">
        <v>42004</v>
      </c>
      <c r="G406" s="7">
        <v>2.261525107996625E-3</v>
      </c>
    </row>
    <row r="407" spans="1:7" ht="12" x14ac:dyDescent="0.2">
      <c r="A407" s="5">
        <v>30</v>
      </c>
      <c r="B407" s="4" t="s">
        <v>31</v>
      </c>
      <c r="C407" s="4" t="str">
        <f>VLOOKUP(Taulukko1[[#This Row],[Rivivalinta]],Sheet1!$C$1:$E$42,2,FALSE)</f>
        <v>Upplupna avsättningar på nödlidande exponeringar/Nödlidande Exponeringar, %</v>
      </c>
      <c r="D407" s="4" t="str">
        <f>VLOOKUP(Taulukko1[[#This Row],[Rivivalinta]],Sheet1!$C$1:$E$42,3,FALSE)</f>
        <v>Accumulated impairments on non-performing exposures/Non-performing exposures, %</v>
      </c>
      <c r="E407" s="1" t="s">
        <v>50</v>
      </c>
      <c r="F407" s="2">
        <v>42004</v>
      </c>
      <c r="G407" s="7">
        <v>1.2100535407151869E-2</v>
      </c>
    </row>
    <row r="408" spans="1:7" ht="12" x14ac:dyDescent="0.2">
      <c r="A408" s="5">
        <v>31</v>
      </c>
      <c r="B408" s="4" t="s">
        <v>32</v>
      </c>
      <c r="C408" s="4" t="str">
        <f>VLOOKUP(Taulukko1[[#This Row],[Rivivalinta]],Sheet1!$C$1:$E$42,2,FALSE)</f>
        <v>Kapitalbas</v>
      </c>
      <c r="D408" s="4" t="str">
        <f>VLOOKUP(Taulukko1[[#This Row],[Rivivalinta]],Sheet1!$C$1:$E$42,3,FALSE)</f>
        <v>Own funds</v>
      </c>
      <c r="E408" s="1" t="s">
        <v>50</v>
      </c>
      <c r="F408" s="2">
        <v>42004</v>
      </c>
      <c r="G408" s="6">
        <v>376412.48300000001</v>
      </c>
    </row>
    <row r="409" spans="1:7" ht="12" x14ac:dyDescent="0.2">
      <c r="A409" s="5">
        <v>32</v>
      </c>
      <c r="B409" s="4" t="s">
        <v>33</v>
      </c>
      <c r="C409" s="4" t="str">
        <f>VLOOKUP(Taulukko1[[#This Row],[Rivivalinta]],Sheet1!$C$1:$E$42,2,FALSE)</f>
        <v>Kärnprimärkapital (CET 1)</v>
      </c>
      <c r="D409" s="4" t="str">
        <f>VLOOKUP(Taulukko1[[#This Row],[Rivivalinta]],Sheet1!$C$1:$E$42,3,FALSE)</f>
        <v>Common equity tier 1 capital (CET1)</v>
      </c>
      <c r="E409" s="1" t="s">
        <v>50</v>
      </c>
      <c r="F409" s="2">
        <v>42004</v>
      </c>
      <c r="G409" s="6">
        <v>335570.75099999999</v>
      </c>
    </row>
    <row r="410" spans="1:7" ht="12" x14ac:dyDescent="0.2">
      <c r="A410" s="5">
        <v>33</v>
      </c>
      <c r="B410" s="4" t="s">
        <v>34</v>
      </c>
      <c r="C410" s="4" t="str">
        <f>VLOOKUP(Taulukko1[[#This Row],[Rivivalinta]],Sheet1!$C$1:$E$42,2,FALSE)</f>
        <v>Övrigt primärkapital (AT 1)</v>
      </c>
      <c r="D410" s="4" t="str">
        <f>VLOOKUP(Taulukko1[[#This Row],[Rivivalinta]],Sheet1!$C$1:$E$42,3,FALSE)</f>
        <v>Additional tier 1 capital (AT 1)</v>
      </c>
      <c r="E410" s="1" t="s">
        <v>50</v>
      </c>
      <c r="F410" s="2">
        <v>42004</v>
      </c>
      <c r="G410" s="6"/>
    </row>
    <row r="411" spans="1:7" ht="12" x14ac:dyDescent="0.2">
      <c r="A411" s="5">
        <v>34</v>
      </c>
      <c r="B411" s="4" t="s">
        <v>35</v>
      </c>
      <c r="C411" s="4" t="str">
        <f>VLOOKUP(Taulukko1[[#This Row],[Rivivalinta]],Sheet1!$C$1:$E$42,2,FALSE)</f>
        <v>Supplementärkapital (T2)</v>
      </c>
      <c r="D411" s="4" t="str">
        <f>VLOOKUP(Taulukko1[[#This Row],[Rivivalinta]],Sheet1!$C$1:$E$42,3,FALSE)</f>
        <v>Tier 2 capital (T2)</v>
      </c>
      <c r="E411" s="1" t="s">
        <v>50</v>
      </c>
      <c r="F411" s="2">
        <v>42004</v>
      </c>
      <c r="G411" s="6">
        <v>40841.732000000004</v>
      </c>
    </row>
    <row r="412" spans="1:7" ht="12" x14ac:dyDescent="0.2">
      <c r="A412" s="5">
        <v>35</v>
      </c>
      <c r="B412" s="4" t="s">
        <v>36</v>
      </c>
      <c r="C412" s="4" t="str">
        <f>VLOOKUP(Taulukko1[[#This Row],[Rivivalinta]],Sheet1!$C$1:$E$42,2,FALSE)</f>
        <v>Summa kapitalrelationer, %</v>
      </c>
      <c r="D412" s="4" t="str">
        <f>VLOOKUP(Taulukko1[[#This Row],[Rivivalinta]],Sheet1!$C$1:$E$42,3,FALSE)</f>
        <v>Own funds ratio, %</v>
      </c>
      <c r="E412" s="1" t="s">
        <v>50</v>
      </c>
      <c r="F412" s="2">
        <v>42004</v>
      </c>
      <c r="G412" s="7">
        <v>0.16823087964998953</v>
      </c>
    </row>
    <row r="413" spans="1:7" ht="12" x14ac:dyDescent="0.2">
      <c r="A413" s="5">
        <v>36</v>
      </c>
      <c r="B413" s="4" t="s">
        <v>37</v>
      </c>
      <c r="C413" s="4" t="str">
        <f>VLOOKUP(Taulukko1[[#This Row],[Rivivalinta]],Sheet1!$C$1:$E$42,2,FALSE)</f>
        <v>Primärkapitalrelation, %</v>
      </c>
      <c r="D413" s="4" t="str">
        <f>VLOOKUP(Taulukko1[[#This Row],[Rivivalinta]],Sheet1!$C$1:$E$42,3,FALSE)</f>
        <v>Tier 1 ratio, %</v>
      </c>
      <c r="E413" s="1" t="s">
        <v>50</v>
      </c>
      <c r="F413" s="2">
        <v>42004</v>
      </c>
      <c r="G413" s="7">
        <v>0.14997739228945181</v>
      </c>
    </row>
    <row r="414" spans="1:7" ht="12" x14ac:dyDescent="0.2">
      <c r="A414" s="5">
        <v>37</v>
      </c>
      <c r="B414" s="4" t="s">
        <v>38</v>
      </c>
      <c r="C414" s="4" t="str">
        <f>VLOOKUP(Taulukko1[[#This Row],[Rivivalinta]],Sheet1!$C$1:$E$42,2,FALSE)</f>
        <v>Kärnprimärkapitalrelation, %</v>
      </c>
      <c r="D414" s="4" t="str">
        <f>VLOOKUP(Taulukko1[[#This Row],[Rivivalinta]],Sheet1!$C$1:$E$42,3,FALSE)</f>
        <v>CET 1 ratio, %</v>
      </c>
      <c r="E414" s="1" t="s">
        <v>50</v>
      </c>
      <c r="F414" s="2">
        <v>42004</v>
      </c>
      <c r="G414" s="7">
        <v>0.14997739228945181</v>
      </c>
    </row>
    <row r="415" spans="1:7" ht="12" x14ac:dyDescent="0.2">
      <c r="A415" s="5">
        <v>38</v>
      </c>
      <c r="B415" s="4" t="s">
        <v>39</v>
      </c>
      <c r="C415" s="4" t="str">
        <f>VLOOKUP(Taulukko1[[#This Row],[Rivivalinta]],Sheet1!$C$1:$E$42,2,FALSE)</f>
        <v>Summa exponeringsbelopp (RWA)</v>
      </c>
      <c r="D415" s="4" t="str">
        <f>VLOOKUP(Taulukko1[[#This Row],[Rivivalinta]],Sheet1!$C$1:$E$42,3,FALSE)</f>
        <v>Total risk weighted assets (RWA)</v>
      </c>
      <c r="E415" s="1" t="s">
        <v>50</v>
      </c>
      <c r="F415" s="2">
        <v>42004</v>
      </c>
      <c r="G415" s="6">
        <v>2237475.568</v>
      </c>
    </row>
    <row r="416" spans="1:7" ht="12" x14ac:dyDescent="0.2">
      <c r="A416" s="5">
        <v>39</v>
      </c>
      <c r="B416" s="4" t="s">
        <v>40</v>
      </c>
      <c r="C416" s="4" t="str">
        <f>VLOOKUP(Taulukko1[[#This Row],[Rivivalinta]],Sheet1!$C$1:$E$42,2,FALSE)</f>
        <v>Exponeringsbelopp för kredit-, motpart- och utspädningsrisker</v>
      </c>
      <c r="D416" s="4" t="str">
        <f>VLOOKUP(Taulukko1[[#This Row],[Rivivalinta]],Sheet1!$C$1:$E$42,3,FALSE)</f>
        <v>Credit and counterparty risks</v>
      </c>
      <c r="E416" s="1" t="s">
        <v>50</v>
      </c>
      <c r="F416" s="2">
        <v>42004</v>
      </c>
      <c r="G416" s="6">
        <v>2004462.4040000001</v>
      </c>
    </row>
    <row r="417" spans="1:7" ht="12" x14ac:dyDescent="0.2">
      <c r="A417" s="5">
        <v>40</v>
      </c>
      <c r="B417" s="4" t="s">
        <v>41</v>
      </c>
      <c r="C417" s="4" t="str">
        <f>VLOOKUP(Taulukko1[[#This Row],[Rivivalinta]],Sheet1!$C$1:$E$42,2,FALSE)</f>
        <v>Exponeringsbelopp för positions-, valutakurs- och råvarurisker</v>
      </c>
      <c r="D417" s="4" t="str">
        <f>VLOOKUP(Taulukko1[[#This Row],[Rivivalinta]],Sheet1!$C$1:$E$42,3,FALSE)</f>
        <v>Position, currency and commodity risks</v>
      </c>
      <c r="E417" s="1" t="s">
        <v>50</v>
      </c>
      <c r="F417" s="2">
        <v>42004</v>
      </c>
      <c r="G417" s="6"/>
    </row>
    <row r="418" spans="1:7" ht="12" x14ac:dyDescent="0.2">
      <c r="A418" s="5">
        <v>41</v>
      </c>
      <c r="B418" s="4" t="s">
        <v>42</v>
      </c>
      <c r="C418" s="4" t="str">
        <f>VLOOKUP(Taulukko1[[#This Row],[Rivivalinta]],Sheet1!$C$1:$E$42,2,FALSE)</f>
        <v>Exponeringsbelopp för operativ risk</v>
      </c>
      <c r="D418" s="4" t="str">
        <f>VLOOKUP(Taulukko1[[#This Row],[Rivivalinta]],Sheet1!$C$1:$E$42,3,FALSE)</f>
        <v>Operational risks</v>
      </c>
      <c r="E418" s="1" t="s">
        <v>50</v>
      </c>
      <c r="F418" s="2">
        <v>42004</v>
      </c>
      <c r="G418" s="6">
        <v>233011.1</v>
      </c>
    </row>
    <row r="419" spans="1:7" ht="12" x14ac:dyDescent="0.2">
      <c r="A419" s="5">
        <v>42</v>
      </c>
      <c r="B419" s="4" t="s">
        <v>43</v>
      </c>
      <c r="C419" s="4" t="str">
        <f>VLOOKUP(Taulukko1[[#This Row],[Rivivalinta]],Sheet1!$C$1:$E$42,2,FALSE)</f>
        <v>Övriga riskexponeringar</v>
      </c>
      <c r="D419" s="4" t="str">
        <f>VLOOKUP(Taulukko1[[#This Row],[Rivivalinta]],Sheet1!$C$1:$E$42,3,FALSE)</f>
        <v>Other risks</v>
      </c>
      <c r="E419" s="1" t="s">
        <v>50</v>
      </c>
      <c r="F419" s="2">
        <v>42004</v>
      </c>
      <c r="G419" s="6">
        <v>2.0640000000000001</v>
      </c>
    </row>
    <row r="420" spans="1:7" ht="12" x14ac:dyDescent="0.2">
      <c r="A420" s="5">
        <v>27</v>
      </c>
      <c r="B420" s="4" t="s">
        <v>54</v>
      </c>
      <c r="C420" s="4" t="str">
        <f>VLOOKUP(Taulukko1[[#This Row],[Rivivalinta]],Sheet1!$C$1:$E$42,2,FALSE)</f>
        <v>Avkastning på total tillgångar (ROA), %</v>
      </c>
      <c r="D420" s="4" t="str">
        <f>VLOOKUP(Taulukko1[[#This Row],[Rivivalinta]],Sheet1!$C$1:$E$42,3,FALSE)</f>
        <v>Return on total assets (ROA), %</v>
      </c>
      <c r="E420" s="1" t="s">
        <v>50</v>
      </c>
      <c r="F420" s="2">
        <v>42004</v>
      </c>
      <c r="G420" s="7">
        <v>4.682504334229066E-3</v>
      </c>
    </row>
    <row r="421" spans="1:7" ht="12" x14ac:dyDescent="0.2">
      <c r="A421" s="5">
        <v>26</v>
      </c>
      <c r="B421" s="4" t="s">
        <v>55</v>
      </c>
      <c r="C421" s="4" t="str">
        <f>VLOOKUP(Taulukko1[[#This Row],[Rivivalinta]],Sheet1!$C$1:$E$42,2,FALSE)</f>
        <v>Avkastning på eget kapital (ROE), %</v>
      </c>
      <c r="D421" s="4" t="str">
        <f>VLOOKUP(Taulukko1[[#This Row],[Rivivalinta]],Sheet1!$C$1:$E$42,3,FALSE)</f>
        <v>Return on equity (ROE), %</v>
      </c>
      <c r="E421" s="1" t="s">
        <v>50</v>
      </c>
      <c r="F421" s="2">
        <v>42004</v>
      </c>
      <c r="G421" s="33">
        <v>5.8263742579159512E-2</v>
      </c>
    </row>
    <row r="422" spans="1:7" ht="12" x14ac:dyDescent="0.2">
      <c r="A422" s="5">
        <v>1</v>
      </c>
      <c r="B422" s="4" t="s">
        <v>5</v>
      </c>
      <c r="C422" s="4" t="str">
        <f>VLOOKUP(Taulukko1[[#This Row],[Rivivalinta]],Sheet1!$C$1:$E$42,2,FALSE)</f>
        <v>Räntenetto</v>
      </c>
      <c r="D422" s="4" t="str">
        <f>VLOOKUP(Taulukko1[[#This Row],[Rivivalinta]],Sheet1!$C$1:$E$42,3,FALSE)</f>
        <v>Net interest margin</v>
      </c>
      <c r="E422" s="1" t="s">
        <v>51</v>
      </c>
      <c r="F422" s="2">
        <v>42004</v>
      </c>
      <c r="G422" s="6">
        <v>2145.6999999999998</v>
      </c>
    </row>
    <row r="423" spans="1:7" ht="12" x14ac:dyDescent="0.2">
      <c r="A423" s="5">
        <v>2</v>
      </c>
      <c r="B423" s="4" t="s">
        <v>6</v>
      </c>
      <c r="C423" s="4" t="str">
        <f>VLOOKUP(Taulukko1[[#This Row],[Rivivalinta]],Sheet1!$C$1:$E$42,2,FALSE)</f>
        <v>Netto, avgifts- och provisionsintäkter</v>
      </c>
      <c r="D423" s="4" t="str">
        <f>VLOOKUP(Taulukko1[[#This Row],[Rivivalinta]],Sheet1!$C$1:$E$42,3,FALSE)</f>
        <v>Net fee and commission income</v>
      </c>
      <c r="E423" s="1" t="s">
        <v>51</v>
      </c>
      <c r="F423" s="2">
        <v>42004</v>
      </c>
      <c r="G423" s="6">
        <v>2031.3</v>
      </c>
    </row>
    <row r="424" spans="1:7" ht="12" x14ac:dyDescent="0.2">
      <c r="A424" s="5">
        <v>3</v>
      </c>
      <c r="B424" s="4" t="s">
        <v>7</v>
      </c>
      <c r="C424" s="4" t="str">
        <f>VLOOKUP(Taulukko1[[#This Row],[Rivivalinta]],Sheet1!$C$1:$E$42,2,FALSE)</f>
        <v>Avgifts- och provisionsintäkter</v>
      </c>
      <c r="D424" s="4" t="str">
        <f>VLOOKUP(Taulukko1[[#This Row],[Rivivalinta]],Sheet1!$C$1:$E$42,3,FALSE)</f>
        <v>Fee and commission income</v>
      </c>
      <c r="E424" s="1" t="s">
        <v>51</v>
      </c>
      <c r="F424" s="2">
        <v>42004</v>
      </c>
      <c r="G424" s="6">
        <v>2034.9</v>
      </c>
    </row>
    <row r="425" spans="1:7" ht="12" x14ac:dyDescent="0.2">
      <c r="A425" s="5">
        <v>4</v>
      </c>
      <c r="B425" s="4" t="s">
        <v>8</v>
      </c>
      <c r="C425" s="4" t="str">
        <f>VLOOKUP(Taulukko1[[#This Row],[Rivivalinta]],Sheet1!$C$1:$E$42,2,FALSE)</f>
        <v>Avgifts- och provisionskostnader</v>
      </c>
      <c r="D425" s="4" t="str">
        <f>VLOOKUP(Taulukko1[[#This Row],[Rivivalinta]],Sheet1!$C$1:$E$42,3,FALSE)</f>
        <v>Fee and commission expenses</v>
      </c>
      <c r="E425" s="1" t="s">
        <v>51</v>
      </c>
      <c r="F425" s="2">
        <v>42004</v>
      </c>
      <c r="G425" s="6">
        <v>3.6</v>
      </c>
    </row>
    <row r="426" spans="1:7" ht="12" x14ac:dyDescent="0.2">
      <c r="A426" s="5">
        <v>5</v>
      </c>
      <c r="B426" s="4" t="s">
        <v>9</v>
      </c>
      <c r="C426" s="4" t="str">
        <f>VLOOKUP(Taulukko1[[#This Row],[Rivivalinta]],Sheet1!$C$1:$E$42,2,FALSE)</f>
        <v>Nettointäkter från handel och investeringar</v>
      </c>
      <c r="D426" s="4" t="str">
        <f>VLOOKUP(Taulukko1[[#This Row],[Rivivalinta]],Sheet1!$C$1:$E$42,3,FALSE)</f>
        <v>Net trading and investing income</v>
      </c>
      <c r="E426" s="1" t="s">
        <v>51</v>
      </c>
      <c r="F426" s="2">
        <v>42004</v>
      </c>
      <c r="G426" s="6">
        <v>84</v>
      </c>
    </row>
    <row r="427" spans="1:7" ht="12" x14ac:dyDescent="0.2">
      <c r="A427" s="5">
        <v>6</v>
      </c>
      <c r="B427" s="4" t="s">
        <v>10</v>
      </c>
      <c r="C427" s="4" t="str">
        <f>VLOOKUP(Taulukko1[[#This Row],[Rivivalinta]],Sheet1!$C$1:$E$42,2,FALSE)</f>
        <v>Övriga intäkter</v>
      </c>
      <c r="D427" s="4" t="str">
        <f>VLOOKUP(Taulukko1[[#This Row],[Rivivalinta]],Sheet1!$C$1:$E$42,3,FALSE)</f>
        <v>Other income</v>
      </c>
      <c r="E427" s="1" t="s">
        <v>51</v>
      </c>
      <c r="F427" s="2">
        <v>42004</v>
      </c>
      <c r="G427" s="6">
        <v>105.6</v>
      </c>
    </row>
    <row r="428" spans="1:7" ht="12" x14ac:dyDescent="0.2">
      <c r="A428" s="5">
        <v>7</v>
      </c>
      <c r="B428" s="4" t="s">
        <v>11</v>
      </c>
      <c r="C428" s="4" t="str">
        <f>VLOOKUP(Taulukko1[[#This Row],[Rivivalinta]],Sheet1!$C$1:$E$42,2,FALSE)</f>
        <v>Totala inkomster</v>
      </c>
      <c r="D428" s="4" t="str">
        <f>VLOOKUP(Taulukko1[[#This Row],[Rivivalinta]],Sheet1!$C$1:$E$42,3,FALSE)</f>
        <v>Total income</v>
      </c>
      <c r="E428" s="1" t="s">
        <v>51</v>
      </c>
      <c r="F428" s="2">
        <v>42004</v>
      </c>
      <c r="G428" s="6">
        <v>4366.6000000000004</v>
      </c>
    </row>
    <row r="429" spans="1:7" ht="12" x14ac:dyDescent="0.2">
      <c r="A429" s="5">
        <v>8</v>
      </c>
      <c r="B429" s="4" t="s">
        <v>12</v>
      </c>
      <c r="C429" s="4" t="str">
        <f>VLOOKUP(Taulukko1[[#This Row],[Rivivalinta]],Sheet1!$C$1:$E$42,2,FALSE)</f>
        <v>Totala kostnader</v>
      </c>
      <c r="D429" s="4" t="str">
        <f>VLOOKUP(Taulukko1[[#This Row],[Rivivalinta]],Sheet1!$C$1:$E$42,3,FALSE)</f>
        <v>Total expenses</v>
      </c>
      <c r="E429" s="1" t="s">
        <v>51</v>
      </c>
      <c r="F429" s="2">
        <v>42004</v>
      </c>
      <c r="G429" s="6">
        <v>1412.6</v>
      </c>
    </row>
    <row r="430" spans="1:7" ht="12" x14ac:dyDescent="0.2">
      <c r="A430" s="5">
        <v>9</v>
      </c>
      <c r="B430" s="4" t="s">
        <v>13</v>
      </c>
      <c r="C430" s="4" t="str">
        <f>VLOOKUP(Taulukko1[[#This Row],[Rivivalinta]],Sheet1!$C$1:$E$42,2,FALSE)</f>
        <v>Nedskrivningar av lån och fordringar</v>
      </c>
      <c r="D430" s="4" t="str">
        <f>VLOOKUP(Taulukko1[[#This Row],[Rivivalinta]],Sheet1!$C$1:$E$42,3,FALSE)</f>
        <v>Impairments on loans and receivables</v>
      </c>
      <c r="E430" s="1" t="s">
        <v>51</v>
      </c>
      <c r="F430" s="2">
        <v>42004</v>
      </c>
      <c r="G430" s="6"/>
    </row>
    <row r="431" spans="1:7" ht="12" x14ac:dyDescent="0.2">
      <c r="A431" s="5">
        <v>10</v>
      </c>
      <c r="B431" s="4" t="s">
        <v>14</v>
      </c>
      <c r="C431" s="4" t="str">
        <f>VLOOKUP(Taulukko1[[#This Row],[Rivivalinta]],Sheet1!$C$1:$E$42,2,FALSE)</f>
        <v>Rörelsevinst/-förlust</v>
      </c>
      <c r="D431" s="4" t="str">
        <f>VLOOKUP(Taulukko1[[#This Row],[Rivivalinta]],Sheet1!$C$1:$E$42,3,FALSE)</f>
        <v>Operatingprofit/-loss</v>
      </c>
      <c r="E431" s="1" t="s">
        <v>51</v>
      </c>
      <c r="F431" s="2">
        <v>42004</v>
      </c>
      <c r="G431" s="6">
        <v>2954</v>
      </c>
    </row>
    <row r="432" spans="1:7" ht="12" x14ac:dyDescent="0.2">
      <c r="A432" s="5">
        <v>11</v>
      </c>
      <c r="B432" s="4" t="s">
        <v>15</v>
      </c>
      <c r="C432" s="4" t="str">
        <f>VLOOKUP(Taulukko1[[#This Row],[Rivivalinta]],Sheet1!$C$1:$E$42,2,FALSE)</f>
        <v>Kontanta medel och kassabehållning hos centralbanker</v>
      </c>
      <c r="D432" s="4" t="str">
        <f>VLOOKUP(Taulukko1[[#This Row],[Rivivalinta]],Sheet1!$C$1:$E$42,3,FALSE)</f>
        <v>Cash and cash balances at central banks</v>
      </c>
      <c r="E432" s="1" t="s">
        <v>51</v>
      </c>
      <c r="F432" s="2">
        <v>42004</v>
      </c>
      <c r="G432" s="6">
        <v>26969.4</v>
      </c>
    </row>
    <row r="433" spans="1:7" ht="12" x14ac:dyDescent="0.2">
      <c r="A433" s="5">
        <v>12</v>
      </c>
      <c r="B433" s="4" t="s">
        <v>16</v>
      </c>
      <c r="C433" s="4" t="str">
        <f>VLOOKUP(Taulukko1[[#This Row],[Rivivalinta]],Sheet1!$C$1:$E$42,2,FALSE)</f>
        <v>Lån och förskott till kreditinstitut</v>
      </c>
      <c r="D433" s="4" t="str">
        <f>VLOOKUP(Taulukko1[[#This Row],[Rivivalinta]],Sheet1!$C$1:$E$42,3,FALSE)</f>
        <v>Loans and advances to credit institutions</v>
      </c>
      <c r="E433" s="1" t="s">
        <v>51</v>
      </c>
      <c r="F433" s="2">
        <v>42004</v>
      </c>
      <c r="G433" s="6">
        <v>496367.6</v>
      </c>
    </row>
    <row r="434" spans="1:7" ht="12" x14ac:dyDescent="0.2">
      <c r="A434" s="5">
        <v>13</v>
      </c>
      <c r="B434" s="4" t="s">
        <v>17</v>
      </c>
      <c r="C434" s="4" t="str">
        <f>VLOOKUP(Taulukko1[[#This Row],[Rivivalinta]],Sheet1!$C$1:$E$42,2,FALSE)</f>
        <v>Lån och förskott till allmänheten och offentliga samfund</v>
      </c>
      <c r="D434" s="4" t="str">
        <f>VLOOKUP(Taulukko1[[#This Row],[Rivivalinta]],Sheet1!$C$1:$E$42,3,FALSE)</f>
        <v>Loans and advances to the public and public sector entities</v>
      </c>
      <c r="E434" s="1" t="s">
        <v>51</v>
      </c>
      <c r="F434" s="2">
        <v>42004</v>
      </c>
      <c r="G434" s="6"/>
    </row>
    <row r="435" spans="1:7" ht="12" x14ac:dyDescent="0.2">
      <c r="A435" s="5">
        <v>14</v>
      </c>
      <c r="B435" s="4" t="s">
        <v>18</v>
      </c>
      <c r="C435" s="4" t="str">
        <f>VLOOKUP(Taulukko1[[#This Row],[Rivivalinta]],Sheet1!$C$1:$E$42,2,FALSE)</f>
        <v>Värdepapper</v>
      </c>
      <c r="D435" s="4" t="str">
        <f>VLOOKUP(Taulukko1[[#This Row],[Rivivalinta]],Sheet1!$C$1:$E$42,3,FALSE)</f>
        <v>Debt securities</v>
      </c>
      <c r="E435" s="1" t="s">
        <v>51</v>
      </c>
      <c r="F435" s="2">
        <v>42004</v>
      </c>
      <c r="G435" s="6"/>
    </row>
    <row r="436" spans="1:7" ht="12" x14ac:dyDescent="0.2">
      <c r="A436" s="5">
        <v>15</v>
      </c>
      <c r="B436" s="4" t="s">
        <v>63</v>
      </c>
      <c r="C436" s="4" t="str">
        <f>VLOOKUP(Taulukko1[[#This Row],[Rivivalinta]],Sheet1!$C$1:$E$42,2,FALSE)</f>
        <v xml:space="preserve">Derivat </v>
      </c>
      <c r="D436" s="4" t="str">
        <f>VLOOKUP(Taulukko1[[#This Row],[Rivivalinta]],Sheet1!$C$1:$E$42,3,FALSE)</f>
        <v xml:space="preserve">Derivatives </v>
      </c>
      <c r="E436" s="1" t="s">
        <v>51</v>
      </c>
      <c r="F436" s="2">
        <v>42004</v>
      </c>
      <c r="G436" s="6"/>
    </row>
    <row r="437" spans="1:7" ht="12" x14ac:dyDescent="0.2">
      <c r="A437" s="5">
        <v>16</v>
      </c>
      <c r="B437" s="4" t="s">
        <v>20</v>
      </c>
      <c r="C437" s="4" t="str">
        <f>VLOOKUP(Taulukko1[[#This Row],[Rivivalinta]],Sheet1!$C$1:$E$42,2,FALSE)</f>
        <v>Övriga tillgångar</v>
      </c>
      <c r="D437" s="4" t="str">
        <f>VLOOKUP(Taulukko1[[#This Row],[Rivivalinta]],Sheet1!$C$1:$E$42,3,FALSE)</f>
        <v>Other assets</v>
      </c>
      <c r="E437" s="1" t="s">
        <v>51</v>
      </c>
      <c r="F437" s="2">
        <v>42004</v>
      </c>
      <c r="G437" s="6">
        <v>2791.2</v>
      </c>
    </row>
    <row r="438" spans="1:7" ht="12" x14ac:dyDescent="0.2">
      <c r="A438" s="5">
        <v>17</v>
      </c>
      <c r="B438" s="4" t="s">
        <v>21</v>
      </c>
      <c r="C438" s="4" t="str">
        <f>VLOOKUP(Taulukko1[[#This Row],[Rivivalinta]],Sheet1!$C$1:$E$42,2,FALSE)</f>
        <v>SUMMA TILLGÅNGAR</v>
      </c>
      <c r="D438" s="4" t="str">
        <f>VLOOKUP(Taulukko1[[#This Row],[Rivivalinta]],Sheet1!$C$1:$E$42,3,FALSE)</f>
        <v>TOTAL ASSETS</v>
      </c>
      <c r="E438" s="1" t="s">
        <v>51</v>
      </c>
      <c r="F438" s="2">
        <v>42004</v>
      </c>
      <c r="G438" s="6">
        <v>526128.19999999995</v>
      </c>
    </row>
    <row r="439" spans="1:7" ht="12" x14ac:dyDescent="0.2">
      <c r="A439" s="5">
        <v>18</v>
      </c>
      <c r="B439" s="4" t="s">
        <v>22</v>
      </c>
      <c r="C439" s="4" t="str">
        <f>VLOOKUP(Taulukko1[[#This Row],[Rivivalinta]],Sheet1!$C$1:$E$42,2,FALSE)</f>
        <v>Inlåning från kreditinstitut</v>
      </c>
      <c r="D439" s="4" t="str">
        <f>VLOOKUP(Taulukko1[[#This Row],[Rivivalinta]],Sheet1!$C$1:$E$42,3,FALSE)</f>
        <v>Deposits from credit institutions</v>
      </c>
      <c r="E439" s="1" t="s">
        <v>51</v>
      </c>
      <c r="F439" s="2">
        <v>42004</v>
      </c>
      <c r="G439" s="6">
        <v>39406</v>
      </c>
    </row>
    <row r="440" spans="1:7" ht="12" x14ac:dyDescent="0.2">
      <c r="A440" s="5">
        <v>19</v>
      </c>
      <c r="B440" s="4" t="s">
        <v>23</v>
      </c>
      <c r="C440" s="4" t="str">
        <f>VLOOKUP(Taulukko1[[#This Row],[Rivivalinta]],Sheet1!$C$1:$E$42,2,FALSE)</f>
        <v>Inlåning från allmänheten och offentliga samfund</v>
      </c>
      <c r="D440" s="4" t="str">
        <f>VLOOKUP(Taulukko1[[#This Row],[Rivivalinta]],Sheet1!$C$1:$E$42,3,FALSE)</f>
        <v>Deposits from the public and public sector entities</v>
      </c>
      <c r="E440" s="1" t="s">
        <v>51</v>
      </c>
      <c r="F440" s="2">
        <v>42004</v>
      </c>
      <c r="G440" s="6">
        <v>468615.9</v>
      </c>
    </row>
    <row r="441" spans="1:7" ht="12" x14ac:dyDescent="0.2">
      <c r="A441" s="5">
        <v>20</v>
      </c>
      <c r="B441" s="4" t="s">
        <v>24</v>
      </c>
      <c r="C441" s="4" t="str">
        <f>VLOOKUP(Taulukko1[[#This Row],[Rivivalinta]],Sheet1!$C$1:$E$42,2,FALSE)</f>
        <v>Emitterade skuldebrev</v>
      </c>
      <c r="D441" s="4" t="str">
        <f>VLOOKUP(Taulukko1[[#This Row],[Rivivalinta]],Sheet1!$C$1:$E$42,3,FALSE)</f>
        <v>Debt securities issued</v>
      </c>
      <c r="E441" s="1" t="s">
        <v>51</v>
      </c>
      <c r="F441" s="2">
        <v>42004</v>
      </c>
      <c r="G441" s="6"/>
    </row>
    <row r="442" spans="1:7" ht="12" x14ac:dyDescent="0.2">
      <c r="A442" s="5">
        <v>22</v>
      </c>
      <c r="B442" s="4" t="s">
        <v>19</v>
      </c>
      <c r="C442" s="4" t="str">
        <f>VLOOKUP(Taulukko1[[#This Row],[Rivivalinta]],Sheet1!$C$1:$E$42,2,FALSE)</f>
        <v>Derivat</v>
      </c>
      <c r="D442" s="4" t="str">
        <f>VLOOKUP(Taulukko1[[#This Row],[Rivivalinta]],Sheet1!$C$1:$E$42,3,FALSE)</f>
        <v>Derivatives</v>
      </c>
      <c r="E442" s="1" t="s">
        <v>51</v>
      </c>
      <c r="F442" s="2">
        <v>42004</v>
      </c>
      <c r="G442" s="6"/>
    </row>
    <row r="443" spans="1:7" ht="12" x14ac:dyDescent="0.2">
      <c r="A443" s="5">
        <v>23</v>
      </c>
      <c r="B443" s="4" t="s">
        <v>25</v>
      </c>
      <c r="C443" s="4" t="str">
        <f>VLOOKUP(Taulukko1[[#This Row],[Rivivalinta]],Sheet1!$C$1:$E$42,2,FALSE)</f>
        <v>Eget kapital</v>
      </c>
      <c r="D443" s="4" t="str">
        <f>VLOOKUP(Taulukko1[[#This Row],[Rivivalinta]],Sheet1!$C$1:$E$42,3,FALSE)</f>
        <v>Total equity</v>
      </c>
      <c r="E443" s="1" t="s">
        <v>51</v>
      </c>
      <c r="F443" s="2">
        <v>42004</v>
      </c>
      <c r="G443" s="6">
        <v>14107.2</v>
      </c>
    </row>
    <row r="444" spans="1:7" ht="12" x14ac:dyDescent="0.2">
      <c r="A444" s="5">
        <v>21</v>
      </c>
      <c r="B444" s="4" t="s">
        <v>26</v>
      </c>
      <c r="C444" s="4" t="str">
        <f>VLOOKUP(Taulukko1[[#This Row],[Rivivalinta]],Sheet1!$C$1:$E$42,2,FALSE)</f>
        <v>Övriga skulder</v>
      </c>
      <c r="D444" s="4" t="str">
        <f>VLOOKUP(Taulukko1[[#This Row],[Rivivalinta]],Sheet1!$C$1:$E$42,3,FALSE)</f>
        <v>Other liabilities</v>
      </c>
      <c r="E444" s="1" t="s">
        <v>51</v>
      </c>
      <c r="F444" s="2">
        <v>42004</v>
      </c>
      <c r="G444" s="6">
        <v>3999.1</v>
      </c>
    </row>
    <row r="445" spans="1:7" ht="12" x14ac:dyDescent="0.2">
      <c r="A445" s="11">
        <v>24</v>
      </c>
      <c r="B445" s="12" t="s">
        <v>27</v>
      </c>
      <c r="C445" s="4" t="str">
        <f>VLOOKUP(Taulukko1[[#This Row],[Rivivalinta]],Sheet1!$C$1:$E$42,2,FALSE)</f>
        <v>SUMMA EGET KAPITAL OCH SKULDER</v>
      </c>
      <c r="D445" s="4" t="str">
        <f>VLOOKUP(Taulukko1[[#This Row],[Rivivalinta]],Sheet1!$C$1:$E$42,3,FALSE)</f>
        <v>TOTAL EQUITY AND LIABILITIES</v>
      </c>
      <c r="E445" s="1" t="s">
        <v>51</v>
      </c>
      <c r="F445" s="2">
        <v>42004</v>
      </c>
      <c r="G445" s="6">
        <v>526128.19999999995</v>
      </c>
    </row>
    <row r="446" spans="1:7" ht="12" x14ac:dyDescent="0.2">
      <c r="A446" s="5">
        <v>25</v>
      </c>
      <c r="B446" s="4" t="s">
        <v>28</v>
      </c>
      <c r="C446" s="4" t="str">
        <f>VLOOKUP(Taulukko1[[#This Row],[Rivivalinta]],Sheet1!$C$1:$E$42,2,FALSE)</f>
        <v>Exponering utanför balansräkningen</v>
      </c>
      <c r="D446" s="4" t="str">
        <f>VLOOKUP(Taulukko1[[#This Row],[Rivivalinta]],Sheet1!$C$1:$E$42,3,FALSE)</f>
        <v>Off balance sheet exposures</v>
      </c>
      <c r="E446" s="1" t="s">
        <v>51</v>
      </c>
      <c r="F446" s="2">
        <v>42004</v>
      </c>
      <c r="G446" s="6" t="s">
        <v>53</v>
      </c>
    </row>
    <row r="447" spans="1:7" ht="12" x14ac:dyDescent="0.2">
      <c r="A447" s="5">
        <v>28</v>
      </c>
      <c r="B447" s="4" t="s">
        <v>29</v>
      </c>
      <c r="C447" s="4" t="str">
        <f>VLOOKUP(Taulukko1[[#This Row],[Rivivalinta]],Sheet1!$C$1:$E$42,2,FALSE)</f>
        <v>Kostnader/intäkter, %</v>
      </c>
      <c r="D447" s="4" t="str">
        <f>VLOOKUP(Taulukko1[[#This Row],[Rivivalinta]],Sheet1!$C$1:$E$42,3,FALSE)</f>
        <v>Cost/income ratio, %</v>
      </c>
      <c r="E447" s="1" t="s">
        <v>51</v>
      </c>
      <c r="F447" s="2">
        <v>42004</v>
      </c>
      <c r="G447" s="7">
        <v>0.10935568486748877</v>
      </c>
    </row>
    <row r="448" spans="1:7" ht="12" x14ac:dyDescent="0.2">
      <c r="A448" s="5">
        <v>29</v>
      </c>
      <c r="B448" s="4" t="s">
        <v>30</v>
      </c>
      <c r="C448" s="4" t="str">
        <f>VLOOKUP(Taulukko1[[#This Row],[Rivivalinta]],Sheet1!$C$1:$E$42,2,FALSE)</f>
        <v>Nödlidande exponeringar/Exponeringar, %</v>
      </c>
      <c r="D448" s="4" t="str">
        <f>VLOOKUP(Taulukko1[[#This Row],[Rivivalinta]],Sheet1!$C$1:$E$42,3,FALSE)</f>
        <v>Non-performing exposures/Exposures, %</v>
      </c>
      <c r="E448" s="1" t="s">
        <v>51</v>
      </c>
      <c r="F448" s="2">
        <v>42004</v>
      </c>
      <c r="G448" s="7"/>
    </row>
    <row r="449" spans="1:9" ht="12" x14ac:dyDescent="0.2">
      <c r="A449" s="5">
        <v>30</v>
      </c>
      <c r="B449" s="4" t="s">
        <v>31</v>
      </c>
      <c r="C449" s="4" t="str">
        <f>VLOOKUP(Taulukko1[[#This Row],[Rivivalinta]],Sheet1!$C$1:$E$42,2,FALSE)</f>
        <v>Upplupna avsättningar på nödlidande exponeringar/Nödlidande Exponeringar, %</v>
      </c>
      <c r="D449" s="4" t="str">
        <f>VLOOKUP(Taulukko1[[#This Row],[Rivivalinta]],Sheet1!$C$1:$E$42,3,FALSE)</f>
        <v>Accumulated impairments on non-performing exposures/Non-performing exposures, %</v>
      </c>
      <c r="E449" s="1" t="s">
        <v>51</v>
      </c>
      <c r="F449" s="2">
        <v>42004</v>
      </c>
      <c r="G449" s="7" t="s">
        <v>46</v>
      </c>
    </row>
    <row r="450" spans="1:9" ht="12" x14ac:dyDescent="0.2">
      <c r="A450" s="5">
        <v>31</v>
      </c>
      <c r="B450" s="4" t="s">
        <v>32</v>
      </c>
      <c r="C450" s="4" t="str">
        <f>VLOOKUP(Taulukko1[[#This Row],[Rivivalinta]],Sheet1!$C$1:$E$42,2,FALSE)</f>
        <v>Kapitalbas</v>
      </c>
      <c r="D450" s="4" t="str">
        <f>VLOOKUP(Taulukko1[[#This Row],[Rivivalinta]],Sheet1!$C$1:$E$42,3,FALSE)</f>
        <v>Own funds</v>
      </c>
      <c r="E450" s="1" t="s">
        <v>51</v>
      </c>
      <c r="F450" s="2">
        <v>42004</v>
      </c>
      <c r="G450" s="6">
        <v>13955.548000000001</v>
      </c>
    </row>
    <row r="451" spans="1:9" ht="12" x14ac:dyDescent="0.2">
      <c r="A451" s="5">
        <v>32</v>
      </c>
      <c r="B451" s="4" t="s">
        <v>33</v>
      </c>
      <c r="C451" s="4" t="str">
        <f>VLOOKUP(Taulukko1[[#This Row],[Rivivalinta]],Sheet1!$C$1:$E$42,2,FALSE)</f>
        <v>Kärnprimärkapital (CET 1)</v>
      </c>
      <c r="D451" s="4" t="str">
        <f>VLOOKUP(Taulukko1[[#This Row],[Rivivalinta]],Sheet1!$C$1:$E$42,3,FALSE)</f>
        <v>Common equity tier 1 capital (CET1)</v>
      </c>
      <c r="E451" s="1" t="s">
        <v>51</v>
      </c>
      <c r="F451" s="2">
        <v>42004</v>
      </c>
      <c r="G451" s="6">
        <v>13955.548000000001</v>
      </c>
    </row>
    <row r="452" spans="1:9" ht="12" x14ac:dyDescent="0.2">
      <c r="A452" s="5">
        <v>33</v>
      </c>
      <c r="B452" s="4" t="s">
        <v>34</v>
      </c>
      <c r="C452" s="4" t="str">
        <f>VLOOKUP(Taulukko1[[#This Row],[Rivivalinta]],Sheet1!$C$1:$E$42,2,FALSE)</f>
        <v>Övrigt primärkapital (AT 1)</v>
      </c>
      <c r="D452" s="4" t="str">
        <f>VLOOKUP(Taulukko1[[#This Row],[Rivivalinta]],Sheet1!$C$1:$E$42,3,FALSE)</f>
        <v>Additional tier 1 capital (AT 1)</v>
      </c>
      <c r="E452" s="1" t="s">
        <v>51</v>
      </c>
      <c r="F452" s="2">
        <v>42004</v>
      </c>
      <c r="G452" s="6"/>
      <c r="I452" s="43"/>
    </row>
    <row r="453" spans="1:9" ht="12" x14ac:dyDescent="0.2">
      <c r="A453" s="5">
        <v>34</v>
      </c>
      <c r="B453" s="4" t="s">
        <v>35</v>
      </c>
      <c r="C453" s="4" t="str">
        <f>VLOOKUP(Taulukko1[[#This Row],[Rivivalinta]],Sheet1!$C$1:$E$42,2,FALSE)</f>
        <v>Supplementärkapital (T2)</v>
      </c>
      <c r="D453" s="4" t="str">
        <f>VLOOKUP(Taulukko1[[#This Row],[Rivivalinta]],Sheet1!$C$1:$E$42,3,FALSE)</f>
        <v>Tier 2 capital (T2)</v>
      </c>
      <c r="E453" s="1" t="s">
        <v>51</v>
      </c>
      <c r="F453" s="2">
        <v>42004</v>
      </c>
      <c r="G453" s="6"/>
      <c r="I453" s="44"/>
    </row>
    <row r="454" spans="1:9" ht="12" x14ac:dyDescent="0.2">
      <c r="A454" s="5">
        <v>35</v>
      </c>
      <c r="B454" s="4" t="s">
        <v>36</v>
      </c>
      <c r="C454" s="4" t="str">
        <f>VLOOKUP(Taulukko1[[#This Row],[Rivivalinta]],Sheet1!$C$1:$E$42,2,FALSE)</f>
        <v>Summa kapitalrelationer, %</v>
      </c>
      <c r="D454" s="4" t="str">
        <f>VLOOKUP(Taulukko1[[#This Row],[Rivivalinta]],Sheet1!$C$1:$E$42,3,FALSE)</f>
        <v>Own funds ratio, %</v>
      </c>
      <c r="E454" s="1" t="s">
        <v>51</v>
      </c>
      <c r="F454" s="2">
        <v>42004</v>
      </c>
      <c r="G454" s="7">
        <v>1.5541027718263869</v>
      </c>
      <c r="I454" s="43"/>
    </row>
    <row r="455" spans="1:9" ht="12" x14ac:dyDescent="0.2">
      <c r="A455" s="5">
        <v>36</v>
      </c>
      <c r="B455" s="4" t="s">
        <v>37</v>
      </c>
      <c r="C455" s="4" t="str">
        <f>VLOOKUP(Taulukko1[[#This Row],[Rivivalinta]],Sheet1!$C$1:$E$42,2,FALSE)</f>
        <v>Primärkapitalrelation, %</v>
      </c>
      <c r="D455" s="4" t="str">
        <f>VLOOKUP(Taulukko1[[#This Row],[Rivivalinta]],Sheet1!$C$1:$E$42,3,FALSE)</f>
        <v>Tier 1 ratio, %</v>
      </c>
      <c r="E455" s="1" t="s">
        <v>51</v>
      </c>
      <c r="F455" s="2">
        <v>42004</v>
      </c>
      <c r="G455" s="7">
        <v>1.5541027718263869</v>
      </c>
      <c r="I455" s="43"/>
    </row>
    <row r="456" spans="1:9" ht="12" x14ac:dyDescent="0.2">
      <c r="A456" s="5">
        <v>37</v>
      </c>
      <c r="B456" s="4" t="s">
        <v>38</v>
      </c>
      <c r="C456" s="4" t="str">
        <f>VLOOKUP(Taulukko1[[#This Row],[Rivivalinta]],Sheet1!$C$1:$E$42,2,FALSE)</f>
        <v>Kärnprimärkapitalrelation, %</v>
      </c>
      <c r="D456" s="4" t="str">
        <f>VLOOKUP(Taulukko1[[#This Row],[Rivivalinta]],Sheet1!$C$1:$E$42,3,FALSE)</f>
        <v>CET 1 ratio, %</v>
      </c>
      <c r="E456" s="1" t="s">
        <v>51</v>
      </c>
      <c r="F456" s="2">
        <v>42004</v>
      </c>
      <c r="G456" s="7">
        <v>1.5541027718263869</v>
      </c>
      <c r="I456" s="43"/>
    </row>
    <row r="457" spans="1:9" ht="12" x14ac:dyDescent="0.2">
      <c r="A457" s="5">
        <v>38</v>
      </c>
      <c r="B457" s="4" t="s">
        <v>39</v>
      </c>
      <c r="C457" s="4" t="str">
        <f>VLOOKUP(Taulukko1[[#This Row],[Rivivalinta]],Sheet1!$C$1:$E$42,2,FALSE)</f>
        <v>Summa exponeringsbelopp (RWA)</v>
      </c>
      <c r="D457" s="4" t="str">
        <f>VLOOKUP(Taulukko1[[#This Row],[Rivivalinta]],Sheet1!$C$1:$E$42,3,FALSE)</f>
        <v>Total risk weighted assets (RWA)</v>
      </c>
      <c r="E457" s="1" t="s">
        <v>51</v>
      </c>
      <c r="F457" s="2">
        <v>42004</v>
      </c>
      <c r="G457" s="6">
        <v>8979.8102500000005</v>
      </c>
      <c r="I457" s="43"/>
    </row>
    <row r="458" spans="1:9" ht="12" x14ac:dyDescent="0.2">
      <c r="A458" s="5">
        <v>39</v>
      </c>
      <c r="B458" s="4" t="s">
        <v>40</v>
      </c>
      <c r="C458" s="4" t="str">
        <f>VLOOKUP(Taulukko1[[#This Row],[Rivivalinta]],Sheet1!$C$1:$E$42,2,FALSE)</f>
        <v>Exponeringsbelopp för kredit-, motpart- och utspädningsrisker</v>
      </c>
      <c r="D458" s="4" t="str">
        <f>VLOOKUP(Taulukko1[[#This Row],[Rivivalinta]],Sheet1!$C$1:$E$42,3,FALSE)</f>
        <v>Credit and counterparty risks</v>
      </c>
      <c r="E458" s="1" t="s">
        <v>51</v>
      </c>
      <c r="F458" s="2">
        <v>42004</v>
      </c>
      <c r="G458" s="6">
        <v>2868.7939999999999</v>
      </c>
      <c r="I458" s="43"/>
    </row>
    <row r="459" spans="1:9" ht="12" x14ac:dyDescent="0.2">
      <c r="A459" s="5">
        <v>40</v>
      </c>
      <c r="B459" s="4" t="s">
        <v>41</v>
      </c>
      <c r="C459" s="4" t="str">
        <f>VLOOKUP(Taulukko1[[#This Row],[Rivivalinta]],Sheet1!$C$1:$E$42,2,FALSE)</f>
        <v>Exponeringsbelopp för positions-, valutakurs- och råvarurisker</v>
      </c>
      <c r="D459" s="4" t="str">
        <f>VLOOKUP(Taulukko1[[#This Row],[Rivivalinta]],Sheet1!$C$1:$E$42,3,FALSE)</f>
        <v>Position, currency and commodity risks</v>
      </c>
      <c r="E459" s="1" t="s">
        <v>51</v>
      </c>
      <c r="F459" s="2">
        <v>42004</v>
      </c>
      <c r="G459" s="6"/>
      <c r="I459" s="43"/>
    </row>
    <row r="460" spans="1:9" ht="12" x14ac:dyDescent="0.2">
      <c r="A460" s="5">
        <v>41</v>
      </c>
      <c r="B460" s="4" t="s">
        <v>42</v>
      </c>
      <c r="C460" s="4" t="str">
        <f>VLOOKUP(Taulukko1[[#This Row],[Rivivalinta]],Sheet1!$C$1:$E$42,2,FALSE)</f>
        <v>Exponeringsbelopp för operativ risk</v>
      </c>
      <c r="D460" s="4" t="str">
        <f>VLOOKUP(Taulukko1[[#This Row],[Rivivalinta]],Sheet1!$C$1:$E$42,3,FALSE)</f>
        <v>Operational risks</v>
      </c>
      <c r="E460" s="1" t="s">
        <v>51</v>
      </c>
      <c r="F460" s="2">
        <v>42004</v>
      </c>
      <c r="G460" s="6">
        <v>6111.0162499999997</v>
      </c>
      <c r="I460" s="43"/>
    </row>
    <row r="461" spans="1:9" ht="12" x14ac:dyDescent="0.2">
      <c r="A461" s="5">
        <v>42</v>
      </c>
      <c r="B461" s="4" t="s">
        <v>43</v>
      </c>
      <c r="C461" s="4" t="str">
        <f>VLOOKUP(Taulukko1[[#This Row],[Rivivalinta]],Sheet1!$C$1:$E$42,2,FALSE)</f>
        <v>Övriga riskexponeringar</v>
      </c>
      <c r="D461" s="4" t="str">
        <f>VLOOKUP(Taulukko1[[#This Row],[Rivivalinta]],Sheet1!$C$1:$E$42,3,FALSE)</f>
        <v>Other risks</v>
      </c>
      <c r="E461" s="1" t="s">
        <v>51</v>
      </c>
      <c r="F461" s="2">
        <v>42004</v>
      </c>
      <c r="G461" s="6"/>
      <c r="I461" s="43"/>
    </row>
    <row r="462" spans="1:9" ht="12" x14ac:dyDescent="0.2">
      <c r="A462" s="5">
        <v>27</v>
      </c>
      <c r="B462" s="4" t="s">
        <v>54</v>
      </c>
      <c r="C462" s="4" t="str">
        <f>VLOOKUP(Taulukko1[[#This Row],[Rivivalinta]],Sheet1!$C$1:$E$42,2,FALSE)</f>
        <v>Avkastning på total tillgångar (ROA), %</v>
      </c>
      <c r="D462" s="4" t="str">
        <f>VLOOKUP(Taulukko1[[#This Row],[Rivivalinta]],Sheet1!$C$1:$E$42,3,FALSE)</f>
        <v>Return on total assets (ROA), %</v>
      </c>
      <c r="E462" s="1" t="s">
        <v>51</v>
      </c>
      <c r="F462" s="2">
        <v>42004</v>
      </c>
      <c r="G462" s="7">
        <v>5.2088924455201083E-3</v>
      </c>
      <c r="I462" s="43"/>
    </row>
    <row r="463" spans="1:9" ht="12" x14ac:dyDescent="0.2">
      <c r="A463" s="5">
        <v>26</v>
      </c>
      <c r="B463" s="4" t="s">
        <v>55</v>
      </c>
      <c r="C463" s="4" t="str">
        <f>VLOOKUP(Taulukko1[[#This Row],[Rivivalinta]],Sheet1!$C$1:$E$42,2,FALSE)</f>
        <v>Avkastning på eget kapital (ROE), %</v>
      </c>
      <c r="D463" s="4" t="str">
        <f>VLOOKUP(Taulukko1[[#This Row],[Rivivalinta]],Sheet1!$C$1:$E$42,3,FALSE)</f>
        <v>Return on equity (ROE), %</v>
      </c>
      <c r="E463" s="1" t="s">
        <v>51</v>
      </c>
      <c r="F463" s="2">
        <v>42004</v>
      </c>
      <c r="G463" s="33">
        <v>0.18158973169411582</v>
      </c>
      <c r="I463" s="43"/>
    </row>
    <row r="464" spans="1:9" ht="12" x14ac:dyDescent="0.2">
      <c r="A464" s="48">
        <v>1</v>
      </c>
      <c r="B464" s="50" t="s">
        <v>5</v>
      </c>
      <c r="C464" s="55" t="str">
        <f>VLOOKUP(Taulukko1[[#This Row],[Rivivalinta]],Sheet1!$C$1:$E$42,2,FALSE)</f>
        <v>Räntenetto</v>
      </c>
      <c r="D464" s="55" t="str">
        <f>VLOOKUP(Taulukko1[[#This Row],[Rivivalinta]],Sheet1!$C$1:$E$42,3,FALSE)</f>
        <v>Net interest margin</v>
      </c>
      <c r="E464" s="1" t="s">
        <v>163</v>
      </c>
      <c r="F464" s="2">
        <v>42004</v>
      </c>
      <c r="G464" s="52">
        <v>154</v>
      </c>
    </row>
    <row r="465" spans="1:7" ht="12" x14ac:dyDescent="0.2">
      <c r="A465" s="48">
        <v>2</v>
      </c>
      <c r="B465" s="50" t="s">
        <v>6</v>
      </c>
      <c r="C465" s="55" t="str">
        <f>VLOOKUP(Taulukko1[[#This Row],[Rivivalinta]],Sheet1!$C$1:$E$42,2,FALSE)</f>
        <v>Netto, avgifts- och provisionsintäkter</v>
      </c>
      <c r="D465" s="55" t="str">
        <f>VLOOKUP(Taulukko1[[#This Row],[Rivivalinta]],Sheet1!$C$1:$E$42,3,FALSE)</f>
        <v>Net fee and commission income</v>
      </c>
      <c r="E465" s="1" t="s">
        <v>163</v>
      </c>
      <c r="F465" s="2">
        <v>42004</v>
      </c>
      <c r="G465" s="52">
        <v>718</v>
      </c>
    </row>
    <row r="466" spans="1:7" ht="12" x14ac:dyDescent="0.2">
      <c r="A466" s="48">
        <v>3</v>
      </c>
      <c r="B466" s="50" t="s">
        <v>7</v>
      </c>
      <c r="C466" s="55" t="str">
        <f>VLOOKUP(Taulukko1[[#This Row],[Rivivalinta]],Sheet1!$C$1:$E$42,2,FALSE)</f>
        <v>Avgifts- och provisionsintäkter</v>
      </c>
      <c r="D466" s="55" t="str">
        <f>VLOOKUP(Taulukko1[[#This Row],[Rivivalinta]],Sheet1!$C$1:$E$42,3,FALSE)</f>
        <v>Fee and commission income</v>
      </c>
      <c r="E466" s="1" t="s">
        <v>163</v>
      </c>
      <c r="F466" s="2">
        <v>42004</v>
      </c>
      <c r="G466" s="52">
        <v>903</v>
      </c>
    </row>
    <row r="467" spans="1:7" ht="12" x14ac:dyDescent="0.2">
      <c r="A467" s="48">
        <v>4</v>
      </c>
      <c r="B467" s="50" t="s">
        <v>8</v>
      </c>
      <c r="C467" s="55" t="str">
        <f>VLOOKUP(Taulukko1[[#This Row],[Rivivalinta]],Sheet1!$C$1:$E$42,2,FALSE)</f>
        <v>Avgifts- och provisionskostnader</v>
      </c>
      <c r="D467" s="55" t="str">
        <f>VLOOKUP(Taulukko1[[#This Row],[Rivivalinta]],Sheet1!$C$1:$E$42,3,FALSE)</f>
        <v>Fee and commission expenses</v>
      </c>
      <c r="E467" s="1" t="s">
        <v>163</v>
      </c>
      <c r="F467" s="2">
        <v>42004</v>
      </c>
      <c r="G467" s="52">
        <v>185</v>
      </c>
    </row>
    <row r="468" spans="1:7" ht="12" x14ac:dyDescent="0.2">
      <c r="A468" s="48">
        <v>5</v>
      </c>
      <c r="B468" s="50" t="s">
        <v>9</v>
      </c>
      <c r="C468" s="55" t="str">
        <f>VLOOKUP(Taulukko1[[#This Row],[Rivivalinta]],Sheet1!$C$1:$E$42,2,FALSE)</f>
        <v>Nettointäkter från handel och investeringar</v>
      </c>
      <c r="D468" s="55" t="str">
        <f>VLOOKUP(Taulukko1[[#This Row],[Rivivalinta]],Sheet1!$C$1:$E$42,3,FALSE)</f>
        <v>Net trading and investing income</v>
      </c>
      <c r="E468" s="1" t="s">
        <v>163</v>
      </c>
      <c r="F468" s="2">
        <v>42004</v>
      </c>
      <c r="G468" s="52"/>
    </row>
    <row r="469" spans="1:7" ht="12" x14ac:dyDescent="0.2">
      <c r="A469" s="48">
        <v>6</v>
      </c>
      <c r="B469" s="50" t="s">
        <v>10</v>
      </c>
      <c r="C469" s="55" t="str">
        <f>VLOOKUP(Taulukko1[[#This Row],[Rivivalinta]],Sheet1!$C$1:$E$42,2,FALSE)</f>
        <v>Övriga intäkter</v>
      </c>
      <c r="D469" s="55" t="str">
        <f>VLOOKUP(Taulukko1[[#This Row],[Rivivalinta]],Sheet1!$C$1:$E$42,3,FALSE)</f>
        <v>Other income</v>
      </c>
      <c r="E469" s="1" t="s">
        <v>163</v>
      </c>
      <c r="F469" s="2">
        <v>42004</v>
      </c>
      <c r="G469" s="52">
        <v>3489</v>
      </c>
    </row>
    <row r="470" spans="1:7" ht="12" x14ac:dyDescent="0.2">
      <c r="A470" s="48">
        <v>7</v>
      </c>
      <c r="B470" s="50" t="s">
        <v>11</v>
      </c>
      <c r="C470" s="55" t="str">
        <f>VLOOKUP(Taulukko1[[#This Row],[Rivivalinta]],Sheet1!$C$1:$E$42,2,FALSE)</f>
        <v>Totala inkomster</v>
      </c>
      <c r="D470" s="55" t="str">
        <f>VLOOKUP(Taulukko1[[#This Row],[Rivivalinta]],Sheet1!$C$1:$E$42,3,FALSE)</f>
        <v>Total income</v>
      </c>
      <c r="E470" s="1" t="s">
        <v>163</v>
      </c>
      <c r="F470" s="2">
        <v>42004</v>
      </c>
      <c r="G470" s="52">
        <v>4361</v>
      </c>
    </row>
    <row r="471" spans="1:7" ht="12" x14ac:dyDescent="0.2">
      <c r="A471" s="48">
        <v>8</v>
      </c>
      <c r="B471" s="50" t="s">
        <v>12</v>
      </c>
      <c r="C471" s="55" t="str">
        <f>VLOOKUP(Taulukko1[[#This Row],[Rivivalinta]],Sheet1!$C$1:$E$42,2,FALSE)</f>
        <v>Totala kostnader</v>
      </c>
      <c r="D471" s="55" t="str">
        <f>VLOOKUP(Taulukko1[[#This Row],[Rivivalinta]],Sheet1!$C$1:$E$42,3,FALSE)</f>
        <v>Total expenses</v>
      </c>
      <c r="E471" s="1" t="s">
        <v>163</v>
      </c>
      <c r="F471" s="2">
        <v>42004</v>
      </c>
      <c r="G471" s="52">
        <v>4257</v>
      </c>
    </row>
    <row r="472" spans="1:7" ht="12" x14ac:dyDescent="0.2">
      <c r="A472" s="48">
        <v>9</v>
      </c>
      <c r="B472" s="50" t="s">
        <v>13</v>
      </c>
      <c r="C472" s="55" t="str">
        <f>VLOOKUP(Taulukko1[[#This Row],[Rivivalinta]],Sheet1!$C$1:$E$42,2,FALSE)</f>
        <v>Nedskrivningar av lån och fordringar</v>
      </c>
      <c r="D472" s="55" t="str">
        <f>VLOOKUP(Taulukko1[[#This Row],[Rivivalinta]],Sheet1!$C$1:$E$42,3,FALSE)</f>
        <v>Impairments on loans and receivables</v>
      </c>
      <c r="E472" s="1" t="s">
        <v>163</v>
      </c>
      <c r="F472" s="2">
        <v>42004</v>
      </c>
      <c r="G472" s="52"/>
    </row>
    <row r="473" spans="1:7" ht="12" x14ac:dyDescent="0.2">
      <c r="A473" s="48">
        <v>10</v>
      </c>
      <c r="B473" s="50" t="s">
        <v>14</v>
      </c>
      <c r="C473" s="55" t="str">
        <f>VLOOKUP(Taulukko1[[#This Row],[Rivivalinta]],Sheet1!$C$1:$E$42,2,FALSE)</f>
        <v>Rörelsevinst/-förlust</v>
      </c>
      <c r="D473" s="55" t="str">
        <f>VLOOKUP(Taulukko1[[#This Row],[Rivivalinta]],Sheet1!$C$1:$E$42,3,FALSE)</f>
        <v>Operatingprofit/-loss</v>
      </c>
      <c r="E473" s="1" t="s">
        <v>163</v>
      </c>
      <c r="F473" s="2">
        <v>42004</v>
      </c>
      <c r="G473" s="52">
        <v>104</v>
      </c>
    </row>
    <row r="474" spans="1:7" ht="12" x14ac:dyDescent="0.2">
      <c r="A474" s="48">
        <v>11</v>
      </c>
      <c r="B474" s="50" t="s">
        <v>15</v>
      </c>
      <c r="C474" s="55" t="str">
        <f>VLOOKUP(Taulukko1[[#This Row],[Rivivalinta]],Sheet1!$C$1:$E$42,2,FALSE)</f>
        <v>Kontanta medel och kassabehållning hos centralbanker</v>
      </c>
      <c r="D474" s="55" t="str">
        <f>VLOOKUP(Taulukko1[[#This Row],[Rivivalinta]],Sheet1!$C$1:$E$42,3,FALSE)</f>
        <v>Cash and cash balances at central banks</v>
      </c>
      <c r="E474" s="1" t="s">
        <v>163</v>
      </c>
      <c r="F474" s="2">
        <v>42004</v>
      </c>
      <c r="G474" s="52">
        <v>517649</v>
      </c>
    </row>
    <row r="475" spans="1:7" ht="12" x14ac:dyDescent="0.2">
      <c r="A475" s="48">
        <v>12</v>
      </c>
      <c r="B475" s="50" t="s">
        <v>16</v>
      </c>
      <c r="C475" s="55" t="str">
        <f>VLOOKUP(Taulukko1[[#This Row],[Rivivalinta]],Sheet1!$C$1:$E$42,2,FALSE)</f>
        <v>Lån och förskott till kreditinstitut</v>
      </c>
      <c r="D475" s="55" t="str">
        <f>VLOOKUP(Taulukko1[[#This Row],[Rivivalinta]],Sheet1!$C$1:$E$42,3,FALSE)</f>
        <v>Loans and advances to credit institutions</v>
      </c>
      <c r="E475" s="1" t="s">
        <v>163</v>
      </c>
      <c r="F475" s="2">
        <v>42004</v>
      </c>
      <c r="G475" s="52">
        <v>137740</v>
      </c>
    </row>
    <row r="476" spans="1:7" ht="12" x14ac:dyDescent="0.2">
      <c r="A476" s="48">
        <v>13</v>
      </c>
      <c r="B476" s="50" t="s">
        <v>17</v>
      </c>
      <c r="C476" s="55" t="str">
        <f>VLOOKUP(Taulukko1[[#This Row],[Rivivalinta]],Sheet1!$C$1:$E$42,2,FALSE)</f>
        <v>Lån och förskott till allmänheten och offentliga samfund</v>
      </c>
      <c r="D476" s="55" t="str">
        <f>VLOOKUP(Taulukko1[[#This Row],[Rivivalinta]],Sheet1!$C$1:$E$42,3,FALSE)</f>
        <v>Loans and advances to the public and public sector entities</v>
      </c>
      <c r="E476" s="1" t="s">
        <v>163</v>
      </c>
      <c r="F476" s="2">
        <v>42004</v>
      </c>
      <c r="G476" s="52">
        <v>305</v>
      </c>
    </row>
    <row r="477" spans="1:7" ht="12" x14ac:dyDescent="0.2">
      <c r="A477" s="48">
        <v>14</v>
      </c>
      <c r="B477" s="50" t="s">
        <v>18</v>
      </c>
      <c r="C477" s="55" t="str">
        <f>VLOOKUP(Taulukko1[[#This Row],[Rivivalinta]],Sheet1!$C$1:$E$42,2,FALSE)</f>
        <v>Värdepapper</v>
      </c>
      <c r="D477" s="55" t="str">
        <f>VLOOKUP(Taulukko1[[#This Row],[Rivivalinta]],Sheet1!$C$1:$E$42,3,FALSE)</f>
        <v>Debt securities</v>
      </c>
      <c r="E477" s="1" t="s">
        <v>163</v>
      </c>
      <c r="F477" s="2">
        <v>42004</v>
      </c>
      <c r="G477" s="52">
        <v>54993</v>
      </c>
    </row>
    <row r="478" spans="1:7" ht="12" x14ac:dyDescent="0.2">
      <c r="A478" s="48">
        <v>15</v>
      </c>
      <c r="B478" s="50" t="s">
        <v>63</v>
      </c>
      <c r="C478" s="55" t="str">
        <f>VLOOKUP(Taulukko1[[#This Row],[Rivivalinta]],Sheet1!$C$1:$E$42,2,FALSE)</f>
        <v xml:space="preserve">Derivat </v>
      </c>
      <c r="D478" s="55" t="str">
        <f>VLOOKUP(Taulukko1[[#This Row],[Rivivalinta]],Sheet1!$C$1:$E$42,3,FALSE)</f>
        <v xml:space="preserve">Derivatives </v>
      </c>
      <c r="E478" s="1" t="s">
        <v>163</v>
      </c>
      <c r="F478" s="2">
        <v>42004</v>
      </c>
      <c r="G478" s="52"/>
    </row>
    <row r="479" spans="1:7" ht="12" x14ac:dyDescent="0.2">
      <c r="A479" s="48">
        <v>16</v>
      </c>
      <c r="B479" s="50" t="s">
        <v>20</v>
      </c>
      <c r="C479" s="55" t="str">
        <f>VLOOKUP(Taulukko1[[#This Row],[Rivivalinta]],Sheet1!$C$1:$E$42,2,FALSE)</f>
        <v>Övriga tillgångar</v>
      </c>
      <c r="D479" s="55" t="str">
        <f>VLOOKUP(Taulukko1[[#This Row],[Rivivalinta]],Sheet1!$C$1:$E$42,3,FALSE)</f>
        <v>Other assets</v>
      </c>
      <c r="E479" s="1" t="s">
        <v>163</v>
      </c>
      <c r="F479" s="2">
        <v>42004</v>
      </c>
      <c r="G479" s="52">
        <v>3380</v>
      </c>
    </row>
    <row r="480" spans="1:7" ht="12" x14ac:dyDescent="0.2">
      <c r="A480" s="48">
        <v>17</v>
      </c>
      <c r="B480" s="50" t="s">
        <v>21</v>
      </c>
      <c r="C480" s="55" t="str">
        <f>VLOOKUP(Taulukko1[[#This Row],[Rivivalinta]],Sheet1!$C$1:$E$42,2,FALSE)</f>
        <v>SUMMA TILLGÅNGAR</v>
      </c>
      <c r="D480" s="55" t="str">
        <f>VLOOKUP(Taulukko1[[#This Row],[Rivivalinta]],Sheet1!$C$1:$E$42,3,FALSE)</f>
        <v>TOTAL ASSETS</v>
      </c>
      <c r="E480" s="1" t="s">
        <v>163</v>
      </c>
      <c r="F480" s="2">
        <v>42004</v>
      </c>
      <c r="G480" s="52">
        <v>714067</v>
      </c>
    </row>
    <row r="481" spans="1:7" ht="12" x14ac:dyDescent="0.2">
      <c r="A481" s="48">
        <v>18</v>
      </c>
      <c r="B481" s="50" t="s">
        <v>22</v>
      </c>
      <c r="C481" s="55" t="str">
        <f>VLOOKUP(Taulukko1[[#This Row],[Rivivalinta]],Sheet1!$C$1:$E$42,2,FALSE)</f>
        <v>Inlåning från kreditinstitut</v>
      </c>
      <c r="D481" s="55" t="str">
        <f>VLOOKUP(Taulukko1[[#This Row],[Rivivalinta]],Sheet1!$C$1:$E$42,3,FALSE)</f>
        <v>Deposits from credit institutions</v>
      </c>
      <c r="E481" s="1" t="s">
        <v>163</v>
      </c>
      <c r="F481" s="2">
        <v>42004</v>
      </c>
      <c r="G481" s="52">
        <v>563119</v>
      </c>
    </row>
    <row r="482" spans="1:7" ht="12" x14ac:dyDescent="0.2">
      <c r="A482" s="48">
        <v>19</v>
      </c>
      <c r="B482" s="50" t="s">
        <v>23</v>
      </c>
      <c r="C482" s="55" t="str">
        <f>VLOOKUP(Taulukko1[[#This Row],[Rivivalinta]],Sheet1!$C$1:$E$42,2,FALSE)</f>
        <v>Inlåning från allmänheten och offentliga samfund</v>
      </c>
      <c r="D482" s="55" t="str">
        <f>VLOOKUP(Taulukko1[[#This Row],[Rivivalinta]],Sheet1!$C$1:$E$42,3,FALSE)</f>
        <v>Deposits from the public and public sector entities</v>
      </c>
      <c r="E482" s="1" t="s">
        <v>163</v>
      </c>
      <c r="F482" s="2">
        <v>42004</v>
      </c>
      <c r="G482" s="52">
        <v>701</v>
      </c>
    </row>
    <row r="483" spans="1:7" ht="12" x14ac:dyDescent="0.2">
      <c r="A483" s="48">
        <v>20</v>
      </c>
      <c r="B483" s="50" t="s">
        <v>24</v>
      </c>
      <c r="C483" s="55" t="str">
        <f>VLOOKUP(Taulukko1[[#This Row],[Rivivalinta]],Sheet1!$C$1:$E$42,2,FALSE)</f>
        <v>Emitterade skuldebrev</v>
      </c>
      <c r="D483" s="55" t="str">
        <f>VLOOKUP(Taulukko1[[#This Row],[Rivivalinta]],Sheet1!$C$1:$E$42,3,FALSE)</f>
        <v>Debt securities issued</v>
      </c>
      <c r="E483" s="1" t="s">
        <v>163</v>
      </c>
      <c r="F483" s="2">
        <v>42004</v>
      </c>
      <c r="G483" s="52">
        <v>12979</v>
      </c>
    </row>
    <row r="484" spans="1:7" ht="12" x14ac:dyDescent="0.2">
      <c r="A484" s="48">
        <v>22</v>
      </c>
      <c r="B484" s="50" t="s">
        <v>19</v>
      </c>
      <c r="C484" s="55" t="str">
        <f>VLOOKUP(Taulukko1[[#This Row],[Rivivalinta]],Sheet1!$C$1:$E$42,2,FALSE)</f>
        <v>Derivat</v>
      </c>
      <c r="D484" s="55" t="str">
        <f>VLOOKUP(Taulukko1[[#This Row],[Rivivalinta]],Sheet1!$C$1:$E$42,3,FALSE)</f>
        <v>Derivatives</v>
      </c>
      <c r="E484" s="1" t="s">
        <v>163</v>
      </c>
      <c r="F484" s="2">
        <v>42004</v>
      </c>
      <c r="G484" s="52"/>
    </row>
    <row r="485" spans="1:7" ht="12" x14ac:dyDescent="0.2">
      <c r="A485" s="48">
        <v>23</v>
      </c>
      <c r="B485" s="50" t="s">
        <v>25</v>
      </c>
      <c r="C485" s="55" t="str">
        <f>VLOOKUP(Taulukko1[[#This Row],[Rivivalinta]],Sheet1!$C$1:$E$42,2,FALSE)</f>
        <v>Eget kapital</v>
      </c>
      <c r="D485" s="55" t="str">
        <f>VLOOKUP(Taulukko1[[#This Row],[Rivivalinta]],Sheet1!$C$1:$E$42,3,FALSE)</f>
        <v>Total equity</v>
      </c>
      <c r="E485" s="1" t="s">
        <v>163</v>
      </c>
      <c r="F485" s="2">
        <v>42004</v>
      </c>
      <c r="G485" s="52">
        <v>46306</v>
      </c>
    </row>
    <row r="486" spans="1:7" ht="12" x14ac:dyDescent="0.2">
      <c r="A486" s="48">
        <v>21</v>
      </c>
      <c r="B486" s="50" t="s">
        <v>26</v>
      </c>
      <c r="C486" s="55" t="str">
        <f>VLOOKUP(Taulukko1[[#This Row],[Rivivalinta]],Sheet1!$C$1:$E$42,2,FALSE)</f>
        <v>Övriga skulder</v>
      </c>
      <c r="D486" s="55" t="str">
        <f>VLOOKUP(Taulukko1[[#This Row],[Rivivalinta]],Sheet1!$C$1:$E$42,3,FALSE)</f>
        <v>Other liabilities</v>
      </c>
      <c r="E486" s="1" t="s">
        <v>163</v>
      </c>
      <c r="F486" s="2">
        <v>42004</v>
      </c>
      <c r="G486" s="52">
        <v>90962</v>
      </c>
    </row>
    <row r="487" spans="1:7" ht="12" x14ac:dyDescent="0.2">
      <c r="A487" s="48">
        <v>24</v>
      </c>
      <c r="B487" s="50" t="s">
        <v>27</v>
      </c>
      <c r="C487" s="55" t="str">
        <f>VLOOKUP(Taulukko1[[#This Row],[Rivivalinta]],Sheet1!$C$1:$E$42,2,FALSE)</f>
        <v>SUMMA EGET KAPITAL OCH SKULDER</v>
      </c>
      <c r="D487" s="55" t="str">
        <f>VLOOKUP(Taulukko1[[#This Row],[Rivivalinta]],Sheet1!$C$1:$E$42,3,FALSE)</f>
        <v>TOTAL EQUITY AND LIABILITIES</v>
      </c>
      <c r="E487" s="1" t="s">
        <v>163</v>
      </c>
      <c r="F487" s="2">
        <v>42004</v>
      </c>
      <c r="G487" s="52">
        <v>714067</v>
      </c>
    </row>
    <row r="488" spans="1:7" ht="12" x14ac:dyDescent="0.2">
      <c r="A488" s="48">
        <v>25</v>
      </c>
      <c r="B488" s="50" t="s">
        <v>28</v>
      </c>
      <c r="C488" s="55" t="str">
        <f>VLOOKUP(Taulukko1[[#This Row],[Rivivalinta]],Sheet1!$C$1:$E$42,2,FALSE)</f>
        <v>Exponering utanför balansräkningen</v>
      </c>
      <c r="D488" s="55" t="str">
        <f>VLOOKUP(Taulukko1[[#This Row],[Rivivalinta]],Sheet1!$C$1:$E$42,3,FALSE)</f>
        <v>Off balance sheet exposures</v>
      </c>
      <c r="E488" s="1" t="s">
        <v>163</v>
      </c>
      <c r="F488" s="2">
        <v>42004</v>
      </c>
      <c r="G488" s="52">
        <v>5195</v>
      </c>
    </row>
    <row r="489" spans="1:7" ht="12" x14ac:dyDescent="0.2">
      <c r="A489" s="48">
        <v>28</v>
      </c>
      <c r="B489" s="50" t="s">
        <v>29</v>
      </c>
      <c r="C489" s="55" t="str">
        <f>VLOOKUP(Taulukko1[[#This Row],[Rivivalinta]],Sheet1!$C$1:$E$42,2,FALSE)</f>
        <v>Kostnader/intäkter, %</v>
      </c>
      <c r="D489" s="55" t="str">
        <f>VLOOKUP(Taulukko1[[#This Row],[Rivivalinta]],Sheet1!$C$1:$E$42,3,FALSE)</f>
        <v>Cost/income ratio, %</v>
      </c>
      <c r="E489" s="1" t="s">
        <v>163</v>
      </c>
      <c r="F489" s="2">
        <v>42004</v>
      </c>
      <c r="G489" s="52">
        <v>0.97062976560293701</v>
      </c>
    </row>
    <row r="490" spans="1:7" ht="12" x14ac:dyDescent="0.2">
      <c r="A490" s="48">
        <v>29</v>
      </c>
      <c r="B490" s="50" t="s">
        <v>30</v>
      </c>
      <c r="C490" s="55" t="str">
        <f>VLOOKUP(Taulukko1[[#This Row],[Rivivalinta]],Sheet1!$C$1:$E$42,2,FALSE)</f>
        <v>Nödlidande exponeringar/Exponeringar, %</v>
      </c>
      <c r="D490" s="55" t="str">
        <f>VLOOKUP(Taulukko1[[#This Row],[Rivivalinta]],Sheet1!$C$1:$E$42,3,FALSE)</f>
        <v>Non-performing exposures/Exposures, %</v>
      </c>
      <c r="E490" s="1" t="s">
        <v>163</v>
      </c>
      <c r="F490" s="2">
        <v>42004</v>
      </c>
      <c r="G490" s="52"/>
    </row>
    <row r="491" spans="1:7" ht="12" x14ac:dyDescent="0.2">
      <c r="A491" s="48">
        <v>30</v>
      </c>
      <c r="B491" s="50" t="s">
        <v>31</v>
      </c>
      <c r="C491" s="55" t="str">
        <f>VLOOKUP(Taulukko1[[#This Row],[Rivivalinta]],Sheet1!$C$1:$E$42,2,FALSE)</f>
        <v>Upplupna avsättningar på nödlidande exponeringar/Nödlidande Exponeringar, %</v>
      </c>
      <c r="D491" s="55" t="str">
        <f>VLOOKUP(Taulukko1[[#This Row],[Rivivalinta]],Sheet1!$C$1:$E$42,3,FALSE)</f>
        <v>Accumulated impairments on non-performing exposures/Non-performing exposures, %</v>
      </c>
      <c r="E491" s="1" t="s">
        <v>163</v>
      </c>
      <c r="F491" s="2">
        <v>42004</v>
      </c>
      <c r="G491" s="52" t="s">
        <v>46</v>
      </c>
    </row>
    <row r="492" spans="1:7" ht="12" x14ac:dyDescent="0.2">
      <c r="A492" s="48">
        <v>31</v>
      </c>
      <c r="B492" s="50" t="s">
        <v>32</v>
      </c>
      <c r="C492" s="55" t="str">
        <f>VLOOKUP(Taulukko1[[#This Row],[Rivivalinta]],Sheet1!$C$1:$E$42,2,FALSE)</f>
        <v>Kapitalbas</v>
      </c>
      <c r="D492" s="55" t="str">
        <f>VLOOKUP(Taulukko1[[#This Row],[Rivivalinta]],Sheet1!$C$1:$E$42,3,FALSE)</f>
        <v>Own funds</v>
      </c>
      <c r="E492" s="1" t="s">
        <v>163</v>
      </c>
      <c r="F492" s="2">
        <v>42004</v>
      </c>
      <c r="G492" s="52">
        <v>44882.031999999999</v>
      </c>
    </row>
    <row r="493" spans="1:7" ht="12" x14ac:dyDescent="0.2">
      <c r="A493" s="48">
        <v>32</v>
      </c>
      <c r="B493" s="50" t="s">
        <v>33</v>
      </c>
      <c r="C493" s="55" t="str">
        <f>VLOOKUP(Taulukko1[[#This Row],[Rivivalinta]],Sheet1!$C$1:$E$42,2,FALSE)</f>
        <v>Kärnprimärkapital (CET 1)</v>
      </c>
      <c r="D493" s="55" t="str">
        <f>VLOOKUP(Taulukko1[[#This Row],[Rivivalinta]],Sheet1!$C$1:$E$42,3,FALSE)</f>
        <v>Common equity tier 1 capital (CET1)</v>
      </c>
      <c r="E493" s="1" t="s">
        <v>163</v>
      </c>
      <c r="F493" s="2">
        <v>42004</v>
      </c>
      <c r="G493" s="52">
        <v>44816.364000000001</v>
      </c>
    </row>
    <row r="494" spans="1:7" ht="12" x14ac:dyDescent="0.2">
      <c r="A494" s="48">
        <v>33</v>
      </c>
      <c r="B494" s="50" t="s">
        <v>34</v>
      </c>
      <c r="C494" s="55" t="str">
        <f>VLOOKUP(Taulukko1[[#This Row],[Rivivalinta]],Sheet1!$C$1:$E$42,2,FALSE)</f>
        <v>Övrigt primärkapital (AT 1)</v>
      </c>
      <c r="D494" s="55" t="str">
        <f>VLOOKUP(Taulukko1[[#This Row],[Rivivalinta]],Sheet1!$C$1:$E$42,3,FALSE)</f>
        <v>Additional tier 1 capital (AT 1)</v>
      </c>
      <c r="E494" s="1" t="s">
        <v>163</v>
      </c>
      <c r="F494" s="2">
        <v>42004</v>
      </c>
      <c r="G494" s="52"/>
    </row>
    <row r="495" spans="1:7" ht="12" x14ac:dyDescent="0.2">
      <c r="A495" s="48">
        <v>34</v>
      </c>
      <c r="B495" s="50" t="s">
        <v>35</v>
      </c>
      <c r="C495" s="55" t="str">
        <f>VLOOKUP(Taulukko1[[#This Row],[Rivivalinta]],Sheet1!$C$1:$E$42,2,FALSE)</f>
        <v>Supplementärkapital (T2)</v>
      </c>
      <c r="D495" s="55" t="str">
        <f>VLOOKUP(Taulukko1[[#This Row],[Rivivalinta]],Sheet1!$C$1:$E$42,3,FALSE)</f>
        <v>Tier 2 capital (T2)</v>
      </c>
      <c r="E495" s="1" t="s">
        <v>163</v>
      </c>
      <c r="F495" s="2">
        <v>42004</v>
      </c>
      <c r="G495" s="52">
        <v>65.668999999999997</v>
      </c>
    </row>
    <row r="496" spans="1:7" ht="12" x14ac:dyDescent="0.2">
      <c r="A496" s="48">
        <v>35</v>
      </c>
      <c r="B496" s="50" t="s">
        <v>36</v>
      </c>
      <c r="C496" s="55" t="str">
        <f>VLOOKUP(Taulukko1[[#This Row],[Rivivalinta]],Sheet1!$C$1:$E$42,2,FALSE)</f>
        <v>Summa kapitalrelationer, %</v>
      </c>
      <c r="D496" s="55" t="str">
        <f>VLOOKUP(Taulukko1[[#This Row],[Rivivalinta]],Sheet1!$C$1:$E$42,3,FALSE)</f>
        <v>Own funds ratio, %</v>
      </c>
      <c r="E496" s="1" t="s">
        <v>163</v>
      </c>
      <c r="F496" s="2">
        <v>42004</v>
      </c>
      <c r="G496" s="52">
        <v>1.4576752399184869</v>
      </c>
    </row>
    <row r="497" spans="1:7" ht="12" x14ac:dyDescent="0.2">
      <c r="A497" s="48">
        <v>36</v>
      </c>
      <c r="B497" s="50" t="s">
        <v>37</v>
      </c>
      <c r="C497" s="55" t="str">
        <f>VLOOKUP(Taulukko1[[#This Row],[Rivivalinta]],Sheet1!$C$1:$E$42,2,FALSE)</f>
        <v>Primärkapitalrelation, %</v>
      </c>
      <c r="D497" s="55" t="str">
        <f>VLOOKUP(Taulukko1[[#This Row],[Rivivalinta]],Sheet1!$C$1:$E$42,3,FALSE)</f>
        <v>Tier 1 ratio, %</v>
      </c>
      <c r="E497" s="1" t="s">
        <v>163</v>
      </c>
      <c r="F497" s="2">
        <v>42004</v>
      </c>
      <c r="G497" s="52">
        <v>1.4555424795823468</v>
      </c>
    </row>
    <row r="498" spans="1:7" ht="12" x14ac:dyDescent="0.2">
      <c r="A498" s="48">
        <v>37</v>
      </c>
      <c r="B498" s="50" t="s">
        <v>38</v>
      </c>
      <c r="C498" s="55" t="str">
        <f>VLOOKUP(Taulukko1[[#This Row],[Rivivalinta]],Sheet1!$C$1:$E$42,2,FALSE)</f>
        <v>Kärnprimärkapitalrelation, %</v>
      </c>
      <c r="D498" s="55" t="str">
        <f>VLOOKUP(Taulukko1[[#This Row],[Rivivalinta]],Sheet1!$C$1:$E$42,3,FALSE)</f>
        <v>CET 1 ratio, %</v>
      </c>
      <c r="E498" s="1" t="s">
        <v>163</v>
      </c>
      <c r="F498" s="2">
        <v>42004</v>
      </c>
      <c r="G498" s="52">
        <v>1.4555424795823468</v>
      </c>
    </row>
    <row r="499" spans="1:7" ht="12" x14ac:dyDescent="0.2">
      <c r="A499" s="48">
        <v>38</v>
      </c>
      <c r="B499" s="50" t="s">
        <v>39</v>
      </c>
      <c r="C499" s="55" t="str">
        <f>VLOOKUP(Taulukko1[[#This Row],[Rivivalinta]],Sheet1!$C$1:$E$42,2,FALSE)</f>
        <v>Summa exponeringsbelopp (RWA)</v>
      </c>
      <c r="D499" s="55" t="str">
        <f>VLOOKUP(Taulukko1[[#This Row],[Rivivalinta]],Sheet1!$C$1:$E$42,3,FALSE)</f>
        <v>Total risk weighted assets (RWA)</v>
      </c>
      <c r="E499" s="1" t="s">
        <v>163</v>
      </c>
      <c r="F499" s="2">
        <v>42004</v>
      </c>
      <c r="G499" s="52">
        <v>30790.145</v>
      </c>
    </row>
    <row r="500" spans="1:7" ht="12" x14ac:dyDescent="0.2">
      <c r="A500" s="48">
        <v>39</v>
      </c>
      <c r="B500" s="50" t="s">
        <v>40</v>
      </c>
      <c r="C500" s="55" t="str">
        <f>VLOOKUP(Taulukko1[[#This Row],[Rivivalinta]],Sheet1!$C$1:$E$42,2,FALSE)</f>
        <v>Exponeringsbelopp för kredit-, motpart- och utspädningsrisker</v>
      </c>
      <c r="D500" s="55" t="str">
        <f>VLOOKUP(Taulukko1[[#This Row],[Rivivalinta]],Sheet1!$C$1:$E$42,3,FALSE)</f>
        <v>Credit and counterparty risks</v>
      </c>
      <c r="E500" s="1" t="s">
        <v>163</v>
      </c>
      <c r="F500" s="2">
        <v>42004</v>
      </c>
      <c r="G500" s="52">
        <v>26288.771000000001</v>
      </c>
    </row>
    <row r="501" spans="1:7" ht="12" x14ac:dyDescent="0.2">
      <c r="A501" s="48">
        <v>40</v>
      </c>
      <c r="B501" s="50" t="s">
        <v>41</v>
      </c>
      <c r="C501" s="55" t="str">
        <f>VLOOKUP(Taulukko1[[#This Row],[Rivivalinta]],Sheet1!$C$1:$E$42,2,FALSE)</f>
        <v>Exponeringsbelopp för positions-, valutakurs- och råvarurisker</v>
      </c>
      <c r="D501" s="55" t="str">
        <f>VLOOKUP(Taulukko1[[#This Row],[Rivivalinta]],Sheet1!$C$1:$E$42,3,FALSE)</f>
        <v>Position, currency and commodity risks</v>
      </c>
      <c r="E501" s="1" t="s">
        <v>163</v>
      </c>
      <c r="F501" s="2">
        <v>42004</v>
      </c>
      <c r="G501" s="52"/>
    </row>
    <row r="502" spans="1:7" ht="12" x14ac:dyDescent="0.2">
      <c r="A502" s="48">
        <v>41</v>
      </c>
      <c r="B502" s="50" t="s">
        <v>42</v>
      </c>
      <c r="C502" s="55" t="str">
        <f>VLOOKUP(Taulukko1[[#This Row],[Rivivalinta]],Sheet1!$C$1:$E$42,2,FALSE)</f>
        <v>Exponeringsbelopp för operativ risk</v>
      </c>
      <c r="D502" s="55" t="str">
        <f>VLOOKUP(Taulukko1[[#This Row],[Rivivalinta]],Sheet1!$C$1:$E$42,3,FALSE)</f>
        <v>Operational risks</v>
      </c>
      <c r="E502" s="1" t="s">
        <v>163</v>
      </c>
      <c r="F502" s="2">
        <v>42004</v>
      </c>
      <c r="G502" s="52">
        <v>4501.3739999999998</v>
      </c>
    </row>
    <row r="503" spans="1:7" ht="12" x14ac:dyDescent="0.2">
      <c r="A503" s="48">
        <v>42</v>
      </c>
      <c r="B503" s="50" t="s">
        <v>43</v>
      </c>
      <c r="C503" s="55" t="str">
        <f>VLOOKUP(Taulukko1[[#This Row],[Rivivalinta]],Sheet1!$C$1:$E$42,2,FALSE)</f>
        <v>Övriga riskexponeringar</v>
      </c>
      <c r="D503" s="55" t="str">
        <f>VLOOKUP(Taulukko1[[#This Row],[Rivivalinta]],Sheet1!$C$1:$E$42,3,FALSE)</f>
        <v>Other risks</v>
      </c>
      <c r="E503" s="1" t="s">
        <v>163</v>
      </c>
      <c r="F503" s="2">
        <v>42004</v>
      </c>
      <c r="G503" s="52"/>
    </row>
    <row r="504" spans="1:7" ht="12" x14ac:dyDescent="0.2">
      <c r="A504" s="48">
        <v>27</v>
      </c>
      <c r="B504" s="50" t="s">
        <v>54</v>
      </c>
      <c r="C504" s="55" t="str">
        <f>VLOOKUP(Taulukko1[[#This Row],[Rivivalinta]],Sheet1!$C$1:$E$42,2,FALSE)</f>
        <v>Avkastning på total tillgångar (ROA), %</v>
      </c>
      <c r="D504" s="55" t="str">
        <f>VLOOKUP(Taulukko1[[#This Row],[Rivivalinta]],Sheet1!$C$1:$E$42,3,FALSE)</f>
        <v>Return on total assets (ROA), %</v>
      </c>
      <c r="E504" s="1" t="s">
        <v>163</v>
      </c>
      <c r="F504" s="2">
        <v>42004</v>
      </c>
      <c r="G504" s="52">
        <v>2.0776886752332368E-4</v>
      </c>
    </row>
    <row r="505" spans="1:7" ht="12" x14ac:dyDescent="0.2">
      <c r="A505" s="48">
        <v>26</v>
      </c>
      <c r="B505" s="50" t="s">
        <v>55</v>
      </c>
      <c r="C505" s="55" t="str">
        <f>VLOOKUP(Taulukko1[[#This Row],[Rivivalinta]],Sheet1!$C$1:$E$42,2,FALSE)</f>
        <v>Avkastning på eget kapital (ROE), %</v>
      </c>
      <c r="D505" s="55" t="str">
        <f>VLOOKUP(Taulukko1[[#This Row],[Rivivalinta]],Sheet1!$C$1:$E$42,3,FALSE)</f>
        <v>Return on equity (ROE), %</v>
      </c>
      <c r="E505" s="1" t="s">
        <v>163</v>
      </c>
      <c r="F505" s="2">
        <v>42004</v>
      </c>
      <c r="G505" s="52">
        <v>2.7968018570764331E-3</v>
      </c>
    </row>
    <row r="506" spans="1:7" ht="12" x14ac:dyDescent="0.2">
      <c r="A506" s="5">
        <v>1</v>
      </c>
      <c r="B506" s="4" t="s">
        <v>5</v>
      </c>
      <c r="C506" s="4" t="str">
        <f>VLOOKUP(Taulukko1[[#This Row],[Rivivalinta]],Sheet1!$C$1:$E$42,2,FALSE)</f>
        <v>Räntenetto</v>
      </c>
      <c r="D506" s="4" t="str">
        <f>VLOOKUP(Taulukko1[[#This Row],[Rivivalinta]],Sheet1!$C$1:$E$42,3,FALSE)</f>
        <v>Net interest margin</v>
      </c>
      <c r="E506" s="1" t="s">
        <v>52</v>
      </c>
      <c r="F506" s="2">
        <v>42004</v>
      </c>
      <c r="G506" s="6">
        <v>47783</v>
      </c>
    </row>
    <row r="507" spans="1:7" ht="12"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52</v>
      </c>
      <c r="F507" s="2">
        <v>42004</v>
      </c>
      <c r="G507" s="6">
        <v>31750</v>
      </c>
    </row>
    <row r="508" spans="1:7" ht="12" x14ac:dyDescent="0.2">
      <c r="A508" s="5">
        <v>3</v>
      </c>
      <c r="B508" s="4" t="s">
        <v>7</v>
      </c>
      <c r="C508" s="4" t="str">
        <f>VLOOKUP(Taulukko1[[#This Row],[Rivivalinta]],Sheet1!$C$1:$E$42,2,FALSE)</f>
        <v>Avgifts- och provisionsintäkter</v>
      </c>
      <c r="D508" s="4" t="str">
        <f>VLOOKUP(Taulukko1[[#This Row],[Rivivalinta]],Sheet1!$C$1:$E$42,3,FALSE)</f>
        <v>Fee and commission income</v>
      </c>
      <c r="E508" s="1" t="s">
        <v>52</v>
      </c>
      <c r="F508" s="2">
        <v>42004</v>
      </c>
      <c r="G508" s="6">
        <v>36435</v>
      </c>
    </row>
    <row r="509" spans="1:7" ht="12"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52</v>
      </c>
      <c r="F509" s="2">
        <v>42004</v>
      </c>
      <c r="G509" s="6">
        <v>4685</v>
      </c>
    </row>
    <row r="510" spans="1:7" ht="12"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52</v>
      </c>
      <c r="F510" s="2">
        <v>42004</v>
      </c>
      <c r="G510" s="6">
        <v>9166</v>
      </c>
    </row>
    <row r="511" spans="1:7" ht="12" x14ac:dyDescent="0.2">
      <c r="A511" s="5">
        <v>6</v>
      </c>
      <c r="B511" s="4" t="s">
        <v>10</v>
      </c>
      <c r="C511" s="4" t="str">
        <f>VLOOKUP(Taulukko1[[#This Row],[Rivivalinta]],Sheet1!$C$1:$E$42,2,FALSE)</f>
        <v>Övriga intäkter</v>
      </c>
      <c r="D511" s="4" t="str">
        <f>VLOOKUP(Taulukko1[[#This Row],[Rivivalinta]],Sheet1!$C$1:$E$42,3,FALSE)</f>
        <v>Other income</v>
      </c>
      <c r="E511" s="1" t="s">
        <v>52</v>
      </c>
      <c r="F511" s="2">
        <v>42004</v>
      </c>
      <c r="G511" s="6">
        <v>2346</v>
      </c>
    </row>
    <row r="512" spans="1:7" ht="12" x14ac:dyDescent="0.2">
      <c r="A512" s="5">
        <v>7</v>
      </c>
      <c r="B512" s="4" t="s">
        <v>11</v>
      </c>
      <c r="C512" s="4" t="str">
        <f>VLOOKUP(Taulukko1[[#This Row],[Rivivalinta]],Sheet1!$C$1:$E$42,2,FALSE)</f>
        <v>Totala inkomster</v>
      </c>
      <c r="D512" s="4" t="str">
        <f>VLOOKUP(Taulukko1[[#This Row],[Rivivalinta]],Sheet1!$C$1:$E$42,3,FALSE)</f>
        <v>Total income</v>
      </c>
      <c r="E512" s="1" t="s">
        <v>52</v>
      </c>
      <c r="F512" s="2">
        <v>42004</v>
      </c>
      <c r="G512" s="6">
        <v>91045</v>
      </c>
    </row>
    <row r="513" spans="1:7" ht="12" x14ac:dyDescent="0.2">
      <c r="A513" s="5">
        <v>8</v>
      </c>
      <c r="B513" s="4" t="s">
        <v>12</v>
      </c>
      <c r="C513" s="4" t="str">
        <f>VLOOKUP(Taulukko1[[#This Row],[Rivivalinta]],Sheet1!$C$1:$E$42,2,FALSE)</f>
        <v>Totala kostnader</v>
      </c>
      <c r="D513" s="4" t="str">
        <f>VLOOKUP(Taulukko1[[#This Row],[Rivivalinta]],Sheet1!$C$1:$E$42,3,FALSE)</f>
        <v>Total expenses</v>
      </c>
      <c r="E513" s="1" t="s">
        <v>52</v>
      </c>
      <c r="F513" s="2">
        <v>42004</v>
      </c>
      <c r="G513" s="6">
        <v>77239</v>
      </c>
    </row>
    <row r="514" spans="1:7" ht="12"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52</v>
      </c>
      <c r="F514" s="2">
        <v>42004</v>
      </c>
      <c r="G514" s="6">
        <v>-685</v>
      </c>
    </row>
    <row r="515" spans="1:7" ht="12" x14ac:dyDescent="0.2">
      <c r="A515" s="5">
        <v>10</v>
      </c>
      <c r="B515" s="4" t="s">
        <v>14</v>
      </c>
      <c r="C515" s="4" t="str">
        <f>VLOOKUP(Taulukko1[[#This Row],[Rivivalinta]],Sheet1!$C$1:$E$42,2,FALSE)</f>
        <v>Rörelsevinst/-förlust</v>
      </c>
      <c r="D515" s="4" t="str">
        <f>VLOOKUP(Taulukko1[[#This Row],[Rivivalinta]],Sheet1!$C$1:$E$42,3,FALSE)</f>
        <v>Operatingprofit/-loss</v>
      </c>
      <c r="E515" s="1" t="s">
        <v>52</v>
      </c>
      <c r="F515" s="2">
        <v>42004</v>
      </c>
      <c r="G515" s="6">
        <v>14491</v>
      </c>
    </row>
    <row r="516" spans="1:7" ht="12"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52</v>
      </c>
      <c r="F516" s="2">
        <v>42004</v>
      </c>
      <c r="G516" s="6">
        <v>156529</v>
      </c>
    </row>
    <row r="517" spans="1:7" ht="12"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52</v>
      </c>
      <c r="F517" s="2">
        <v>42004</v>
      </c>
      <c r="G517" s="6">
        <v>58951</v>
      </c>
    </row>
    <row r="518" spans="1:7" ht="12"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52</v>
      </c>
      <c r="F518" s="2">
        <v>42004</v>
      </c>
      <c r="G518" s="6">
        <v>3322446</v>
      </c>
    </row>
    <row r="519" spans="1:7" ht="12" x14ac:dyDescent="0.2">
      <c r="A519" s="5">
        <v>14</v>
      </c>
      <c r="B519" s="4" t="s">
        <v>18</v>
      </c>
      <c r="C519" s="4" t="str">
        <f>VLOOKUP(Taulukko1[[#This Row],[Rivivalinta]],Sheet1!$C$1:$E$42,2,FALSE)</f>
        <v>Värdepapper</v>
      </c>
      <c r="D519" s="4" t="str">
        <f>VLOOKUP(Taulukko1[[#This Row],[Rivivalinta]],Sheet1!$C$1:$E$42,3,FALSE)</f>
        <v>Debt securities</v>
      </c>
      <c r="E519" s="1" t="s">
        <v>52</v>
      </c>
      <c r="F519" s="2">
        <v>42004</v>
      </c>
      <c r="G519" s="6">
        <v>625195</v>
      </c>
    </row>
    <row r="520" spans="1:7" ht="12" x14ac:dyDescent="0.2">
      <c r="A520" s="5">
        <v>15</v>
      </c>
      <c r="B520" s="4" t="s">
        <v>63</v>
      </c>
      <c r="C520" s="4" t="str">
        <f>VLOOKUP(Taulukko1[[#This Row],[Rivivalinta]],Sheet1!$C$1:$E$42,2,FALSE)</f>
        <v xml:space="preserve">Derivat </v>
      </c>
      <c r="D520" s="4" t="str">
        <f>VLOOKUP(Taulukko1[[#This Row],[Rivivalinta]],Sheet1!$C$1:$E$42,3,FALSE)</f>
        <v xml:space="preserve">Derivatives </v>
      </c>
      <c r="E520" s="1" t="s">
        <v>52</v>
      </c>
      <c r="F520" s="2">
        <v>42004</v>
      </c>
      <c r="G520" s="6">
        <v>28496</v>
      </c>
    </row>
    <row r="521" spans="1:7" ht="12" x14ac:dyDescent="0.2">
      <c r="A521" s="5">
        <v>16</v>
      </c>
      <c r="B521" s="4" t="s">
        <v>20</v>
      </c>
      <c r="C521" s="4" t="str">
        <f>VLOOKUP(Taulukko1[[#This Row],[Rivivalinta]],Sheet1!$C$1:$E$42,2,FALSE)</f>
        <v>Övriga tillgångar</v>
      </c>
      <c r="D521" s="4" t="str">
        <f>VLOOKUP(Taulukko1[[#This Row],[Rivivalinta]],Sheet1!$C$1:$E$42,3,FALSE)</f>
        <v>Other assets</v>
      </c>
      <c r="E521" s="1" t="s">
        <v>52</v>
      </c>
      <c r="F521" s="2">
        <v>42004</v>
      </c>
      <c r="G521" s="6">
        <v>72803</v>
      </c>
    </row>
    <row r="522" spans="1:7" ht="12" x14ac:dyDescent="0.2">
      <c r="A522" s="5">
        <v>17</v>
      </c>
      <c r="B522" s="4" t="s">
        <v>21</v>
      </c>
      <c r="C522" s="4" t="str">
        <f>VLOOKUP(Taulukko1[[#This Row],[Rivivalinta]],Sheet1!$C$1:$E$42,2,FALSE)</f>
        <v>SUMMA TILLGÅNGAR</v>
      </c>
      <c r="D522" s="4" t="str">
        <f>VLOOKUP(Taulukko1[[#This Row],[Rivivalinta]],Sheet1!$C$1:$E$42,3,FALSE)</f>
        <v>TOTAL ASSETS</v>
      </c>
      <c r="E522" s="1" t="s">
        <v>52</v>
      </c>
      <c r="F522" s="2">
        <v>42004</v>
      </c>
      <c r="G522" s="6">
        <v>4264420</v>
      </c>
    </row>
    <row r="523" spans="1:7" ht="12"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52</v>
      </c>
      <c r="F523" s="2">
        <v>42004</v>
      </c>
      <c r="G523" s="6">
        <v>226242</v>
      </c>
    </row>
    <row r="524" spans="1:7" ht="12"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52</v>
      </c>
      <c r="F524" s="2">
        <v>42004</v>
      </c>
      <c r="G524" s="6">
        <v>2188534</v>
      </c>
    </row>
    <row r="525" spans="1:7" ht="12" x14ac:dyDescent="0.2">
      <c r="A525" s="5">
        <v>20</v>
      </c>
      <c r="B525" s="4" t="s">
        <v>24</v>
      </c>
      <c r="C525" s="4" t="str">
        <f>VLOOKUP(Taulukko1[[#This Row],[Rivivalinta]],Sheet1!$C$1:$E$42,2,FALSE)</f>
        <v>Emitterade skuldebrev</v>
      </c>
      <c r="D525" s="4" t="str">
        <f>VLOOKUP(Taulukko1[[#This Row],[Rivivalinta]],Sheet1!$C$1:$E$42,3,FALSE)</f>
        <v>Debt securities issued</v>
      </c>
      <c r="E525" s="1" t="s">
        <v>52</v>
      </c>
      <c r="F525" s="2">
        <v>42004</v>
      </c>
      <c r="G525" s="6">
        <v>1365436</v>
      </c>
    </row>
    <row r="526" spans="1:7" ht="12" x14ac:dyDescent="0.2">
      <c r="A526" s="5">
        <v>22</v>
      </c>
      <c r="B526" s="4" t="s">
        <v>19</v>
      </c>
      <c r="C526" s="4" t="str">
        <f>VLOOKUP(Taulukko1[[#This Row],[Rivivalinta]],Sheet1!$C$1:$E$42,2,FALSE)</f>
        <v>Derivat</v>
      </c>
      <c r="D526" s="4" t="str">
        <f>VLOOKUP(Taulukko1[[#This Row],[Rivivalinta]],Sheet1!$C$1:$E$42,3,FALSE)</f>
        <v>Derivatives</v>
      </c>
      <c r="E526" s="1" t="s">
        <v>52</v>
      </c>
      <c r="F526" s="2">
        <v>42004</v>
      </c>
      <c r="G526" s="6">
        <v>34676</v>
      </c>
    </row>
    <row r="527" spans="1:7" ht="12" x14ac:dyDescent="0.2">
      <c r="A527" s="5">
        <v>23</v>
      </c>
      <c r="B527" s="4" t="s">
        <v>25</v>
      </c>
      <c r="C527" s="4" t="str">
        <f>VLOOKUP(Taulukko1[[#This Row],[Rivivalinta]],Sheet1!$C$1:$E$42,2,FALSE)</f>
        <v>Eget kapital</v>
      </c>
      <c r="D527" s="4" t="str">
        <f>VLOOKUP(Taulukko1[[#This Row],[Rivivalinta]],Sheet1!$C$1:$E$42,3,FALSE)</f>
        <v>Total equity</v>
      </c>
      <c r="E527" s="1" t="s">
        <v>52</v>
      </c>
      <c r="F527" s="2">
        <v>42004</v>
      </c>
      <c r="G527" s="6">
        <v>156248</v>
      </c>
    </row>
    <row r="528" spans="1:7" ht="12" x14ac:dyDescent="0.2">
      <c r="A528" s="5">
        <v>21</v>
      </c>
      <c r="B528" s="4" t="s">
        <v>26</v>
      </c>
      <c r="C528" s="4" t="str">
        <f>VLOOKUP(Taulukko1[[#This Row],[Rivivalinta]],Sheet1!$C$1:$E$42,2,FALSE)</f>
        <v>Övriga skulder</v>
      </c>
      <c r="D528" s="4" t="str">
        <f>VLOOKUP(Taulukko1[[#This Row],[Rivivalinta]],Sheet1!$C$1:$E$42,3,FALSE)</f>
        <v>Other liabilities</v>
      </c>
      <c r="E528" s="1" t="s">
        <v>52</v>
      </c>
      <c r="F528" s="2">
        <v>42004</v>
      </c>
      <c r="G528" s="6">
        <v>293283</v>
      </c>
    </row>
    <row r="529" spans="1:7" ht="12" x14ac:dyDescent="0.2">
      <c r="A529" s="5">
        <v>24</v>
      </c>
      <c r="B529" s="4" t="s">
        <v>27</v>
      </c>
      <c r="C529" s="4" t="str">
        <f>VLOOKUP(Taulukko1[[#This Row],[Rivivalinta]],Sheet1!$C$1:$E$42,2,FALSE)</f>
        <v>SUMMA EGET KAPITAL OCH SKULDER</v>
      </c>
      <c r="D529" s="4" t="str">
        <f>VLOOKUP(Taulukko1[[#This Row],[Rivivalinta]],Sheet1!$C$1:$E$42,3,FALSE)</f>
        <v>TOTAL EQUITY AND LIABILITIES</v>
      </c>
      <c r="E529" s="1" t="s">
        <v>52</v>
      </c>
      <c r="F529" s="2">
        <v>42004</v>
      </c>
      <c r="G529" s="6">
        <v>4264419</v>
      </c>
    </row>
    <row r="530" spans="1:7" ht="12" x14ac:dyDescent="0.2">
      <c r="A530" s="5">
        <v>25</v>
      </c>
      <c r="B530" s="4" t="s">
        <v>28</v>
      </c>
      <c r="C530" s="4" t="str">
        <f>VLOOKUP(Taulukko1[[#This Row],[Rivivalinta]],Sheet1!$C$1:$E$42,2,FALSE)</f>
        <v>Exponering utanför balansräkningen</v>
      </c>
      <c r="D530" s="4" t="str">
        <f>VLOOKUP(Taulukko1[[#This Row],[Rivivalinta]],Sheet1!$C$1:$E$42,3,FALSE)</f>
        <v>Off balance sheet exposures</v>
      </c>
      <c r="E530" s="1" t="s">
        <v>52</v>
      </c>
      <c r="F530" s="2">
        <v>42004</v>
      </c>
      <c r="G530" s="6">
        <v>297863</v>
      </c>
    </row>
    <row r="531" spans="1:7" ht="12" x14ac:dyDescent="0.2">
      <c r="A531" s="5">
        <v>28</v>
      </c>
      <c r="B531" s="4" t="s">
        <v>29</v>
      </c>
      <c r="C531" s="4" t="str">
        <f>VLOOKUP(Taulukko1[[#This Row],[Rivivalinta]],Sheet1!$C$1:$E$42,2,FALSE)</f>
        <v>Kostnader/intäkter, %</v>
      </c>
      <c r="D531" s="4" t="str">
        <f>VLOOKUP(Taulukko1[[#This Row],[Rivivalinta]],Sheet1!$C$1:$E$42,3,FALSE)</f>
        <v>Cost/income ratio, %</v>
      </c>
      <c r="E531" s="1" t="s">
        <v>52</v>
      </c>
      <c r="F531" s="2">
        <v>42004</v>
      </c>
      <c r="G531" s="7">
        <v>0.81499641685211033</v>
      </c>
    </row>
    <row r="532" spans="1:7" ht="12" x14ac:dyDescent="0.2">
      <c r="A532" s="5">
        <v>29</v>
      </c>
      <c r="B532" s="4" t="s">
        <v>30</v>
      </c>
      <c r="C532" s="4" t="str">
        <f>VLOOKUP(Taulukko1[[#This Row],[Rivivalinta]],Sheet1!$C$1:$E$42,2,FALSE)</f>
        <v>Nödlidande exponeringar/Exponeringar, %</v>
      </c>
      <c r="D532" s="4" t="str">
        <f>VLOOKUP(Taulukko1[[#This Row],[Rivivalinta]],Sheet1!$C$1:$E$42,3,FALSE)</f>
        <v>Non-performing exposures/Exposures, %</v>
      </c>
      <c r="E532" s="1" t="s">
        <v>52</v>
      </c>
      <c r="F532" s="2">
        <v>42004</v>
      </c>
      <c r="G532" s="7">
        <v>9.4505897375383938E-3</v>
      </c>
    </row>
    <row r="533" spans="1:7" ht="12" x14ac:dyDescent="0.2">
      <c r="A533" s="5">
        <v>30</v>
      </c>
      <c r="B533" s="4" t="s">
        <v>31</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52</v>
      </c>
      <c r="F533" s="2">
        <v>42004</v>
      </c>
      <c r="G533" s="7">
        <v>0.42455856341997184</v>
      </c>
    </row>
    <row r="534" spans="1:7" ht="12" x14ac:dyDescent="0.2">
      <c r="A534" s="5">
        <v>31</v>
      </c>
      <c r="B534" s="4" t="s">
        <v>32</v>
      </c>
      <c r="C534" s="4" t="str">
        <f>VLOOKUP(Taulukko1[[#This Row],[Rivivalinta]],Sheet1!$C$1:$E$42,2,FALSE)</f>
        <v>Kapitalbas</v>
      </c>
      <c r="D534" s="4" t="str">
        <f>VLOOKUP(Taulukko1[[#This Row],[Rivivalinta]],Sheet1!$C$1:$E$42,3,FALSE)</f>
        <v>Own funds</v>
      </c>
      <c r="E534" s="1" t="s">
        <v>52</v>
      </c>
      <c r="F534" s="2">
        <v>42004</v>
      </c>
      <c r="G534" s="6">
        <v>175697.66899999999</v>
      </c>
    </row>
    <row r="535" spans="1:7" ht="12" x14ac:dyDescent="0.2">
      <c r="A535" s="5">
        <v>32</v>
      </c>
      <c r="B535" s="4" t="s">
        <v>33</v>
      </c>
      <c r="C535" s="4" t="str">
        <f>VLOOKUP(Taulukko1[[#This Row],[Rivivalinta]],Sheet1!$C$1:$E$42,2,FALSE)</f>
        <v>Kärnprimärkapital (CET 1)</v>
      </c>
      <c r="D535" s="4" t="str">
        <f>VLOOKUP(Taulukko1[[#This Row],[Rivivalinta]],Sheet1!$C$1:$E$42,3,FALSE)</f>
        <v>Common equity tier 1 capital (CET1)</v>
      </c>
      <c r="E535" s="1" t="s">
        <v>52</v>
      </c>
      <c r="F535" s="2">
        <v>42004</v>
      </c>
      <c r="G535" s="6">
        <v>160676.16</v>
      </c>
    </row>
    <row r="536" spans="1:7" ht="12" x14ac:dyDescent="0.2">
      <c r="A536" s="5">
        <v>33</v>
      </c>
      <c r="B536" s="4" t="s">
        <v>34</v>
      </c>
      <c r="C536" s="4" t="str">
        <f>VLOOKUP(Taulukko1[[#This Row],[Rivivalinta]],Sheet1!$C$1:$E$42,2,FALSE)</f>
        <v>Övrigt primärkapital (AT 1)</v>
      </c>
      <c r="D536" s="4" t="str">
        <f>VLOOKUP(Taulukko1[[#This Row],[Rivivalinta]],Sheet1!$C$1:$E$42,3,FALSE)</f>
        <v>Additional tier 1 capital (AT 1)</v>
      </c>
      <c r="E536" s="1" t="s">
        <v>52</v>
      </c>
      <c r="F536" s="2">
        <v>42004</v>
      </c>
      <c r="G536" s="6"/>
    </row>
    <row r="537" spans="1:7" ht="12" x14ac:dyDescent="0.2">
      <c r="A537" s="5">
        <v>34</v>
      </c>
      <c r="B537" s="4" t="s">
        <v>35</v>
      </c>
      <c r="C537" s="4" t="str">
        <f>VLOOKUP(Taulukko1[[#This Row],[Rivivalinta]],Sheet1!$C$1:$E$42,2,FALSE)</f>
        <v>Supplementärkapital (T2)</v>
      </c>
      <c r="D537" s="4" t="str">
        <f>VLOOKUP(Taulukko1[[#This Row],[Rivivalinta]],Sheet1!$C$1:$E$42,3,FALSE)</f>
        <v>Tier 2 capital (T2)</v>
      </c>
      <c r="E537" s="1" t="s">
        <v>52</v>
      </c>
      <c r="F537" s="2">
        <v>42004</v>
      </c>
      <c r="G537" s="6">
        <v>15021.509</v>
      </c>
    </row>
    <row r="538" spans="1:7" ht="12" x14ac:dyDescent="0.2">
      <c r="A538" s="5">
        <v>35</v>
      </c>
      <c r="B538" s="4" t="s">
        <v>36</v>
      </c>
      <c r="C538" s="4" t="str">
        <f>VLOOKUP(Taulukko1[[#This Row],[Rivivalinta]],Sheet1!$C$1:$E$42,2,FALSE)</f>
        <v>Summa kapitalrelationer, %</v>
      </c>
      <c r="D538" s="4" t="str">
        <f>VLOOKUP(Taulukko1[[#This Row],[Rivivalinta]],Sheet1!$C$1:$E$42,3,FALSE)</f>
        <v>Own funds ratio, %</v>
      </c>
      <c r="E538" s="1" t="s">
        <v>52</v>
      </c>
      <c r="F538" s="2">
        <v>42004</v>
      </c>
      <c r="G538" s="7">
        <v>0.12013248670837764</v>
      </c>
    </row>
    <row r="539" spans="1:7" ht="12" x14ac:dyDescent="0.2">
      <c r="A539" s="5">
        <v>36</v>
      </c>
      <c r="B539" s="4" t="s">
        <v>37</v>
      </c>
      <c r="C539" s="4" t="str">
        <f>VLOOKUP(Taulukko1[[#This Row],[Rivivalinta]],Sheet1!$C$1:$E$42,2,FALSE)</f>
        <v>Primärkapitalrelation, %</v>
      </c>
      <c r="D539" s="4" t="str">
        <f>VLOOKUP(Taulukko1[[#This Row],[Rivivalinta]],Sheet1!$C$1:$E$42,3,FALSE)</f>
        <v>Tier 1 ratio, %</v>
      </c>
      <c r="E539" s="1" t="s">
        <v>52</v>
      </c>
      <c r="F539" s="2">
        <v>42004</v>
      </c>
      <c r="G539" s="7">
        <v>0.10986159785394284</v>
      </c>
    </row>
    <row r="540" spans="1:7" ht="12" x14ac:dyDescent="0.2">
      <c r="A540" s="5">
        <v>37</v>
      </c>
      <c r="B540" s="4" t="s">
        <v>38</v>
      </c>
      <c r="C540" s="4" t="str">
        <f>VLOOKUP(Taulukko1[[#This Row],[Rivivalinta]],Sheet1!$C$1:$E$42,2,FALSE)</f>
        <v>Kärnprimärkapitalrelation, %</v>
      </c>
      <c r="D540" s="4" t="str">
        <f>VLOOKUP(Taulukko1[[#This Row],[Rivivalinta]],Sheet1!$C$1:$E$42,3,FALSE)</f>
        <v>CET 1 ratio, %</v>
      </c>
      <c r="E540" s="1" t="s">
        <v>52</v>
      </c>
      <c r="F540" s="2">
        <v>42004</v>
      </c>
      <c r="G540" s="7">
        <v>0.10986159785394284</v>
      </c>
    </row>
    <row r="541" spans="1:7" ht="12" x14ac:dyDescent="0.2">
      <c r="A541" s="5">
        <v>38</v>
      </c>
      <c r="B541" s="4" t="s">
        <v>39</v>
      </c>
      <c r="C541" s="4" t="str">
        <f>VLOOKUP(Taulukko1[[#This Row],[Rivivalinta]],Sheet1!$C$1:$E$42,2,FALSE)</f>
        <v>Summa exponeringsbelopp (RWA)</v>
      </c>
      <c r="D541" s="4" t="str">
        <f>VLOOKUP(Taulukko1[[#This Row],[Rivivalinta]],Sheet1!$C$1:$E$42,3,FALSE)</f>
        <v>Total risk weighted assets (RWA)</v>
      </c>
      <c r="E541" s="1" t="s">
        <v>52</v>
      </c>
      <c r="F541" s="2">
        <v>42004</v>
      </c>
      <c r="G541" s="6">
        <v>1462532.524</v>
      </c>
    </row>
    <row r="542" spans="1:7" ht="12" x14ac:dyDescent="0.2">
      <c r="A542" s="5">
        <v>39</v>
      </c>
      <c r="B542" s="4" t="s">
        <v>40</v>
      </c>
      <c r="C542" s="4" t="str">
        <f>VLOOKUP(Taulukko1[[#This Row],[Rivivalinta]],Sheet1!$C$1:$E$42,2,FALSE)</f>
        <v>Exponeringsbelopp för kredit-, motpart- och utspädningsrisker</v>
      </c>
      <c r="D542" s="4" t="str">
        <f>VLOOKUP(Taulukko1[[#This Row],[Rivivalinta]],Sheet1!$C$1:$E$42,3,FALSE)</f>
        <v>Credit and counterparty risks</v>
      </c>
      <c r="E542" s="1" t="s">
        <v>52</v>
      </c>
      <c r="F542" s="2">
        <v>42004</v>
      </c>
      <c r="G542" s="6">
        <v>1340741.1399999999</v>
      </c>
    </row>
    <row r="543" spans="1:7" ht="12" x14ac:dyDescent="0.2">
      <c r="A543" s="5">
        <v>40</v>
      </c>
      <c r="B543" s="4" t="s">
        <v>41</v>
      </c>
      <c r="C543" s="4" t="str">
        <f>VLOOKUP(Taulukko1[[#This Row],[Rivivalinta]],Sheet1!$C$1:$E$42,2,FALSE)</f>
        <v>Exponeringsbelopp för positions-, valutakurs- och råvarurisker</v>
      </c>
      <c r="D543" s="4" t="str">
        <f>VLOOKUP(Taulukko1[[#This Row],[Rivivalinta]],Sheet1!$C$1:$E$42,3,FALSE)</f>
        <v>Position, currency and commodity risks</v>
      </c>
      <c r="E543" s="1" t="s">
        <v>52</v>
      </c>
      <c r="F543" s="2">
        <v>42004</v>
      </c>
      <c r="G543" s="6"/>
    </row>
    <row r="544" spans="1:7" ht="12" x14ac:dyDescent="0.2">
      <c r="A544" s="5">
        <v>41</v>
      </c>
      <c r="B544" s="4" t="s">
        <v>42</v>
      </c>
      <c r="C544" s="4" t="str">
        <f>VLOOKUP(Taulukko1[[#This Row],[Rivivalinta]],Sheet1!$C$1:$E$42,2,FALSE)</f>
        <v>Exponeringsbelopp för operativ risk</v>
      </c>
      <c r="D544" s="4" t="str">
        <f>VLOOKUP(Taulukko1[[#This Row],[Rivivalinta]],Sheet1!$C$1:$E$42,3,FALSE)</f>
        <v>Operational risks</v>
      </c>
      <c r="E544" s="1" t="s">
        <v>52</v>
      </c>
      <c r="F544" s="2">
        <v>42004</v>
      </c>
      <c r="G544" s="6">
        <v>104801.65</v>
      </c>
    </row>
    <row r="545" spans="1:7" ht="12" x14ac:dyDescent="0.2">
      <c r="A545" s="5">
        <v>42</v>
      </c>
      <c r="B545" s="4" t="s">
        <v>43</v>
      </c>
      <c r="C545" s="4" t="str">
        <f>VLOOKUP(Taulukko1[[#This Row],[Rivivalinta]],Sheet1!$C$1:$E$42,2,FALSE)</f>
        <v>Övriga riskexponeringar</v>
      </c>
      <c r="D545" s="4" t="str">
        <f>VLOOKUP(Taulukko1[[#This Row],[Rivivalinta]],Sheet1!$C$1:$E$42,3,FALSE)</f>
        <v>Other risks</v>
      </c>
      <c r="E545" s="1" t="s">
        <v>52</v>
      </c>
      <c r="F545" s="2">
        <v>42004</v>
      </c>
      <c r="G545" s="6">
        <v>16989.734</v>
      </c>
    </row>
    <row r="546" spans="1:7" ht="12" x14ac:dyDescent="0.2">
      <c r="A546" s="5">
        <v>27</v>
      </c>
      <c r="B546" s="4" t="s">
        <v>54</v>
      </c>
      <c r="C546" s="4" t="str">
        <f>VLOOKUP(Taulukko1[[#This Row],[Rivivalinta]],Sheet1!$C$1:$E$42,2,FALSE)</f>
        <v>Avkastning på total tillgångar (ROA), %</v>
      </c>
      <c r="D546" s="4" t="str">
        <f>VLOOKUP(Taulukko1[[#This Row],[Rivivalinta]],Sheet1!$C$1:$E$42,3,FALSE)</f>
        <v>Return on total assets (ROA), %</v>
      </c>
      <c r="E546" s="1" t="s">
        <v>52</v>
      </c>
      <c r="F546" s="2">
        <v>42004</v>
      </c>
      <c r="G546" s="7">
        <v>4.2743518330776972E-4</v>
      </c>
    </row>
    <row r="547" spans="1:7" ht="12" x14ac:dyDescent="0.2">
      <c r="A547" s="11">
        <v>26</v>
      </c>
      <c r="B547" s="12" t="s">
        <v>55</v>
      </c>
      <c r="C547" s="4" t="str">
        <f>VLOOKUP(Taulukko1[[#This Row],[Rivivalinta]],Sheet1!$C$1:$E$42,2,FALSE)</f>
        <v>Avkastning på eget kapital (ROE), %</v>
      </c>
      <c r="D547" s="4" t="str">
        <f>VLOOKUP(Taulukko1[[#This Row],[Rivivalinta]],Sheet1!$C$1:$E$42,3,FALSE)</f>
        <v>Return on equity (ROE), %</v>
      </c>
      <c r="E547" s="1" t="s">
        <v>52</v>
      </c>
      <c r="F547" s="2">
        <v>42004</v>
      </c>
      <c r="G547" s="33">
        <v>1.1135128894248347E-2</v>
      </c>
    </row>
    <row r="548" spans="1:7" ht="12" x14ac:dyDescent="0.2">
      <c r="A548" s="5">
        <v>26</v>
      </c>
      <c r="B548" s="4" t="s">
        <v>55</v>
      </c>
      <c r="C548" s="4" t="str">
        <f>VLOOKUP(Taulukko1[[#This Row],[Rivivalinta]],Sheet1!$C$1:$E$42,2,FALSE)</f>
        <v>Avkastning på eget kapital (ROE), %</v>
      </c>
      <c r="D548" s="4" t="str">
        <f>VLOOKUP(Taulukko1[[#This Row],[Rivivalinta]],Sheet1!$C$1:$E$42,3,FALSE)</f>
        <v>Return on equity (ROE), %</v>
      </c>
      <c r="E548" s="1" t="s">
        <v>4</v>
      </c>
      <c r="F548" s="2">
        <v>42369</v>
      </c>
      <c r="G548" s="33">
        <v>7.3166361160951057E-2</v>
      </c>
    </row>
    <row r="549" spans="1:7" ht="12" x14ac:dyDescent="0.2">
      <c r="A549" s="5">
        <v>27</v>
      </c>
      <c r="B549" s="4" t="s">
        <v>54</v>
      </c>
      <c r="C549" s="4" t="str">
        <f>VLOOKUP(Taulukko1[[#This Row],[Rivivalinta]],Sheet1!$C$1:$E$42,2,FALSE)</f>
        <v>Avkastning på total tillgångar (ROA), %</v>
      </c>
      <c r="D549" s="4" t="str">
        <f>VLOOKUP(Taulukko1[[#This Row],[Rivivalinta]],Sheet1!$C$1:$E$42,3,FALSE)</f>
        <v>Return on total assets (ROA), %</v>
      </c>
      <c r="E549" s="1" t="s">
        <v>4</v>
      </c>
      <c r="F549" s="2">
        <v>42369</v>
      </c>
      <c r="G549" s="7">
        <v>3.425693009671093E-3</v>
      </c>
    </row>
    <row r="550" spans="1:7" ht="12" x14ac:dyDescent="0.2">
      <c r="A550" s="5">
        <v>1</v>
      </c>
      <c r="B550" s="4" t="s">
        <v>5</v>
      </c>
      <c r="C550" s="4" t="str">
        <f>VLOOKUP(Taulukko1[[#This Row],[Rivivalinta]],Sheet1!$C$1:$E$42,2,FALSE)</f>
        <v>Räntenetto</v>
      </c>
      <c r="D550" s="4" t="str">
        <f>VLOOKUP(Taulukko1[[#This Row],[Rivivalinta]],Sheet1!$C$1:$E$42,3,FALSE)</f>
        <v>Net interest margin</v>
      </c>
      <c r="E550" s="1" t="s">
        <v>4</v>
      </c>
      <c r="F550" s="2">
        <v>42369</v>
      </c>
      <c r="G550" s="6">
        <v>93037.838590000014</v>
      </c>
    </row>
    <row r="551" spans="1:7" ht="12" x14ac:dyDescent="0.2">
      <c r="A551" s="5">
        <v>2</v>
      </c>
      <c r="B551" s="4" t="s">
        <v>6</v>
      </c>
      <c r="C551" s="4" t="str">
        <f>VLOOKUP(Taulukko1[[#This Row],[Rivivalinta]],Sheet1!$C$1:$E$42,2,FALSE)</f>
        <v>Netto, avgifts- och provisionsintäkter</v>
      </c>
      <c r="D551" s="4" t="str">
        <f>VLOOKUP(Taulukko1[[#This Row],[Rivivalinta]],Sheet1!$C$1:$E$42,3,FALSE)</f>
        <v>Net fee and commission income</v>
      </c>
      <c r="E551" s="1" t="s">
        <v>4</v>
      </c>
      <c r="F551" s="2">
        <v>42369</v>
      </c>
      <c r="G551" s="6">
        <v>63934.399700000002</v>
      </c>
    </row>
    <row r="552" spans="1:7" ht="12" x14ac:dyDescent="0.2">
      <c r="A552" s="5">
        <v>3</v>
      </c>
      <c r="B552" s="4" t="s">
        <v>7</v>
      </c>
      <c r="C552" s="4" t="str">
        <f>VLOOKUP(Taulukko1[[#This Row],[Rivivalinta]],Sheet1!$C$1:$E$42,2,FALSE)</f>
        <v>Avgifts- och provisionsintäkter</v>
      </c>
      <c r="D552" s="4" t="str">
        <f>VLOOKUP(Taulukko1[[#This Row],[Rivivalinta]],Sheet1!$C$1:$E$42,3,FALSE)</f>
        <v>Fee and commission income</v>
      </c>
      <c r="E552" s="1" t="s">
        <v>4</v>
      </c>
      <c r="F552" s="2">
        <v>42369</v>
      </c>
      <c r="G552" s="6">
        <v>70534.987290000005</v>
      </c>
    </row>
    <row r="553" spans="1:7" ht="12" x14ac:dyDescent="0.2">
      <c r="A553" s="5">
        <v>4</v>
      </c>
      <c r="B553" s="4" t="s">
        <v>8</v>
      </c>
      <c r="C553" s="4" t="str">
        <f>VLOOKUP(Taulukko1[[#This Row],[Rivivalinta]],Sheet1!$C$1:$E$42,2,FALSE)</f>
        <v>Avgifts- och provisionskostnader</v>
      </c>
      <c r="D553" s="4" t="str">
        <f>VLOOKUP(Taulukko1[[#This Row],[Rivivalinta]],Sheet1!$C$1:$E$42,3,FALSE)</f>
        <v>Fee and commission expenses</v>
      </c>
      <c r="E553" s="1" t="s">
        <v>4</v>
      </c>
      <c r="F553" s="2">
        <v>42369</v>
      </c>
      <c r="G553" s="6">
        <v>6600.5875900000001</v>
      </c>
    </row>
    <row r="554" spans="1:7" ht="12" x14ac:dyDescent="0.2">
      <c r="A554" s="5">
        <v>5</v>
      </c>
      <c r="B554" s="4" t="s">
        <v>9</v>
      </c>
      <c r="C554" s="4" t="str">
        <f>VLOOKUP(Taulukko1[[#This Row],[Rivivalinta]],Sheet1!$C$1:$E$42,2,FALSE)</f>
        <v>Nettointäkter från handel och investeringar</v>
      </c>
      <c r="D554" s="4" t="str">
        <f>VLOOKUP(Taulukko1[[#This Row],[Rivivalinta]],Sheet1!$C$1:$E$42,3,FALSE)</f>
        <v>Net trading and investing income</v>
      </c>
      <c r="E554" s="1" t="s">
        <v>4</v>
      </c>
      <c r="F554" s="2">
        <v>42369</v>
      </c>
      <c r="G554" s="6">
        <v>12940.687199999995</v>
      </c>
    </row>
    <row r="555" spans="1:7" ht="12" x14ac:dyDescent="0.2">
      <c r="A555" s="5">
        <v>6</v>
      </c>
      <c r="B555" s="4" t="s">
        <v>10</v>
      </c>
      <c r="C555" s="4" t="str">
        <f>VLOOKUP(Taulukko1[[#This Row],[Rivivalinta]],Sheet1!$C$1:$E$42,2,FALSE)</f>
        <v>Övriga intäkter</v>
      </c>
      <c r="D555" s="4" t="str">
        <f>VLOOKUP(Taulukko1[[#This Row],[Rivivalinta]],Sheet1!$C$1:$E$42,3,FALSE)</f>
        <v>Other income</v>
      </c>
      <c r="E555" s="1" t="s">
        <v>4</v>
      </c>
      <c r="F555" s="2">
        <v>42369</v>
      </c>
      <c r="G555" s="6">
        <v>7083.6578900000004</v>
      </c>
    </row>
    <row r="556" spans="1:7" ht="12" x14ac:dyDescent="0.2">
      <c r="A556" s="5">
        <v>7</v>
      </c>
      <c r="B556" s="4" t="s">
        <v>11</v>
      </c>
      <c r="C556" s="4" t="str">
        <f>VLOOKUP(Taulukko1[[#This Row],[Rivivalinta]],Sheet1!$C$1:$E$42,2,FALSE)</f>
        <v>Totala inkomster</v>
      </c>
      <c r="D556" s="4" t="str">
        <f>VLOOKUP(Taulukko1[[#This Row],[Rivivalinta]],Sheet1!$C$1:$E$42,3,FALSE)</f>
        <v>Total income</v>
      </c>
      <c r="E556" s="1" t="s">
        <v>4</v>
      </c>
      <c r="F556" s="2">
        <v>42369</v>
      </c>
      <c r="G556" s="6">
        <v>176996.58337999997</v>
      </c>
    </row>
    <row r="557" spans="1:7" ht="12" x14ac:dyDescent="0.2">
      <c r="A557" s="5">
        <v>8</v>
      </c>
      <c r="B557" s="4" t="s">
        <v>12</v>
      </c>
      <c r="C557" s="4" t="str">
        <f>VLOOKUP(Taulukko1[[#This Row],[Rivivalinta]],Sheet1!$C$1:$E$42,2,FALSE)</f>
        <v>Totala kostnader</v>
      </c>
      <c r="D557" s="4" t="str">
        <f>VLOOKUP(Taulukko1[[#This Row],[Rivivalinta]],Sheet1!$C$1:$E$42,3,FALSE)</f>
        <v>Total expenses</v>
      </c>
      <c r="E557" s="1" t="s">
        <v>4</v>
      </c>
      <c r="F557" s="2">
        <v>42369</v>
      </c>
      <c r="G557" s="6">
        <v>124152.15782000001</v>
      </c>
    </row>
    <row r="558" spans="1:7" ht="12" x14ac:dyDescent="0.2">
      <c r="A558" s="5">
        <v>9</v>
      </c>
      <c r="B558" s="4" t="s">
        <v>13</v>
      </c>
      <c r="C558" s="4" t="str">
        <f>VLOOKUP(Taulukko1[[#This Row],[Rivivalinta]],Sheet1!$C$1:$E$42,2,FALSE)</f>
        <v>Nedskrivningar av lån och fordringar</v>
      </c>
      <c r="D558" s="4" t="str">
        <f>VLOOKUP(Taulukko1[[#This Row],[Rivivalinta]],Sheet1!$C$1:$E$42,3,FALSE)</f>
        <v>Impairments on loans and receivables</v>
      </c>
      <c r="E558" s="1" t="s">
        <v>4</v>
      </c>
      <c r="F558" s="2">
        <v>42369</v>
      </c>
      <c r="G558" s="6">
        <v>359.85928999999999</v>
      </c>
    </row>
    <row r="559" spans="1:7" ht="12" x14ac:dyDescent="0.2">
      <c r="A559" s="5">
        <v>10</v>
      </c>
      <c r="B559" s="4" t="s">
        <v>14</v>
      </c>
      <c r="C559" s="4" t="str">
        <f>VLOOKUP(Taulukko1[[#This Row],[Rivivalinta]],Sheet1!$C$1:$E$42,2,FALSE)</f>
        <v>Rörelsevinst/-förlust</v>
      </c>
      <c r="D559" s="4" t="str">
        <f>VLOOKUP(Taulukko1[[#This Row],[Rivivalinta]],Sheet1!$C$1:$E$42,3,FALSE)</f>
        <v>Operatingprofit/-loss</v>
      </c>
      <c r="E559" s="1" t="s">
        <v>4</v>
      </c>
      <c r="F559" s="2">
        <v>42369</v>
      </c>
      <c r="G559" s="6">
        <v>52484.566270000003</v>
      </c>
    </row>
    <row r="560" spans="1:7" ht="12" x14ac:dyDescent="0.2">
      <c r="A560" s="5">
        <v>11</v>
      </c>
      <c r="B560" s="4" t="s">
        <v>15</v>
      </c>
      <c r="C560" s="4" t="str">
        <f>VLOOKUP(Taulukko1[[#This Row],[Rivivalinta]],Sheet1!$C$1:$E$42,2,FALSE)</f>
        <v>Kontanta medel och kassabehållning hos centralbanker</v>
      </c>
      <c r="D560" s="4" t="str">
        <f>VLOOKUP(Taulukko1[[#This Row],[Rivivalinta]],Sheet1!$C$1:$E$42,3,FALSE)</f>
        <v>Cash and cash balances at central banks</v>
      </c>
      <c r="E560" s="1" t="s">
        <v>4</v>
      </c>
      <c r="F560" s="2">
        <v>42369</v>
      </c>
      <c r="G560" s="6">
        <v>278987.350311619</v>
      </c>
    </row>
    <row r="561" spans="1:7" ht="12" x14ac:dyDescent="0.2">
      <c r="A561" s="5">
        <v>12</v>
      </c>
      <c r="B561" s="4" t="s">
        <v>16</v>
      </c>
      <c r="C561" s="4" t="str">
        <f>VLOOKUP(Taulukko1[[#This Row],[Rivivalinta]],Sheet1!$C$1:$E$42,2,FALSE)</f>
        <v>Lån och förskott till kreditinstitut</v>
      </c>
      <c r="D561" s="4" t="str">
        <f>VLOOKUP(Taulukko1[[#This Row],[Rivivalinta]],Sheet1!$C$1:$E$42,3,FALSE)</f>
        <v>Loans and advances to credit institutions</v>
      </c>
      <c r="E561" s="1" t="s">
        <v>4</v>
      </c>
      <c r="F561" s="2">
        <v>42369</v>
      </c>
      <c r="G561" s="6"/>
    </row>
    <row r="562" spans="1:7" ht="12" x14ac:dyDescent="0.2">
      <c r="A562" s="5">
        <v>13</v>
      </c>
      <c r="B562" s="4" t="s">
        <v>17</v>
      </c>
      <c r="C562" s="4" t="str">
        <f>VLOOKUP(Taulukko1[[#This Row],[Rivivalinta]],Sheet1!$C$1:$E$42,2,FALSE)</f>
        <v>Lån och förskott till allmänheten och offentliga samfund</v>
      </c>
      <c r="D562" s="4" t="str">
        <f>VLOOKUP(Taulukko1[[#This Row],[Rivivalinta]],Sheet1!$C$1:$E$42,3,FALSE)</f>
        <v>Loans and advances to the public and public sector entities</v>
      </c>
      <c r="E562" s="1" t="s">
        <v>4</v>
      </c>
      <c r="F562" s="2">
        <v>42369</v>
      </c>
      <c r="G562" s="6">
        <v>4997983.1278687092</v>
      </c>
    </row>
    <row r="563" spans="1:7" ht="12" x14ac:dyDescent="0.2">
      <c r="A563" s="5">
        <v>14</v>
      </c>
      <c r="B563" s="4" t="s">
        <v>18</v>
      </c>
      <c r="C563" s="4" t="str">
        <f>VLOOKUP(Taulukko1[[#This Row],[Rivivalinta]],Sheet1!$C$1:$E$42,2,FALSE)</f>
        <v>Värdepapper</v>
      </c>
      <c r="D563" s="4" t="str">
        <f>VLOOKUP(Taulukko1[[#This Row],[Rivivalinta]],Sheet1!$C$1:$E$42,3,FALSE)</f>
        <v>Debt securities</v>
      </c>
      <c r="E563" s="1" t="s">
        <v>4</v>
      </c>
      <c r="F563" s="2">
        <v>42369</v>
      </c>
      <c r="G563" s="6">
        <v>2280256.0933900001</v>
      </c>
    </row>
    <row r="564" spans="1:7" ht="12" x14ac:dyDescent="0.2">
      <c r="A564" s="5">
        <v>15</v>
      </c>
      <c r="B564" s="4" t="s">
        <v>63</v>
      </c>
      <c r="C564" s="4" t="str">
        <f>VLOOKUP(Taulukko1[[#This Row],[Rivivalinta]],Sheet1!$C$1:$E$42,2,FALSE)</f>
        <v xml:space="preserve">Derivat </v>
      </c>
      <c r="D564" s="4" t="str">
        <f>VLOOKUP(Taulukko1[[#This Row],[Rivivalinta]],Sheet1!$C$1:$E$42,3,FALSE)</f>
        <v xml:space="preserve">Derivatives </v>
      </c>
      <c r="E564" s="1" t="s">
        <v>4</v>
      </c>
      <c r="F564" s="2">
        <v>42369</v>
      </c>
      <c r="G564" s="6">
        <v>179927.39849000002</v>
      </c>
    </row>
    <row r="565" spans="1:7" ht="12" x14ac:dyDescent="0.2">
      <c r="A565" s="5">
        <v>16</v>
      </c>
      <c r="B565" s="4" t="s">
        <v>20</v>
      </c>
      <c r="C565" s="4" t="str">
        <f>VLOOKUP(Taulukko1[[#This Row],[Rivivalinta]],Sheet1!$C$1:$E$42,2,FALSE)</f>
        <v>Övriga tillgångar</v>
      </c>
      <c r="D565" s="4" t="str">
        <f>VLOOKUP(Taulukko1[[#This Row],[Rivivalinta]],Sheet1!$C$1:$E$42,3,FALSE)</f>
        <v>Other assets</v>
      </c>
      <c r="E565" s="1" t="s">
        <v>4</v>
      </c>
      <c r="F565" s="2">
        <v>42369</v>
      </c>
      <c r="G565" s="6">
        <v>264837.17318129184</v>
      </c>
    </row>
    <row r="566" spans="1:7" ht="12" x14ac:dyDescent="0.2">
      <c r="A566" s="5">
        <v>17</v>
      </c>
      <c r="B566" s="4" t="s">
        <v>21</v>
      </c>
      <c r="C566" s="4" t="str">
        <f>VLOOKUP(Taulukko1[[#This Row],[Rivivalinta]],Sheet1!$C$1:$E$42,2,FALSE)</f>
        <v>SUMMA TILLGÅNGAR</v>
      </c>
      <c r="D566" s="4" t="str">
        <f>VLOOKUP(Taulukko1[[#This Row],[Rivivalinta]],Sheet1!$C$1:$E$42,3,FALSE)</f>
        <v>TOTAL ASSETS</v>
      </c>
      <c r="E566" s="1" t="s">
        <v>4</v>
      </c>
      <c r="F566" s="2">
        <v>42369</v>
      </c>
      <c r="G566" s="6">
        <v>8001991.1432416197</v>
      </c>
    </row>
    <row r="567" spans="1:7" ht="12" x14ac:dyDescent="0.2">
      <c r="A567" s="5">
        <v>18</v>
      </c>
      <c r="B567" s="4" t="s">
        <v>22</v>
      </c>
      <c r="C567" s="4" t="str">
        <f>VLOOKUP(Taulukko1[[#This Row],[Rivivalinta]],Sheet1!$C$1:$E$42,2,FALSE)</f>
        <v>Inlåning från kreditinstitut</v>
      </c>
      <c r="D567" s="4" t="str">
        <f>VLOOKUP(Taulukko1[[#This Row],[Rivivalinta]],Sheet1!$C$1:$E$42,3,FALSE)</f>
        <v>Deposits from credit institutions</v>
      </c>
      <c r="E567" s="1" t="s">
        <v>4</v>
      </c>
      <c r="F567" s="2">
        <v>42369</v>
      </c>
      <c r="G567" s="6">
        <v>359317.32795000001</v>
      </c>
    </row>
    <row r="568" spans="1:7" ht="12" x14ac:dyDescent="0.2">
      <c r="A568" s="5">
        <v>19</v>
      </c>
      <c r="B568" s="4" t="s">
        <v>23</v>
      </c>
      <c r="C568" s="4" t="str">
        <f>VLOOKUP(Taulukko1[[#This Row],[Rivivalinta]],Sheet1!$C$1:$E$42,2,FALSE)</f>
        <v>Inlåning från allmänheten och offentliga samfund</v>
      </c>
      <c r="D568" s="4" t="str">
        <f>VLOOKUP(Taulukko1[[#This Row],[Rivivalinta]],Sheet1!$C$1:$E$42,3,FALSE)</f>
        <v>Deposits from the public and public sector entities</v>
      </c>
      <c r="E568" s="1" t="s">
        <v>4</v>
      </c>
      <c r="F568" s="2">
        <v>42369</v>
      </c>
      <c r="G568" s="6">
        <v>4008577.9063499998</v>
      </c>
    </row>
    <row r="569" spans="1:7" ht="12" x14ac:dyDescent="0.2">
      <c r="A569" s="5">
        <v>20</v>
      </c>
      <c r="B569" s="4" t="s">
        <v>24</v>
      </c>
      <c r="C569" s="4" t="str">
        <f>VLOOKUP(Taulukko1[[#This Row],[Rivivalinta]],Sheet1!$C$1:$E$42,2,FALSE)</f>
        <v>Emitterade skuldebrev</v>
      </c>
      <c r="D569" s="4" t="str">
        <f>VLOOKUP(Taulukko1[[#This Row],[Rivivalinta]],Sheet1!$C$1:$E$42,3,FALSE)</f>
        <v>Debt securities issued</v>
      </c>
      <c r="E569" s="1" t="s">
        <v>4</v>
      </c>
      <c r="F569" s="2">
        <v>42369</v>
      </c>
      <c r="G569" s="6">
        <v>2554901.7085500001</v>
      </c>
    </row>
    <row r="570" spans="1:7" ht="12" x14ac:dyDescent="0.2">
      <c r="A570" s="5">
        <v>22</v>
      </c>
      <c r="B570" s="4" t="s">
        <v>19</v>
      </c>
      <c r="C570" s="4" t="str">
        <f>VLOOKUP(Taulukko1[[#This Row],[Rivivalinta]],Sheet1!$C$1:$E$42,2,FALSE)</f>
        <v>Derivat</v>
      </c>
      <c r="D570" s="4" t="str">
        <f>VLOOKUP(Taulukko1[[#This Row],[Rivivalinta]],Sheet1!$C$1:$E$42,3,FALSE)</f>
        <v>Derivatives</v>
      </c>
      <c r="E570" s="1" t="s">
        <v>4</v>
      </c>
      <c r="F570" s="2">
        <v>42369</v>
      </c>
      <c r="G570" s="6">
        <v>119120.95447</v>
      </c>
    </row>
    <row r="571" spans="1:7" ht="12" x14ac:dyDescent="0.2">
      <c r="A571" s="5">
        <v>23</v>
      </c>
      <c r="B571" s="4" t="s">
        <v>25</v>
      </c>
      <c r="C571" s="4" t="str">
        <f>VLOOKUP(Taulukko1[[#This Row],[Rivivalinta]],Sheet1!$C$1:$E$42,2,FALSE)</f>
        <v>Eget kapital</v>
      </c>
      <c r="D571" s="4" t="str">
        <f>VLOOKUP(Taulukko1[[#This Row],[Rivivalinta]],Sheet1!$C$1:$E$42,3,FALSE)</f>
        <v>Total equity</v>
      </c>
      <c r="E571" s="1" t="s">
        <v>4</v>
      </c>
      <c r="F571" s="2">
        <v>42369</v>
      </c>
      <c r="G571" s="6">
        <v>364522.56471000001</v>
      </c>
    </row>
    <row r="572" spans="1:7" ht="12" x14ac:dyDescent="0.2">
      <c r="A572" s="5">
        <v>21</v>
      </c>
      <c r="B572" s="4" t="s">
        <v>26</v>
      </c>
      <c r="C572" s="4" t="str">
        <f>VLOOKUP(Taulukko1[[#This Row],[Rivivalinta]],Sheet1!$C$1:$E$42,2,FALSE)</f>
        <v>Övriga skulder</v>
      </c>
      <c r="D572" s="4" t="str">
        <f>VLOOKUP(Taulukko1[[#This Row],[Rivivalinta]],Sheet1!$C$1:$E$42,3,FALSE)</f>
        <v>Other liabilities</v>
      </c>
      <c r="E572" s="1" t="s">
        <v>4</v>
      </c>
      <c r="F572" s="2">
        <v>42369</v>
      </c>
      <c r="G572" s="6">
        <v>595550.68120999937</v>
      </c>
    </row>
    <row r="573" spans="1:7" ht="12" x14ac:dyDescent="0.2">
      <c r="A573" s="5">
        <v>24</v>
      </c>
      <c r="B573" s="4" t="s">
        <v>27</v>
      </c>
      <c r="C573" s="4" t="str">
        <f>VLOOKUP(Taulukko1[[#This Row],[Rivivalinta]],Sheet1!$C$1:$E$42,2,FALSE)</f>
        <v>SUMMA EGET KAPITAL OCH SKULDER</v>
      </c>
      <c r="D573" s="4" t="str">
        <f>VLOOKUP(Taulukko1[[#This Row],[Rivivalinta]],Sheet1!$C$1:$E$42,3,FALSE)</f>
        <v>TOTAL EQUITY AND LIABILITIES</v>
      </c>
      <c r="E573" s="1" t="s">
        <v>4</v>
      </c>
      <c r="F573" s="2">
        <v>42369</v>
      </c>
      <c r="G573" s="6">
        <v>8001991.1432400001</v>
      </c>
    </row>
    <row r="574" spans="1:7" ht="12" x14ac:dyDescent="0.2">
      <c r="A574" s="5">
        <v>25</v>
      </c>
      <c r="B574" s="4" t="s">
        <v>28</v>
      </c>
      <c r="C574" s="4" t="str">
        <f>VLOOKUP(Taulukko1[[#This Row],[Rivivalinta]],Sheet1!$C$1:$E$42,2,FALSE)</f>
        <v>Exponering utanför balansräkningen</v>
      </c>
      <c r="D574" s="4" t="str">
        <f>VLOOKUP(Taulukko1[[#This Row],[Rivivalinta]],Sheet1!$C$1:$E$42,3,FALSE)</f>
        <v>Off balance sheet exposures</v>
      </c>
      <c r="E574" s="1" t="s">
        <v>4</v>
      </c>
      <c r="F574" s="2">
        <v>42369</v>
      </c>
      <c r="G574" s="6">
        <v>983295.85820059991</v>
      </c>
    </row>
    <row r="575" spans="1:7" ht="12" x14ac:dyDescent="0.2">
      <c r="A575" s="5">
        <v>28</v>
      </c>
      <c r="B575" s="4" t="s">
        <v>29</v>
      </c>
      <c r="C575" s="4" t="str">
        <f>VLOOKUP(Taulukko1[[#This Row],[Rivivalinta]],Sheet1!$C$1:$E$42,2,FALSE)</f>
        <v>Kostnader/intäkter, %</v>
      </c>
      <c r="D575" s="4" t="str">
        <f>VLOOKUP(Taulukko1[[#This Row],[Rivivalinta]],Sheet1!$C$1:$E$42,3,FALSE)</f>
        <v>Cost/income ratio, %</v>
      </c>
      <c r="E575" s="1" t="s">
        <v>4</v>
      </c>
      <c r="F575" s="2">
        <v>42369</v>
      </c>
      <c r="G575" s="7">
        <v>0.66601219051681548</v>
      </c>
    </row>
    <row r="576" spans="1:7" ht="12" x14ac:dyDescent="0.2">
      <c r="A576" s="5">
        <v>29</v>
      </c>
      <c r="B576" s="4" t="s">
        <v>30</v>
      </c>
      <c r="C576" s="4" t="str">
        <f>VLOOKUP(Taulukko1[[#This Row],[Rivivalinta]],Sheet1!$C$1:$E$42,2,FALSE)</f>
        <v>Nödlidande exponeringar/Exponeringar, %</v>
      </c>
      <c r="D576" s="4" t="str">
        <f>VLOOKUP(Taulukko1[[#This Row],[Rivivalinta]],Sheet1!$C$1:$E$42,3,FALSE)</f>
        <v>Non-performing exposures/Exposures, %</v>
      </c>
      <c r="E576" s="1" t="s">
        <v>4</v>
      </c>
      <c r="F576" s="2">
        <v>42369</v>
      </c>
      <c r="G576" s="7">
        <v>1.7489754913468103E-2</v>
      </c>
    </row>
    <row r="577" spans="1:7" ht="12" x14ac:dyDescent="0.2">
      <c r="A577" s="5">
        <v>30</v>
      </c>
      <c r="B577" s="4" t="s">
        <v>31</v>
      </c>
      <c r="C577" s="4" t="str">
        <f>VLOOKUP(Taulukko1[[#This Row],[Rivivalinta]],Sheet1!$C$1:$E$42,2,FALSE)</f>
        <v>Upplupna avsättningar på nödlidande exponeringar/Nödlidande Exponeringar, %</v>
      </c>
      <c r="D577" s="4" t="str">
        <f>VLOOKUP(Taulukko1[[#This Row],[Rivivalinta]],Sheet1!$C$1:$E$42,3,FALSE)</f>
        <v>Accumulated impairments on non-performing exposures/Non-performing exposures, %</v>
      </c>
      <c r="E577" s="1" t="s">
        <v>4</v>
      </c>
      <c r="F577" s="2">
        <v>42369</v>
      </c>
      <c r="G577" s="7">
        <v>0.44259224620463844</v>
      </c>
    </row>
    <row r="578" spans="1:7" ht="12" x14ac:dyDescent="0.2">
      <c r="A578" s="5">
        <v>31</v>
      </c>
      <c r="B578" s="4" t="s">
        <v>32</v>
      </c>
      <c r="C578" s="4" t="str">
        <f>VLOOKUP(Taulukko1[[#This Row],[Rivivalinta]],Sheet1!$C$1:$E$42,2,FALSE)</f>
        <v>Kapitalbas</v>
      </c>
      <c r="D578" s="4" t="str">
        <f>VLOOKUP(Taulukko1[[#This Row],[Rivivalinta]],Sheet1!$C$1:$E$42,3,FALSE)</f>
        <v>Own funds</v>
      </c>
      <c r="E578" s="1" t="s">
        <v>4</v>
      </c>
      <c r="F578" s="2">
        <v>42369</v>
      </c>
      <c r="G578" s="6">
        <v>526850.50300000003</v>
      </c>
    </row>
    <row r="579" spans="1:7" ht="12" x14ac:dyDescent="0.2">
      <c r="A579" s="5">
        <v>32</v>
      </c>
      <c r="B579" s="4" t="s">
        <v>33</v>
      </c>
      <c r="C579" s="4" t="str">
        <f>VLOOKUP(Taulukko1[[#This Row],[Rivivalinta]],Sheet1!$C$1:$E$42,2,FALSE)</f>
        <v>Kärnprimärkapital (CET 1)</v>
      </c>
      <c r="D579" s="4" t="str">
        <f>VLOOKUP(Taulukko1[[#This Row],[Rivivalinta]],Sheet1!$C$1:$E$42,3,FALSE)</f>
        <v>Common equity tier 1 capital (CET1)</v>
      </c>
      <c r="E579" s="1" t="s">
        <v>4</v>
      </c>
      <c r="F579" s="2">
        <v>42369</v>
      </c>
      <c r="G579" s="6">
        <v>398485.25205000001</v>
      </c>
    </row>
    <row r="580" spans="1:7" ht="12" x14ac:dyDescent="0.2">
      <c r="A580" s="5">
        <v>33</v>
      </c>
      <c r="B580" s="4" t="s">
        <v>34</v>
      </c>
      <c r="C580" s="4" t="str">
        <f>VLOOKUP(Taulukko1[[#This Row],[Rivivalinta]],Sheet1!$C$1:$E$42,2,FALSE)</f>
        <v>Övrigt primärkapital (AT 1)</v>
      </c>
      <c r="D580" s="4" t="str">
        <f>VLOOKUP(Taulukko1[[#This Row],[Rivivalinta]],Sheet1!$C$1:$E$42,3,FALSE)</f>
        <v>Additional tier 1 capital (AT 1)</v>
      </c>
      <c r="E580" s="1" t="s">
        <v>4</v>
      </c>
      <c r="F580" s="2">
        <v>42369</v>
      </c>
      <c r="G580" s="6"/>
    </row>
    <row r="581" spans="1:7" ht="12" x14ac:dyDescent="0.2">
      <c r="A581" s="5">
        <v>34</v>
      </c>
      <c r="B581" s="4" t="s">
        <v>35</v>
      </c>
      <c r="C581" s="4" t="str">
        <f>VLOOKUP(Taulukko1[[#This Row],[Rivivalinta]],Sheet1!$C$1:$E$42,2,FALSE)</f>
        <v>Supplementärkapital (T2)</v>
      </c>
      <c r="D581" s="4" t="str">
        <f>VLOOKUP(Taulukko1[[#This Row],[Rivivalinta]],Sheet1!$C$1:$E$42,3,FALSE)</f>
        <v>Tier 2 capital (T2)</v>
      </c>
      <c r="E581" s="1" t="s">
        <v>4</v>
      </c>
      <c r="F581" s="2">
        <v>42369</v>
      </c>
      <c r="G581" s="6">
        <v>128365.25199999999</v>
      </c>
    </row>
    <row r="582" spans="1:7" ht="12" x14ac:dyDescent="0.2">
      <c r="A582" s="5">
        <v>35</v>
      </c>
      <c r="B582" s="4" t="s">
        <v>36</v>
      </c>
      <c r="C582" s="4" t="str">
        <f>VLOOKUP(Taulukko1[[#This Row],[Rivivalinta]],Sheet1!$C$1:$E$42,2,FALSE)</f>
        <v>Summa kapitalrelationer, %</v>
      </c>
      <c r="D582" s="4" t="str">
        <f>VLOOKUP(Taulukko1[[#This Row],[Rivivalinta]],Sheet1!$C$1:$E$42,3,FALSE)</f>
        <v>Own funds ratio, %</v>
      </c>
      <c r="E582" s="1" t="s">
        <v>4</v>
      </c>
      <c r="F582" s="2">
        <v>42369</v>
      </c>
      <c r="G582" s="7">
        <v>0.24595682795492549</v>
      </c>
    </row>
    <row r="583" spans="1:7" ht="12" x14ac:dyDescent="0.2">
      <c r="A583" s="5">
        <v>36</v>
      </c>
      <c r="B583" s="4" t="s">
        <v>37</v>
      </c>
      <c r="C583" s="4" t="str">
        <f>VLOOKUP(Taulukko1[[#This Row],[Rivivalinta]],Sheet1!$C$1:$E$42,2,FALSE)</f>
        <v>Primärkapitalrelation, %</v>
      </c>
      <c r="D583" s="4" t="str">
        <f>VLOOKUP(Taulukko1[[#This Row],[Rivivalinta]],Sheet1!$C$1:$E$42,3,FALSE)</f>
        <v>Tier 1 ratio, %</v>
      </c>
      <c r="E583" s="1" t="s">
        <v>4</v>
      </c>
      <c r="F583" s="2">
        <v>42369</v>
      </c>
      <c r="G583" s="7">
        <v>0.18603032173822745</v>
      </c>
    </row>
    <row r="584" spans="1:7" ht="12" x14ac:dyDescent="0.2">
      <c r="A584" s="5">
        <v>37</v>
      </c>
      <c r="B584" s="4" t="s">
        <v>38</v>
      </c>
      <c r="C584" s="4" t="str">
        <f>VLOOKUP(Taulukko1[[#This Row],[Rivivalinta]],Sheet1!$C$1:$E$42,2,FALSE)</f>
        <v>Kärnprimärkapitalrelation, %</v>
      </c>
      <c r="D584" s="4" t="str">
        <f>VLOOKUP(Taulukko1[[#This Row],[Rivivalinta]],Sheet1!$C$1:$E$42,3,FALSE)</f>
        <v>CET 1 ratio, %</v>
      </c>
      <c r="E584" s="1" t="s">
        <v>4</v>
      </c>
      <c r="F584" s="2">
        <v>42369</v>
      </c>
      <c r="G584" s="7">
        <v>0.18603032173822745</v>
      </c>
    </row>
    <row r="585" spans="1:7" ht="12" x14ac:dyDescent="0.2">
      <c r="A585" s="5">
        <v>38</v>
      </c>
      <c r="B585" s="4" t="s">
        <v>39</v>
      </c>
      <c r="C585" s="4" t="str">
        <f>VLOOKUP(Taulukko1[[#This Row],[Rivivalinta]],Sheet1!$C$1:$E$42,2,FALSE)</f>
        <v>Summa exponeringsbelopp (RWA)</v>
      </c>
      <c r="D585" s="4" t="str">
        <f>VLOOKUP(Taulukko1[[#This Row],[Rivivalinta]],Sheet1!$C$1:$E$42,3,FALSE)</f>
        <v>Total risk weighted assets (RWA)</v>
      </c>
      <c r="E585" s="1" t="s">
        <v>4</v>
      </c>
      <c r="F585" s="2">
        <v>42369</v>
      </c>
      <c r="G585" s="6">
        <v>2142044.6318999999</v>
      </c>
    </row>
    <row r="586" spans="1:7" ht="12" x14ac:dyDescent="0.2">
      <c r="A586" s="5">
        <v>39</v>
      </c>
      <c r="B586" s="4" t="s">
        <v>40</v>
      </c>
      <c r="C586" s="4" t="str">
        <f>VLOOKUP(Taulukko1[[#This Row],[Rivivalinta]],Sheet1!$C$1:$E$42,2,FALSE)</f>
        <v>Exponeringsbelopp för kredit-, motpart- och utspädningsrisker</v>
      </c>
      <c r="D586" s="4" t="str">
        <f>VLOOKUP(Taulukko1[[#This Row],[Rivivalinta]],Sheet1!$C$1:$E$42,3,FALSE)</f>
        <v>Credit and counterparty risks</v>
      </c>
      <c r="E586" s="1" t="s">
        <v>4</v>
      </c>
      <c r="F586" s="2">
        <v>42369</v>
      </c>
      <c r="G586" s="6">
        <v>1811986.9149000002</v>
      </c>
    </row>
    <row r="587" spans="1:7" ht="12" x14ac:dyDescent="0.2">
      <c r="A587" s="5">
        <v>40</v>
      </c>
      <c r="B587" s="4" t="s">
        <v>41</v>
      </c>
      <c r="C587" s="4" t="str">
        <f>VLOOKUP(Taulukko1[[#This Row],[Rivivalinta]],Sheet1!$C$1:$E$42,2,FALSE)</f>
        <v>Exponeringsbelopp för positions-, valutakurs- och råvarurisker</v>
      </c>
      <c r="D587" s="4" t="str">
        <f>VLOOKUP(Taulukko1[[#This Row],[Rivivalinta]],Sheet1!$C$1:$E$42,3,FALSE)</f>
        <v>Position, currency and commodity risks</v>
      </c>
      <c r="E587" s="1" t="s">
        <v>4</v>
      </c>
      <c r="F587" s="2">
        <v>42369</v>
      </c>
      <c r="G587" s="6"/>
    </row>
    <row r="588" spans="1:7" ht="12" x14ac:dyDescent="0.2">
      <c r="A588" s="5">
        <v>41</v>
      </c>
      <c r="B588" s="4" t="s">
        <v>42</v>
      </c>
      <c r="C588" s="4" t="str">
        <f>VLOOKUP(Taulukko1[[#This Row],[Rivivalinta]],Sheet1!$C$1:$E$42,2,FALSE)</f>
        <v>Exponeringsbelopp för operativ risk</v>
      </c>
      <c r="D588" s="4" t="str">
        <f>VLOOKUP(Taulukko1[[#This Row],[Rivivalinta]],Sheet1!$C$1:$E$42,3,FALSE)</f>
        <v>Operational risks</v>
      </c>
      <c r="E588" s="1" t="s">
        <v>4</v>
      </c>
      <c r="F588" s="2">
        <v>42369</v>
      </c>
      <c r="G588" s="6">
        <v>304359.02500000002</v>
      </c>
    </row>
    <row r="589" spans="1:7" ht="12" x14ac:dyDescent="0.2">
      <c r="A589" s="5">
        <v>42</v>
      </c>
      <c r="B589" s="4" t="s">
        <v>43</v>
      </c>
      <c r="C589" s="4" t="str">
        <f>VLOOKUP(Taulukko1[[#This Row],[Rivivalinta]],Sheet1!$C$1:$E$42,2,FALSE)</f>
        <v>Övriga riskexponeringar</v>
      </c>
      <c r="D589" s="4" t="str">
        <f>VLOOKUP(Taulukko1[[#This Row],[Rivivalinta]],Sheet1!$C$1:$E$42,3,FALSE)</f>
        <v>Other risks</v>
      </c>
      <c r="E589" s="1" t="s">
        <v>4</v>
      </c>
      <c r="F589" s="2">
        <v>42369</v>
      </c>
      <c r="G589" s="6">
        <v>25698.691999999999</v>
      </c>
    </row>
    <row r="590" spans="1:7" ht="12" x14ac:dyDescent="0.2">
      <c r="A590" s="5">
        <v>1</v>
      </c>
      <c r="B590" s="57" t="s">
        <v>5</v>
      </c>
      <c r="C590" s="58" t="str">
        <f>VLOOKUP(Taulukko1[[#This Row],[Rivivalinta]],Sheet1!$C$1:$E$42,2,FALSE)</f>
        <v>Räntenetto</v>
      </c>
      <c r="D590" s="58" t="str">
        <f>VLOOKUP(Taulukko1[[#This Row],[Rivivalinta]],Sheet1!$C$1:$E$42,3,FALSE)</f>
        <v>Net interest margin</v>
      </c>
      <c r="E590" s="1" t="s">
        <v>164</v>
      </c>
      <c r="F590" s="2">
        <v>42369</v>
      </c>
      <c r="G590" s="6">
        <v>1732.0440000000001</v>
      </c>
    </row>
    <row r="591" spans="1:7" ht="12" x14ac:dyDescent="0.2">
      <c r="A591" s="5">
        <v>2</v>
      </c>
      <c r="B591" s="57" t="s">
        <v>6</v>
      </c>
      <c r="C591" s="58" t="str">
        <f>VLOOKUP(Taulukko1[[#This Row],[Rivivalinta]],Sheet1!$C$1:$E$42,2,FALSE)</f>
        <v>Netto, avgifts- och provisionsintäkter</v>
      </c>
      <c r="D591" s="58" t="str">
        <f>VLOOKUP(Taulukko1[[#This Row],[Rivivalinta]],Sheet1!$C$1:$E$42,3,FALSE)</f>
        <v>Net fee and commission income</v>
      </c>
      <c r="E591" s="1" t="s">
        <v>164</v>
      </c>
      <c r="F591" s="2">
        <v>42369</v>
      </c>
      <c r="G591" s="6">
        <v>2416.125</v>
      </c>
    </row>
    <row r="592" spans="1:7" ht="12" x14ac:dyDescent="0.2">
      <c r="A592" s="5">
        <v>3</v>
      </c>
      <c r="B592" s="57" t="s">
        <v>7</v>
      </c>
      <c r="C592" s="58" t="str">
        <f>VLOOKUP(Taulukko1[[#This Row],[Rivivalinta]],Sheet1!$C$1:$E$42,2,FALSE)</f>
        <v>Avgifts- och provisionsintäkter</v>
      </c>
      <c r="D592" s="58" t="str">
        <f>VLOOKUP(Taulukko1[[#This Row],[Rivivalinta]],Sheet1!$C$1:$E$42,3,FALSE)</f>
        <v>Fee and commission income</v>
      </c>
      <c r="E592" s="1" t="s">
        <v>164</v>
      </c>
      <c r="F592" s="2">
        <v>42369</v>
      </c>
      <c r="G592" s="6">
        <v>4310.3339999999998</v>
      </c>
    </row>
    <row r="593" spans="1:7" ht="12" x14ac:dyDescent="0.2">
      <c r="A593" s="5">
        <v>4</v>
      </c>
      <c r="B593" s="57" t="s">
        <v>8</v>
      </c>
      <c r="C593" s="58" t="str">
        <f>VLOOKUP(Taulukko1[[#This Row],[Rivivalinta]],Sheet1!$C$1:$E$42,2,FALSE)</f>
        <v>Avgifts- och provisionskostnader</v>
      </c>
      <c r="D593" s="58" t="str">
        <f>VLOOKUP(Taulukko1[[#This Row],[Rivivalinta]],Sheet1!$C$1:$E$42,3,FALSE)</f>
        <v>Fee and commission expenses</v>
      </c>
      <c r="E593" s="1" t="s">
        <v>164</v>
      </c>
      <c r="F593" s="2">
        <v>42369</v>
      </c>
      <c r="G593" s="6">
        <v>1894.2090000000001</v>
      </c>
    </row>
    <row r="594" spans="1:7" ht="12" x14ac:dyDescent="0.2">
      <c r="A594" s="5">
        <v>5</v>
      </c>
      <c r="B594" s="57" t="s">
        <v>9</v>
      </c>
      <c r="C594" s="58" t="str">
        <f>VLOOKUP(Taulukko1[[#This Row],[Rivivalinta]],Sheet1!$C$1:$E$42,2,FALSE)</f>
        <v>Nettointäkter från handel och investeringar</v>
      </c>
      <c r="D594" s="58" t="str">
        <f>VLOOKUP(Taulukko1[[#This Row],[Rivivalinta]],Sheet1!$C$1:$E$42,3,FALSE)</f>
        <v>Net trading and investing income</v>
      </c>
      <c r="E594" s="1" t="s">
        <v>164</v>
      </c>
      <c r="F594" s="2">
        <v>42369</v>
      </c>
      <c r="G594" s="6">
        <v>162.553</v>
      </c>
    </row>
    <row r="595" spans="1:7" ht="12" x14ac:dyDescent="0.2">
      <c r="A595" s="5">
        <v>6</v>
      </c>
      <c r="B595" s="57" t="s">
        <v>10</v>
      </c>
      <c r="C595" s="58" t="str">
        <f>VLOOKUP(Taulukko1[[#This Row],[Rivivalinta]],Sheet1!$C$1:$E$42,2,FALSE)</f>
        <v>Övriga intäkter</v>
      </c>
      <c r="D595" s="58" t="str">
        <f>VLOOKUP(Taulukko1[[#This Row],[Rivivalinta]],Sheet1!$C$1:$E$42,3,FALSE)</f>
        <v>Other income</v>
      </c>
      <c r="E595" s="1" t="s">
        <v>164</v>
      </c>
      <c r="F595" s="2">
        <v>42369</v>
      </c>
      <c r="G595" s="6">
        <v>1539.193</v>
      </c>
    </row>
    <row r="596" spans="1:7" ht="12" x14ac:dyDescent="0.2">
      <c r="A596" s="5">
        <v>7</v>
      </c>
      <c r="B596" s="57" t="s">
        <v>11</v>
      </c>
      <c r="C596" s="58" t="str">
        <f>VLOOKUP(Taulukko1[[#This Row],[Rivivalinta]],Sheet1!$C$1:$E$42,2,FALSE)</f>
        <v>Totala inkomster</v>
      </c>
      <c r="D596" s="58" t="str">
        <f>VLOOKUP(Taulukko1[[#This Row],[Rivivalinta]],Sheet1!$C$1:$E$42,3,FALSE)</f>
        <v>Total income</v>
      </c>
      <c r="E596" s="1" t="s">
        <v>164</v>
      </c>
      <c r="F596" s="2">
        <v>42369</v>
      </c>
      <c r="G596" s="6">
        <v>5849.915</v>
      </c>
    </row>
    <row r="597" spans="1:7" ht="12" x14ac:dyDescent="0.2">
      <c r="A597" s="5">
        <v>8</v>
      </c>
      <c r="B597" s="57" t="s">
        <v>12</v>
      </c>
      <c r="C597" s="58" t="str">
        <f>VLOOKUP(Taulukko1[[#This Row],[Rivivalinta]],Sheet1!$C$1:$E$42,2,FALSE)</f>
        <v>Totala kostnader</v>
      </c>
      <c r="D597" s="58" t="str">
        <f>VLOOKUP(Taulukko1[[#This Row],[Rivivalinta]],Sheet1!$C$1:$E$42,3,FALSE)</f>
        <v>Total expenses</v>
      </c>
      <c r="E597" s="1" t="s">
        <v>164</v>
      </c>
      <c r="F597" s="2">
        <v>42369</v>
      </c>
      <c r="G597" s="6">
        <v>5322.2759999999998</v>
      </c>
    </row>
    <row r="598" spans="1:7" ht="12" x14ac:dyDescent="0.2">
      <c r="A598" s="5">
        <v>9</v>
      </c>
      <c r="B598" s="57" t="s">
        <v>13</v>
      </c>
      <c r="C598" s="58" t="str">
        <f>VLOOKUP(Taulukko1[[#This Row],[Rivivalinta]],Sheet1!$C$1:$E$42,2,FALSE)</f>
        <v>Nedskrivningar av lån och fordringar</v>
      </c>
      <c r="D598" s="58" t="str">
        <f>VLOOKUP(Taulukko1[[#This Row],[Rivivalinta]],Sheet1!$C$1:$E$42,3,FALSE)</f>
        <v>Impairments on loans and receivables</v>
      </c>
      <c r="E598" s="1" t="s">
        <v>164</v>
      </c>
      <c r="F598" s="2">
        <v>42369</v>
      </c>
      <c r="G598" s="6">
        <v>262.37299999999999</v>
      </c>
    </row>
    <row r="599" spans="1:7" ht="12" x14ac:dyDescent="0.2">
      <c r="A599" s="5">
        <v>10</v>
      </c>
      <c r="B599" s="57" t="s">
        <v>14</v>
      </c>
      <c r="C599" s="58" t="str">
        <f>VLOOKUP(Taulukko1[[#This Row],[Rivivalinta]],Sheet1!$C$1:$E$42,2,FALSE)</f>
        <v>Rörelsevinst/-förlust</v>
      </c>
      <c r="D599" s="58" t="str">
        <f>VLOOKUP(Taulukko1[[#This Row],[Rivivalinta]],Sheet1!$C$1:$E$42,3,FALSE)</f>
        <v>Operatingprofit/-loss</v>
      </c>
      <c r="E599" s="1" t="s">
        <v>164</v>
      </c>
      <c r="F599" s="2">
        <v>42369</v>
      </c>
      <c r="G599" s="6">
        <v>265.26600000000002</v>
      </c>
    </row>
    <row r="600" spans="1:7" ht="12" x14ac:dyDescent="0.2">
      <c r="A600" s="5">
        <v>11</v>
      </c>
      <c r="B600" s="57" t="s">
        <v>15</v>
      </c>
      <c r="C600" s="58" t="str">
        <f>VLOOKUP(Taulukko1[[#This Row],[Rivivalinta]],Sheet1!$C$1:$E$42,2,FALSE)</f>
        <v>Kontanta medel och kassabehållning hos centralbanker</v>
      </c>
      <c r="D600" s="58" t="str">
        <f>VLOOKUP(Taulukko1[[#This Row],[Rivivalinta]],Sheet1!$C$1:$E$42,3,FALSE)</f>
        <v>Cash and cash balances at central banks</v>
      </c>
      <c r="E600" s="1" t="s">
        <v>164</v>
      </c>
      <c r="F600" s="2">
        <v>42369</v>
      </c>
      <c r="G600" s="6">
        <v>195986.976</v>
      </c>
    </row>
    <row r="601" spans="1:7" ht="12" x14ac:dyDescent="0.2">
      <c r="A601" s="5">
        <v>12</v>
      </c>
      <c r="B601" s="57" t="s">
        <v>16</v>
      </c>
      <c r="C601" s="58" t="str">
        <f>VLOOKUP(Taulukko1[[#This Row],[Rivivalinta]],Sheet1!$C$1:$E$42,2,FALSE)</f>
        <v>Lån och förskott till kreditinstitut</v>
      </c>
      <c r="D601" s="58" t="str">
        <f>VLOOKUP(Taulukko1[[#This Row],[Rivivalinta]],Sheet1!$C$1:$E$42,3,FALSE)</f>
        <v>Loans and advances to credit institutions</v>
      </c>
      <c r="E601" s="1" t="s">
        <v>164</v>
      </c>
      <c r="F601" s="2">
        <v>42369</v>
      </c>
      <c r="G601" s="6">
        <v>10998.41</v>
      </c>
    </row>
    <row r="602" spans="1:7" ht="12" x14ac:dyDescent="0.2">
      <c r="A602" s="5">
        <v>13</v>
      </c>
      <c r="B602" s="57" t="s">
        <v>17</v>
      </c>
      <c r="C602" s="58" t="str">
        <f>VLOOKUP(Taulukko1[[#This Row],[Rivivalinta]],Sheet1!$C$1:$E$42,2,FALSE)</f>
        <v>Lån och förskott till allmänheten och offentliga samfund</v>
      </c>
      <c r="D602" s="58" t="str">
        <f>VLOOKUP(Taulukko1[[#This Row],[Rivivalinta]],Sheet1!$C$1:$E$42,3,FALSE)</f>
        <v>Loans and advances to the public and public sector entities</v>
      </c>
      <c r="E602" s="1" t="s">
        <v>164</v>
      </c>
      <c r="F602" s="2">
        <v>42369</v>
      </c>
      <c r="G602" s="6">
        <v>44247.883999999998</v>
      </c>
    </row>
    <row r="603" spans="1:7" ht="12" x14ac:dyDescent="0.2">
      <c r="A603" s="5">
        <v>14</v>
      </c>
      <c r="B603" s="57" t="s">
        <v>18</v>
      </c>
      <c r="C603" s="58" t="str">
        <f>VLOOKUP(Taulukko1[[#This Row],[Rivivalinta]],Sheet1!$C$1:$E$42,2,FALSE)</f>
        <v>Värdepapper</v>
      </c>
      <c r="D603" s="58" t="str">
        <f>VLOOKUP(Taulukko1[[#This Row],[Rivivalinta]],Sheet1!$C$1:$E$42,3,FALSE)</f>
        <v>Debt securities</v>
      </c>
      <c r="E603" s="1" t="s">
        <v>164</v>
      </c>
      <c r="F603" s="2">
        <v>42369</v>
      </c>
      <c r="G603" s="6">
        <v>171278.12</v>
      </c>
    </row>
    <row r="604" spans="1:7" ht="12" x14ac:dyDescent="0.2">
      <c r="A604" s="5">
        <v>15</v>
      </c>
      <c r="B604" s="57" t="s">
        <v>63</v>
      </c>
      <c r="C604" s="58" t="str">
        <f>VLOOKUP(Taulukko1[[#This Row],[Rivivalinta]],Sheet1!$C$1:$E$42,2,FALSE)</f>
        <v xml:space="preserve">Derivat </v>
      </c>
      <c r="D604" s="58" t="str">
        <f>VLOOKUP(Taulukko1[[#This Row],[Rivivalinta]],Sheet1!$C$1:$E$42,3,FALSE)</f>
        <v xml:space="preserve">Derivatives </v>
      </c>
      <c r="E604" s="1" t="s">
        <v>164</v>
      </c>
      <c r="F604" s="2">
        <v>42369</v>
      </c>
      <c r="G604" s="6"/>
    </row>
    <row r="605" spans="1:7" ht="12" x14ac:dyDescent="0.2">
      <c r="A605" s="5">
        <v>16</v>
      </c>
      <c r="B605" s="57" t="s">
        <v>20</v>
      </c>
      <c r="C605" s="58" t="str">
        <f>VLOOKUP(Taulukko1[[#This Row],[Rivivalinta]],Sheet1!$C$1:$E$42,2,FALSE)</f>
        <v>Övriga tillgångar</v>
      </c>
      <c r="D605" s="58" t="str">
        <f>VLOOKUP(Taulukko1[[#This Row],[Rivivalinta]],Sheet1!$C$1:$E$42,3,FALSE)</f>
        <v>Other assets</v>
      </c>
      <c r="E605" s="1" t="s">
        <v>164</v>
      </c>
      <c r="F605" s="2">
        <v>42369</v>
      </c>
      <c r="G605" s="6">
        <v>4326.2020000000002</v>
      </c>
    </row>
    <row r="606" spans="1:7" ht="12" x14ac:dyDescent="0.2">
      <c r="A606" s="5">
        <v>17</v>
      </c>
      <c r="B606" s="57" t="s">
        <v>21</v>
      </c>
      <c r="C606" s="58" t="str">
        <f>VLOOKUP(Taulukko1[[#This Row],[Rivivalinta]],Sheet1!$C$1:$E$42,2,FALSE)</f>
        <v>SUMMA TILLGÅNGAR</v>
      </c>
      <c r="D606" s="58" t="str">
        <f>VLOOKUP(Taulukko1[[#This Row],[Rivivalinta]],Sheet1!$C$1:$E$42,3,FALSE)</f>
        <v>TOTAL ASSETS</v>
      </c>
      <c r="E606" s="1" t="s">
        <v>164</v>
      </c>
      <c r="F606" s="2">
        <v>42369</v>
      </c>
      <c r="G606" s="6">
        <v>426837.592</v>
      </c>
    </row>
    <row r="607" spans="1:7" ht="12" x14ac:dyDescent="0.2">
      <c r="A607" s="5">
        <v>18</v>
      </c>
      <c r="B607" s="57" t="s">
        <v>22</v>
      </c>
      <c r="C607" s="58" t="str">
        <f>VLOOKUP(Taulukko1[[#This Row],[Rivivalinta]],Sheet1!$C$1:$E$42,2,FALSE)</f>
        <v>Inlåning från kreditinstitut</v>
      </c>
      <c r="D607" s="58" t="str">
        <f>VLOOKUP(Taulukko1[[#This Row],[Rivivalinta]],Sheet1!$C$1:$E$42,3,FALSE)</f>
        <v>Deposits from credit institutions</v>
      </c>
      <c r="E607" s="1" t="s">
        <v>164</v>
      </c>
      <c r="F607" s="2">
        <v>42369</v>
      </c>
      <c r="G607" s="6">
        <v>390290.19400000002</v>
      </c>
    </row>
    <row r="608" spans="1:7" ht="12" x14ac:dyDescent="0.2">
      <c r="A608" s="5">
        <v>19</v>
      </c>
      <c r="B608" s="57" t="s">
        <v>23</v>
      </c>
      <c r="C608" s="58" t="str">
        <f>VLOOKUP(Taulukko1[[#This Row],[Rivivalinta]],Sheet1!$C$1:$E$42,2,FALSE)</f>
        <v>Inlåning från allmänheten och offentliga samfund</v>
      </c>
      <c r="D608" s="58" t="str">
        <f>VLOOKUP(Taulukko1[[#This Row],[Rivivalinta]],Sheet1!$C$1:$E$42,3,FALSE)</f>
        <v>Deposits from the public and public sector entities</v>
      </c>
      <c r="E608" s="1" t="s">
        <v>164</v>
      </c>
      <c r="F608" s="2">
        <v>42369</v>
      </c>
      <c r="G608" s="6">
        <v>7007.21</v>
      </c>
    </row>
    <row r="609" spans="1:7" ht="12" x14ac:dyDescent="0.2">
      <c r="A609" s="5">
        <v>20</v>
      </c>
      <c r="B609" s="57" t="s">
        <v>24</v>
      </c>
      <c r="C609" s="58" t="str">
        <f>VLOOKUP(Taulukko1[[#This Row],[Rivivalinta]],Sheet1!$C$1:$E$42,2,FALSE)</f>
        <v>Emitterade skuldebrev</v>
      </c>
      <c r="D609" s="58" t="str">
        <f>VLOOKUP(Taulukko1[[#This Row],[Rivivalinta]],Sheet1!$C$1:$E$42,3,FALSE)</f>
        <v>Debt securities issued</v>
      </c>
      <c r="E609" s="1" t="s">
        <v>164</v>
      </c>
      <c r="F609" s="2">
        <v>42369</v>
      </c>
      <c r="G609" s="6"/>
    </row>
    <row r="610" spans="1:7" ht="12" x14ac:dyDescent="0.2">
      <c r="A610" s="5">
        <v>22</v>
      </c>
      <c r="B610" s="57" t="s">
        <v>19</v>
      </c>
      <c r="C610" s="58" t="str">
        <f>VLOOKUP(Taulukko1[[#This Row],[Rivivalinta]],Sheet1!$C$1:$E$42,2,FALSE)</f>
        <v>Derivat</v>
      </c>
      <c r="D610" s="58" t="str">
        <f>VLOOKUP(Taulukko1[[#This Row],[Rivivalinta]],Sheet1!$C$1:$E$42,3,FALSE)</f>
        <v>Derivatives</v>
      </c>
      <c r="E610" s="1" t="s">
        <v>164</v>
      </c>
      <c r="F610" s="2">
        <v>42369</v>
      </c>
      <c r="G610" s="6"/>
    </row>
    <row r="611" spans="1:7" ht="12" x14ac:dyDescent="0.2">
      <c r="A611" s="5">
        <v>23</v>
      </c>
      <c r="B611" s="57" t="s">
        <v>25</v>
      </c>
      <c r="C611" s="58" t="str">
        <f>VLOOKUP(Taulukko1[[#This Row],[Rivivalinta]],Sheet1!$C$1:$E$42,2,FALSE)</f>
        <v>Eget kapital</v>
      </c>
      <c r="D611" s="58" t="str">
        <f>VLOOKUP(Taulukko1[[#This Row],[Rivivalinta]],Sheet1!$C$1:$E$42,3,FALSE)</f>
        <v>Total equity</v>
      </c>
      <c r="E611" s="1" t="s">
        <v>164</v>
      </c>
      <c r="F611" s="2">
        <v>42369</v>
      </c>
      <c r="G611" s="6">
        <v>20228.088</v>
      </c>
    </row>
    <row r="612" spans="1:7" ht="12" x14ac:dyDescent="0.2">
      <c r="A612" s="5">
        <v>21</v>
      </c>
      <c r="B612" s="57" t="s">
        <v>26</v>
      </c>
      <c r="C612" s="58" t="str">
        <f>VLOOKUP(Taulukko1[[#This Row],[Rivivalinta]],Sheet1!$C$1:$E$42,2,FALSE)</f>
        <v>Övriga skulder</v>
      </c>
      <c r="D612" s="58" t="str">
        <f>VLOOKUP(Taulukko1[[#This Row],[Rivivalinta]],Sheet1!$C$1:$E$42,3,FALSE)</f>
        <v>Other liabilities</v>
      </c>
      <c r="E612" s="1" t="s">
        <v>164</v>
      </c>
      <c r="F612" s="2">
        <v>42369</v>
      </c>
      <c r="G612" s="6">
        <v>9312.1010000000006</v>
      </c>
    </row>
    <row r="613" spans="1:7" ht="12" x14ac:dyDescent="0.2">
      <c r="A613" s="5">
        <v>24</v>
      </c>
      <c r="B613" s="57" t="s">
        <v>27</v>
      </c>
      <c r="C613" s="58" t="str">
        <f>VLOOKUP(Taulukko1[[#This Row],[Rivivalinta]],Sheet1!$C$1:$E$42,2,FALSE)</f>
        <v>SUMMA EGET KAPITAL OCH SKULDER</v>
      </c>
      <c r="D613" s="58" t="str">
        <f>VLOOKUP(Taulukko1[[#This Row],[Rivivalinta]],Sheet1!$C$1:$E$42,3,FALSE)</f>
        <v>TOTAL EQUITY AND LIABILITIES</v>
      </c>
      <c r="E613" s="1" t="s">
        <v>164</v>
      </c>
      <c r="F613" s="2">
        <v>42369</v>
      </c>
      <c r="G613" s="6">
        <v>426837.59299999999</v>
      </c>
    </row>
    <row r="614" spans="1:7" ht="12" x14ac:dyDescent="0.2">
      <c r="A614" s="5">
        <v>25</v>
      </c>
      <c r="B614" s="57" t="s">
        <v>28</v>
      </c>
      <c r="C614" s="58" t="str">
        <f>VLOOKUP(Taulukko1[[#This Row],[Rivivalinta]],Sheet1!$C$1:$E$42,2,FALSE)</f>
        <v>Exponering utanför balansräkningen</v>
      </c>
      <c r="D614" s="58" t="str">
        <f>VLOOKUP(Taulukko1[[#This Row],[Rivivalinta]],Sheet1!$C$1:$E$42,3,FALSE)</f>
        <v>Off balance sheet exposures</v>
      </c>
      <c r="E614" s="1" t="s">
        <v>164</v>
      </c>
      <c r="F614" s="2">
        <v>42369</v>
      </c>
      <c r="G614" s="6">
        <v>103116.916</v>
      </c>
    </row>
    <row r="615" spans="1:7" ht="12" x14ac:dyDescent="0.2">
      <c r="A615" s="5">
        <v>28</v>
      </c>
      <c r="B615" s="57" t="s">
        <v>29</v>
      </c>
      <c r="C615" s="58" t="str">
        <f>VLOOKUP(Taulukko1[[#This Row],[Rivivalinta]],Sheet1!$C$1:$E$42,2,FALSE)</f>
        <v>Kostnader/intäkter, %</v>
      </c>
      <c r="D615" s="58" t="str">
        <f>VLOOKUP(Taulukko1[[#This Row],[Rivivalinta]],Sheet1!$C$1:$E$42,3,FALSE)</f>
        <v>Cost/income ratio, %</v>
      </c>
      <c r="E615" s="1" t="s">
        <v>164</v>
      </c>
      <c r="F615" s="2">
        <v>42369</v>
      </c>
      <c r="G615" s="6">
        <v>0.90127544715118579</v>
      </c>
    </row>
    <row r="616" spans="1:7" ht="12" x14ac:dyDescent="0.2">
      <c r="A616" s="5">
        <v>29</v>
      </c>
      <c r="B616" s="57" t="s">
        <v>30</v>
      </c>
      <c r="C616" s="58" t="str">
        <f>VLOOKUP(Taulukko1[[#This Row],[Rivivalinta]],Sheet1!$C$1:$E$42,2,FALSE)</f>
        <v>Nödlidande exponeringar/Exponeringar, %</v>
      </c>
      <c r="D616" s="58" t="str">
        <f>VLOOKUP(Taulukko1[[#This Row],[Rivivalinta]],Sheet1!$C$1:$E$42,3,FALSE)</f>
        <v>Non-performing exposures/Exposures, %</v>
      </c>
      <c r="E616" s="1" t="s">
        <v>164</v>
      </c>
      <c r="F616" s="2">
        <v>42369</v>
      </c>
      <c r="G616" s="6">
        <v>5.7474017629177733E-3</v>
      </c>
    </row>
    <row r="617" spans="1:7" ht="12" x14ac:dyDescent="0.2">
      <c r="A617" s="5">
        <v>30</v>
      </c>
      <c r="B617" s="57" t="s">
        <v>31</v>
      </c>
      <c r="C617" s="58" t="str">
        <f>VLOOKUP(Taulukko1[[#This Row],[Rivivalinta]],Sheet1!$C$1:$E$42,2,FALSE)</f>
        <v>Upplupna avsättningar på nödlidande exponeringar/Nödlidande Exponeringar, %</v>
      </c>
      <c r="D617" s="58" t="str">
        <f>VLOOKUP(Taulukko1[[#This Row],[Rivivalinta]],Sheet1!$C$1:$E$42,3,FALSE)</f>
        <v>Accumulated impairments on non-performing exposures/Non-performing exposures, %</v>
      </c>
      <c r="E617" s="1" t="s">
        <v>164</v>
      </c>
      <c r="F617" s="2">
        <v>42369</v>
      </c>
      <c r="G617" s="6"/>
    </row>
    <row r="618" spans="1:7" ht="12" x14ac:dyDescent="0.2">
      <c r="A618" s="5">
        <v>31</v>
      </c>
      <c r="B618" s="57" t="s">
        <v>32</v>
      </c>
      <c r="C618" s="58" t="str">
        <f>VLOOKUP(Taulukko1[[#This Row],[Rivivalinta]],Sheet1!$C$1:$E$42,2,FALSE)</f>
        <v>Kapitalbas</v>
      </c>
      <c r="D618" s="58" t="str">
        <f>VLOOKUP(Taulukko1[[#This Row],[Rivivalinta]],Sheet1!$C$1:$E$42,3,FALSE)</f>
        <v>Own funds</v>
      </c>
      <c r="E618" s="1" t="s">
        <v>164</v>
      </c>
      <c r="F618" s="2">
        <v>42369</v>
      </c>
      <c r="G618" s="6">
        <v>17409.814870000002</v>
      </c>
    </row>
    <row r="619" spans="1:7" ht="12" x14ac:dyDescent="0.2">
      <c r="A619" s="5">
        <v>32</v>
      </c>
      <c r="B619" s="57" t="s">
        <v>33</v>
      </c>
      <c r="C619" s="58" t="str">
        <f>VLOOKUP(Taulukko1[[#This Row],[Rivivalinta]],Sheet1!$C$1:$E$42,2,FALSE)</f>
        <v>Kärnprimärkapital (CET 1)</v>
      </c>
      <c r="D619" s="58" t="str">
        <f>VLOOKUP(Taulukko1[[#This Row],[Rivivalinta]],Sheet1!$C$1:$E$42,3,FALSE)</f>
        <v>Common equity tier 1 capital (CET1)</v>
      </c>
      <c r="E619" s="1" t="s">
        <v>164</v>
      </c>
      <c r="F619" s="2">
        <v>42369</v>
      </c>
      <c r="G619" s="6">
        <v>17409.815609999998</v>
      </c>
    </row>
    <row r="620" spans="1:7" ht="12" x14ac:dyDescent="0.2">
      <c r="A620" s="5">
        <v>33</v>
      </c>
      <c r="B620" s="57" t="s">
        <v>34</v>
      </c>
      <c r="C620" s="58" t="str">
        <f>VLOOKUP(Taulukko1[[#This Row],[Rivivalinta]],Sheet1!$C$1:$E$42,2,FALSE)</f>
        <v>Övrigt primärkapital (AT 1)</v>
      </c>
      <c r="D620" s="58" t="str">
        <f>VLOOKUP(Taulukko1[[#This Row],[Rivivalinta]],Sheet1!$C$1:$E$42,3,FALSE)</f>
        <v>Additional tier 1 capital (AT 1)</v>
      </c>
      <c r="E620" s="1" t="s">
        <v>164</v>
      </c>
      <c r="F620" s="2">
        <v>42369</v>
      </c>
      <c r="G620" s="6"/>
    </row>
    <row r="621" spans="1:7" ht="12" x14ac:dyDescent="0.2">
      <c r="A621" s="5">
        <v>34</v>
      </c>
      <c r="B621" s="57" t="s">
        <v>35</v>
      </c>
      <c r="C621" s="58" t="str">
        <f>VLOOKUP(Taulukko1[[#This Row],[Rivivalinta]],Sheet1!$C$1:$E$42,2,FALSE)</f>
        <v>Supplementärkapital (T2)</v>
      </c>
      <c r="D621" s="58" t="str">
        <f>VLOOKUP(Taulukko1[[#This Row],[Rivivalinta]],Sheet1!$C$1:$E$42,3,FALSE)</f>
        <v>Tier 2 capital (T2)</v>
      </c>
      <c r="E621" s="1" t="s">
        <v>164</v>
      </c>
      <c r="F621" s="2">
        <v>42369</v>
      </c>
      <c r="G621" s="6"/>
    </row>
    <row r="622" spans="1:7" ht="12" x14ac:dyDescent="0.2">
      <c r="A622" s="5">
        <v>35</v>
      </c>
      <c r="B622" s="57" t="s">
        <v>36</v>
      </c>
      <c r="C622" s="58" t="str">
        <f>VLOOKUP(Taulukko1[[#This Row],[Rivivalinta]],Sheet1!$C$1:$E$42,2,FALSE)</f>
        <v>Summa kapitalrelationer, %</v>
      </c>
      <c r="D622" s="58" t="str">
        <f>VLOOKUP(Taulukko1[[#This Row],[Rivivalinta]],Sheet1!$C$1:$E$42,3,FALSE)</f>
        <v>Own funds ratio, %</v>
      </c>
      <c r="E622" s="1" t="s">
        <v>164</v>
      </c>
      <c r="F622" s="2">
        <v>42369</v>
      </c>
      <c r="G622" s="6">
        <v>0.19523182815020587</v>
      </c>
    </row>
    <row r="623" spans="1:7" ht="12" x14ac:dyDescent="0.2">
      <c r="A623" s="5">
        <v>36</v>
      </c>
      <c r="B623" s="57" t="s">
        <v>37</v>
      </c>
      <c r="C623" s="58" t="str">
        <f>VLOOKUP(Taulukko1[[#This Row],[Rivivalinta]],Sheet1!$C$1:$E$42,2,FALSE)</f>
        <v>Primärkapitalrelation, %</v>
      </c>
      <c r="D623" s="58" t="str">
        <f>VLOOKUP(Taulukko1[[#This Row],[Rivivalinta]],Sheet1!$C$1:$E$42,3,FALSE)</f>
        <v>Tier 1 ratio, %</v>
      </c>
      <c r="E623" s="1" t="s">
        <v>164</v>
      </c>
      <c r="F623" s="2">
        <v>42369</v>
      </c>
      <c r="G623" s="6">
        <v>0.19523183644848782</v>
      </c>
    </row>
    <row r="624" spans="1:7" ht="12" x14ac:dyDescent="0.2">
      <c r="A624" s="5">
        <v>37</v>
      </c>
      <c r="B624" s="57" t="s">
        <v>38</v>
      </c>
      <c r="C624" s="58" t="str">
        <f>VLOOKUP(Taulukko1[[#This Row],[Rivivalinta]],Sheet1!$C$1:$E$42,2,FALSE)</f>
        <v>Kärnprimärkapitalrelation, %</v>
      </c>
      <c r="D624" s="58" t="str">
        <f>VLOOKUP(Taulukko1[[#This Row],[Rivivalinta]],Sheet1!$C$1:$E$42,3,FALSE)</f>
        <v>CET 1 ratio, %</v>
      </c>
      <c r="E624" s="1" t="s">
        <v>164</v>
      </c>
      <c r="F624" s="2">
        <v>42369</v>
      </c>
      <c r="G624" s="6">
        <v>0.19523183644848782</v>
      </c>
    </row>
    <row r="625" spans="1:7" ht="12" x14ac:dyDescent="0.2">
      <c r="A625" s="5">
        <v>38</v>
      </c>
      <c r="B625" s="57" t="s">
        <v>39</v>
      </c>
      <c r="C625" s="58" t="str">
        <f>VLOOKUP(Taulukko1[[#This Row],[Rivivalinta]],Sheet1!$C$1:$E$42,2,FALSE)</f>
        <v>Summa exponeringsbelopp (RWA)</v>
      </c>
      <c r="D625" s="58" t="str">
        <f>VLOOKUP(Taulukko1[[#This Row],[Rivivalinta]],Sheet1!$C$1:$E$42,3,FALSE)</f>
        <v>Total risk weighted assets (RWA)</v>
      </c>
      <c r="E625" s="1" t="s">
        <v>164</v>
      </c>
      <c r="F625" s="2">
        <v>42369</v>
      </c>
      <c r="G625" s="6">
        <v>89175.085000000006</v>
      </c>
    </row>
    <row r="626" spans="1:7" ht="12" x14ac:dyDescent="0.2">
      <c r="A626" s="5">
        <v>39</v>
      </c>
      <c r="B626" s="57" t="s">
        <v>40</v>
      </c>
      <c r="C626" s="58" t="str">
        <f>VLOOKUP(Taulukko1[[#This Row],[Rivivalinta]],Sheet1!$C$1:$E$42,2,FALSE)</f>
        <v>Exponeringsbelopp för kredit-, motpart- och utspädningsrisker</v>
      </c>
      <c r="D626" s="58" t="str">
        <f>VLOOKUP(Taulukko1[[#This Row],[Rivivalinta]],Sheet1!$C$1:$E$42,3,FALSE)</f>
        <v>Credit and counterparty risks</v>
      </c>
      <c r="E626" s="1" t="s">
        <v>164</v>
      </c>
      <c r="F626" s="2">
        <v>42369</v>
      </c>
      <c r="G626" s="6">
        <v>82755.385999999999</v>
      </c>
    </row>
    <row r="627" spans="1:7" ht="12" x14ac:dyDescent="0.2">
      <c r="A627" s="5">
        <v>40</v>
      </c>
      <c r="B627" s="57" t="s">
        <v>41</v>
      </c>
      <c r="C627" s="58" t="str">
        <f>VLOOKUP(Taulukko1[[#This Row],[Rivivalinta]],Sheet1!$C$1:$E$42,2,FALSE)</f>
        <v>Exponeringsbelopp för positions-, valutakurs- och råvarurisker</v>
      </c>
      <c r="D627" s="58" t="str">
        <f>VLOOKUP(Taulukko1[[#This Row],[Rivivalinta]],Sheet1!$C$1:$E$42,3,FALSE)</f>
        <v>Position, currency and commodity risks</v>
      </c>
      <c r="E627" s="1" t="s">
        <v>164</v>
      </c>
      <c r="F627" s="2">
        <v>42369</v>
      </c>
      <c r="G627" s="6"/>
    </row>
    <row r="628" spans="1:7" ht="12" x14ac:dyDescent="0.2">
      <c r="A628" s="5">
        <v>41</v>
      </c>
      <c r="B628" s="57" t="s">
        <v>42</v>
      </c>
      <c r="C628" s="58" t="str">
        <f>VLOOKUP(Taulukko1[[#This Row],[Rivivalinta]],Sheet1!$C$1:$E$42,2,FALSE)</f>
        <v>Exponeringsbelopp för operativ risk</v>
      </c>
      <c r="D628" s="58" t="str">
        <f>VLOOKUP(Taulukko1[[#This Row],[Rivivalinta]],Sheet1!$C$1:$E$42,3,FALSE)</f>
        <v>Operational risks</v>
      </c>
      <c r="E628" s="1" t="s">
        <v>164</v>
      </c>
      <c r="F628" s="2">
        <v>42369</v>
      </c>
      <c r="G628" s="6">
        <v>6419.6989999999996</v>
      </c>
    </row>
    <row r="629" spans="1:7" ht="12" x14ac:dyDescent="0.2">
      <c r="A629" s="5">
        <v>42</v>
      </c>
      <c r="B629" s="57" t="s">
        <v>43</v>
      </c>
      <c r="C629" s="58" t="str">
        <f>VLOOKUP(Taulukko1[[#This Row],[Rivivalinta]],Sheet1!$C$1:$E$42,2,FALSE)</f>
        <v>Övriga riskexponeringar</v>
      </c>
      <c r="D629" s="58" t="str">
        <f>VLOOKUP(Taulukko1[[#This Row],[Rivivalinta]],Sheet1!$C$1:$E$42,3,FALSE)</f>
        <v>Other risks</v>
      </c>
      <c r="E629" s="1" t="s">
        <v>164</v>
      </c>
      <c r="F629" s="2">
        <v>42369</v>
      </c>
      <c r="G629" s="6"/>
    </row>
    <row r="630" spans="1:7" ht="12" x14ac:dyDescent="0.2">
      <c r="A630" s="5">
        <v>26</v>
      </c>
      <c r="B630" s="57" t="s">
        <v>55</v>
      </c>
      <c r="C630" s="58" t="str">
        <f>VLOOKUP(Taulukko1[[#This Row],[Rivivalinta]],Sheet1!$C$1:$E$42,2,FALSE)</f>
        <v>Avkastning på eget kapital (ROE), %</v>
      </c>
      <c r="D630" s="58" t="str">
        <f>VLOOKUP(Taulukko1[[#This Row],[Rivivalinta]],Sheet1!$C$1:$E$42,3,FALSE)</f>
        <v>Return on equity (ROE), %</v>
      </c>
      <c r="E630" s="1" t="s">
        <v>164</v>
      </c>
      <c r="F630" s="2">
        <v>42369</v>
      </c>
      <c r="G630" s="6">
        <v>1.4851448485601814E-2</v>
      </c>
    </row>
    <row r="631" spans="1:7" ht="12" x14ac:dyDescent="0.2">
      <c r="A631" s="5">
        <v>27</v>
      </c>
      <c r="B631" s="57" t="s">
        <v>54</v>
      </c>
      <c r="C631" s="58" t="str">
        <f>VLOOKUP(Taulukko1[[#This Row],[Rivivalinta]],Sheet1!$C$1:$E$42,2,FALSE)</f>
        <v>Avkastning på total tillgångar (ROA), %</v>
      </c>
      <c r="D631" s="58" t="str">
        <f>VLOOKUP(Taulukko1[[#This Row],[Rivivalinta]],Sheet1!$C$1:$E$42,3,FALSE)</f>
        <v>Return on total assets (ROA), %</v>
      </c>
      <c r="E631" s="1" t="s">
        <v>164</v>
      </c>
      <c r="F631" s="2">
        <v>42369</v>
      </c>
      <c r="G631" s="6">
        <v>1.3274900963796312E-3</v>
      </c>
    </row>
    <row r="632" spans="1:7" ht="12" x14ac:dyDescent="0.2">
      <c r="A632" s="5">
        <v>26</v>
      </c>
      <c r="B632" s="4" t="s">
        <v>55</v>
      </c>
      <c r="C632" s="4" t="str">
        <f>VLOOKUP(Taulukko1[[#This Row],[Rivivalinta]],Sheet1!$C$1:$E$42,2,FALSE)</f>
        <v>Avkastning på eget kapital (ROE), %</v>
      </c>
      <c r="D632" s="4" t="str">
        <f>VLOOKUP(Taulukko1[[#This Row],[Rivivalinta]],Sheet1!$C$1:$E$42,3,FALSE)</f>
        <v>Return on equity (ROE), %</v>
      </c>
      <c r="E632" s="1" t="s">
        <v>44</v>
      </c>
      <c r="F632" s="2">
        <v>42369</v>
      </c>
      <c r="G632" s="33">
        <v>6.1504496235648874E-2</v>
      </c>
    </row>
    <row r="633" spans="1:7" ht="12" x14ac:dyDescent="0.2">
      <c r="A633" s="5">
        <v>27</v>
      </c>
      <c r="B633" s="4" t="s">
        <v>54</v>
      </c>
      <c r="C633" s="4" t="str">
        <f>VLOOKUP(Taulukko1[[#This Row],[Rivivalinta]],Sheet1!$C$1:$E$42,2,FALSE)</f>
        <v>Avkastning på total tillgångar (ROA), %</v>
      </c>
      <c r="D633" s="4" t="str">
        <f>VLOOKUP(Taulukko1[[#This Row],[Rivivalinta]],Sheet1!$C$1:$E$42,3,FALSE)</f>
        <v>Return on total assets (ROA), %</v>
      </c>
      <c r="E633" s="1" t="s">
        <v>44</v>
      </c>
      <c r="F633" s="2">
        <v>42369</v>
      </c>
      <c r="G633" s="7">
        <v>5.009845244066345E-3</v>
      </c>
    </row>
    <row r="634" spans="1:7" ht="12" x14ac:dyDescent="0.2">
      <c r="A634" s="5">
        <v>1</v>
      </c>
      <c r="B634" s="4" t="s">
        <v>5</v>
      </c>
      <c r="C634" s="4" t="str">
        <f>VLOOKUP(Taulukko1[[#This Row],[Rivivalinta]],Sheet1!$C$1:$E$42,2,FALSE)</f>
        <v>Räntenetto</v>
      </c>
      <c r="D634" s="4" t="str">
        <f>VLOOKUP(Taulukko1[[#This Row],[Rivivalinta]],Sheet1!$C$1:$E$42,3,FALSE)</f>
        <v>Net interest margin</v>
      </c>
      <c r="E634" s="1" t="s">
        <v>44</v>
      </c>
      <c r="F634" s="2">
        <v>42369</v>
      </c>
      <c r="G634" s="6">
        <v>276549.85499999998</v>
      </c>
    </row>
    <row r="635" spans="1:7" ht="12" x14ac:dyDescent="0.2">
      <c r="A635" s="5">
        <v>2</v>
      </c>
      <c r="B635" s="4" t="s">
        <v>6</v>
      </c>
      <c r="C635" s="4" t="str">
        <f>VLOOKUP(Taulukko1[[#This Row],[Rivivalinta]],Sheet1!$C$1:$E$42,2,FALSE)</f>
        <v>Netto, avgifts- och provisionsintäkter</v>
      </c>
      <c r="D635" s="4" t="str">
        <f>VLOOKUP(Taulukko1[[#This Row],[Rivivalinta]],Sheet1!$C$1:$E$42,3,FALSE)</f>
        <v>Net fee and commission income</v>
      </c>
      <c r="E635" s="1" t="s">
        <v>44</v>
      </c>
      <c r="F635" s="2">
        <v>42369</v>
      </c>
      <c r="G635" s="6">
        <v>210007.55900000001</v>
      </c>
    </row>
    <row r="636" spans="1:7" ht="12" x14ac:dyDescent="0.2">
      <c r="A636" s="5">
        <v>3</v>
      </c>
      <c r="B636" s="4" t="s">
        <v>7</v>
      </c>
      <c r="C636" s="4" t="str">
        <f>VLOOKUP(Taulukko1[[#This Row],[Rivivalinta]],Sheet1!$C$1:$E$42,2,FALSE)</f>
        <v>Avgifts- och provisionsintäkter</v>
      </c>
      <c r="D636" s="4" t="str">
        <f>VLOOKUP(Taulukko1[[#This Row],[Rivivalinta]],Sheet1!$C$1:$E$42,3,FALSE)</f>
        <v>Fee and commission income</v>
      </c>
      <c r="E636" s="1" t="s">
        <v>44</v>
      </c>
      <c r="F636" s="2">
        <v>42369</v>
      </c>
      <c r="G636" s="6">
        <v>245115.45499999999</v>
      </c>
    </row>
    <row r="637" spans="1:7" ht="12" x14ac:dyDescent="0.2">
      <c r="A637" s="5">
        <v>4</v>
      </c>
      <c r="B637" s="4" t="s">
        <v>8</v>
      </c>
      <c r="C637" s="4" t="str">
        <f>VLOOKUP(Taulukko1[[#This Row],[Rivivalinta]],Sheet1!$C$1:$E$42,2,FALSE)</f>
        <v>Avgifts- och provisionskostnader</v>
      </c>
      <c r="D637" s="4" t="str">
        <f>VLOOKUP(Taulukko1[[#This Row],[Rivivalinta]],Sheet1!$C$1:$E$42,3,FALSE)</f>
        <v>Fee and commission expenses</v>
      </c>
      <c r="E637" s="1" t="s">
        <v>44</v>
      </c>
      <c r="F637" s="2">
        <v>42369</v>
      </c>
      <c r="G637" s="6">
        <v>35107.896000000001</v>
      </c>
    </row>
    <row r="638" spans="1:7" ht="12" x14ac:dyDescent="0.2">
      <c r="A638" s="5">
        <v>5</v>
      </c>
      <c r="B638" s="4" t="s">
        <v>9</v>
      </c>
      <c r="C638" s="4" t="str">
        <f>VLOOKUP(Taulukko1[[#This Row],[Rivivalinta]],Sheet1!$C$1:$E$42,2,FALSE)</f>
        <v>Nettointäkter från handel och investeringar</v>
      </c>
      <c r="D638" s="4" t="str">
        <f>VLOOKUP(Taulukko1[[#This Row],[Rivivalinta]],Sheet1!$C$1:$E$42,3,FALSE)</f>
        <v>Net trading and investing income</v>
      </c>
      <c r="E638" s="1" t="s">
        <v>44</v>
      </c>
      <c r="F638" s="2">
        <v>42369</v>
      </c>
      <c r="G638" s="6">
        <v>22930.043000000001</v>
      </c>
    </row>
    <row r="639" spans="1:7" ht="12" x14ac:dyDescent="0.2">
      <c r="A639" s="5">
        <v>6</v>
      </c>
      <c r="B639" s="4" t="s">
        <v>10</v>
      </c>
      <c r="C639" s="4" t="str">
        <f>VLOOKUP(Taulukko1[[#This Row],[Rivivalinta]],Sheet1!$C$1:$E$42,2,FALSE)</f>
        <v>Övriga intäkter</v>
      </c>
      <c r="D639" s="4" t="str">
        <f>VLOOKUP(Taulukko1[[#This Row],[Rivivalinta]],Sheet1!$C$1:$E$42,3,FALSE)</f>
        <v>Other income</v>
      </c>
      <c r="E639" s="1" t="s">
        <v>44</v>
      </c>
      <c r="F639" s="2">
        <v>42369</v>
      </c>
      <c r="G639" s="6">
        <v>16706.721000000001</v>
      </c>
    </row>
    <row r="640" spans="1:7" ht="12" x14ac:dyDescent="0.2">
      <c r="A640" s="5">
        <v>7</v>
      </c>
      <c r="B640" s="4" t="s">
        <v>11</v>
      </c>
      <c r="C640" s="4" t="str">
        <f>VLOOKUP(Taulukko1[[#This Row],[Rivivalinta]],Sheet1!$C$1:$E$42,2,FALSE)</f>
        <v>Totala inkomster</v>
      </c>
      <c r="D640" s="4" t="str">
        <f>VLOOKUP(Taulukko1[[#This Row],[Rivivalinta]],Sheet1!$C$1:$E$42,3,FALSE)</f>
        <v>Total income</v>
      </c>
      <c r="E640" s="1" t="s">
        <v>44</v>
      </c>
      <c r="F640" s="2">
        <v>42369</v>
      </c>
      <c r="G640" s="6">
        <v>526194.17799999996</v>
      </c>
    </row>
    <row r="641" spans="1:7" ht="12" x14ac:dyDescent="0.2">
      <c r="A641" s="5">
        <v>8</v>
      </c>
      <c r="B641" s="4" t="s">
        <v>12</v>
      </c>
      <c r="C641" s="4" t="str">
        <f>VLOOKUP(Taulukko1[[#This Row],[Rivivalinta]],Sheet1!$C$1:$E$42,2,FALSE)</f>
        <v>Totala kostnader</v>
      </c>
      <c r="D641" s="4" t="str">
        <f>VLOOKUP(Taulukko1[[#This Row],[Rivivalinta]],Sheet1!$C$1:$E$42,3,FALSE)</f>
        <v>Total expenses</v>
      </c>
      <c r="E641" s="1" t="s">
        <v>44</v>
      </c>
      <c r="F641" s="2">
        <v>42369</v>
      </c>
      <c r="G641" s="6">
        <v>332657.326</v>
      </c>
    </row>
    <row r="642" spans="1:7" ht="12" x14ac:dyDescent="0.2">
      <c r="A642" s="5">
        <v>9</v>
      </c>
      <c r="B642" s="4" t="s">
        <v>13</v>
      </c>
      <c r="C642" s="4" t="str">
        <f>VLOOKUP(Taulukko1[[#This Row],[Rivivalinta]],Sheet1!$C$1:$E$42,2,FALSE)</f>
        <v>Nedskrivningar av lån och fordringar</v>
      </c>
      <c r="D642" s="4" t="str">
        <f>VLOOKUP(Taulukko1[[#This Row],[Rivivalinta]],Sheet1!$C$1:$E$42,3,FALSE)</f>
        <v>Impairments on loans and receivables</v>
      </c>
      <c r="E642" s="1" t="s">
        <v>44</v>
      </c>
      <c r="F642" s="2">
        <v>42369</v>
      </c>
      <c r="G642" s="6">
        <v>8042.1639999999998</v>
      </c>
    </row>
    <row r="643" spans="1:7" ht="12" x14ac:dyDescent="0.2">
      <c r="A643" s="5">
        <v>10</v>
      </c>
      <c r="B643" s="4" t="s">
        <v>14</v>
      </c>
      <c r="C643" s="4" t="str">
        <f>VLOOKUP(Taulukko1[[#This Row],[Rivivalinta]],Sheet1!$C$1:$E$42,2,FALSE)</f>
        <v>Rörelsevinst/-förlust</v>
      </c>
      <c r="D643" s="4" t="str">
        <f>VLOOKUP(Taulukko1[[#This Row],[Rivivalinta]],Sheet1!$C$1:$E$42,3,FALSE)</f>
        <v>Operatingprofit/-loss</v>
      </c>
      <c r="E643" s="1" t="s">
        <v>44</v>
      </c>
      <c r="F643" s="2">
        <v>42369</v>
      </c>
      <c r="G643" s="6">
        <v>185494.68799999999</v>
      </c>
    </row>
    <row r="644" spans="1:7" ht="12" x14ac:dyDescent="0.2">
      <c r="A644" s="5">
        <v>11</v>
      </c>
      <c r="B644" s="4" t="s">
        <v>15</v>
      </c>
      <c r="C644" s="4" t="str">
        <f>VLOOKUP(Taulukko1[[#This Row],[Rivivalinta]],Sheet1!$C$1:$E$42,2,FALSE)</f>
        <v>Kontanta medel och kassabehållning hos centralbanker</v>
      </c>
      <c r="D644" s="4" t="str">
        <f>VLOOKUP(Taulukko1[[#This Row],[Rivivalinta]],Sheet1!$C$1:$E$42,3,FALSE)</f>
        <v>Cash and cash balances at central banks</v>
      </c>
      <c r="E644" s="1" t="s">
        <v>44</v>
      </c>
      <c r="F644" s="2">
        <v>42369</v>
      </c>
      <c r="G644" s="6">
        <v>4160056.3470000001</v>
      </c>
    </row>
    <row r="645" spans="1:7" ht="12" x14ac:dyDescent="0.2">
      <c r="A645" s="5">
        <v>12</v>
      </c>
      <c r="B645" s="4" t="s">
        <v>16</v>
      </c>
      <c r="C645" s="4" t="str">
        <f>VLOOKUP(Taulukko1[[#This Row],[Rivivalinta]],Sheet1!$C$1:$E$42,2,FALSE)</f>
        <v>Lån och förskott till kreditinstitut</v>
      </c>
      <c r="D645" s="4" t="str">
        <f>VLOOKUP(Taulukko1[[#This Row],[Rivivalinta]],Sheet1!$C$1:$E$42,3,FALSE)</f>
        <v>Loans and advances to credit institutions</v>
      </c>
      <c r="E645" s="1" t="s">
        <v>44</v>
      </c>
      <c r="F645" s="2">
        <v>42369</v>
      </c>
      <c r="G645" s="6">
        <v>1684915.473</v>
      </c>
    </row>
    <row r="646" spans="1:7" ht="12" x14ac:dyDescent="0.2">
      <c r="A646" s="5">
        <v>13</v>
      </c>
      <c r="B646" s="4" t="s">
        <v>17</v>
      </c>
      <c r="C646" s="4" t="str">
        <f>VLOOKUP(Taulukko1[[#This Row],[Rivivalinta]],Sheet1!$C$1:$E$42,2,FALSE)</f>
        <v>Lån och förskott till allmänheten och offentliga samfund</v>
      </c>
      <c r="D646" s="4" t="str">
        <f>VLOOKUP(Taulukko1[[#This Row],[Rivivalinta]],Sheet1!$C$1:$E$42,3,FALSE)</f>
        <v>Loans and advances to the public and public sector entities</v>
      </c>
      <c r="E646" s="1" t="s">
        <v>44</v>
      </c>
      <c r="F646" s="2">
        <v>42369</v>
      </c>
      <c r="G646" s="6">
        <v>19714121.791999999</v>
      </c>
    </row>
    <row r="647" spans="1:7" ht="12" x14ac:dyDescent="0.2">
      <c r="A647" s="5">
        <v>14</v>
      </c>
      <c r="B647" s="4" t="s">
        <v>18</v>
      </c>
      <c r="C647" s="4" t="str">
        <f>VLOOKUP(Taulukko1[[#This Row],[Rivivalinta]],Sheet1!$C$1:$E$42,2,FALSE)</f>
        <v>Värdepapper</v>
      </c>
      <c r="D647" s="4" t="str">
        <f>VLOOKUP(Taulukko1[[#This Row],[Rivivalinta]],Sheet1!$C$1:$E$42,3,FALSE)</f>
        <v>Debt securities</v>
      </c>
      <c r="E647" s="1" t="s">
        <v>44</v>
      </c>
      <c r="F647" s="2">
        <v>42369</v>
      </c>
      <c r="G647" s="6">
        <v>1740168.7679999999</v>
      </c>
    </row>
    <row r="648" spans="1:7" ht="12" x14ac:dyDescent="0.2">
      <c r="A648" s="5">
        <v>15</v>
      </c>
      <c r="B648" s="4" t="s">
        <v>63</v>
      </c>
      <c r="C648" s="4" t="str">
        <f>VLOOKUP(Taulukko1[[#This Row],[Rivivalinta]],Sheet1!$C$1:$E$42,2,FALSE)</f>
        <v xml:space="preserve">Derivat </v>
      </c>
      <c r="D648" s="4" t="str">
        <f>VLOOKUP(Taulukko1[[#This Row],[Rivivalinta]],Sheet1!$C$1:$E$42,3,FALSE)</f>
        <v xml:space="preserve">Derivatives </v>
      </c>
      <c r="E648" s="1" t="s">
        <v>44</v>
      </c>
      <c r="F648" s="2">
        <v>42369</v>
      </c>
      <c r="G648" s="6">
        <v>2700524.5380000002</v>
      </c>
    </row>
    <row r="649" spans="1:7" ht="12" x14ac:dyDescent="0.2">
      <c r="A649" s="5">
        <v>16</v>
      </c>
      <c r="B649" s="4" t="s">
        <v>20</v>
      </c>
      <c r="C649" s="4" t="str">
        <f>VLOOKUP(Taulukko1[[#This Row],[Rivivalinta]],Sheet1!$C$1:$E$42,2,FALSE)</f>
        <v>Övriga tillgångar</v>
      </c>
      <c r="D649" s="4" t="str">
        <f>VLOOKUP(Taulukko1[[#This Row],[Rivivalinta]],Sheet1!$C$1:$E$42,3,FALSE)</f>
        <v>Other assets</v>
      </c>
      <c r="E649" s="1" t="s">
        <v>44</v>
      </c>
      <c r="F649" s="2">
        <v>42369</v>
      </c>
      <c r="G649" s="6">
        <v>309658.652</v>
      </c>
    </row>
    <row r="650" spans="1:7" ht="12" x14ac:dyDescent="0.2">
      <c r="A650" s="5">
        <v>17</v>
      </c>
      <c r="B650" s="4" t="s">
        <v>21</v>
      </c>
      <c r="C650" s="4" t="str">
        <f>VLOOKUP(Taulukko1[[#This Row],[Rivivalinta]],Sheet1!$C$1:$E$42,2,FALSE)</f>
        <v>SUMMA TILLGÅNGAR</v>
      </c>
      <c r="D650" s="4" t="str">
        <f>VLOOKUP(Taulukko1[[#This Row],[Rivivalinta]],Sheet1!$C$1:$E$42,3,FALSE)</f>
        <v>TOTAL ASSETS</v>
      </c>
      <c r="E650" s="1" t="s">
        <v>44</v>
      </c>
      <c r="F650" s="2">
        <v>42369</v>
      </c>
      <c r="G650" s="6">
        <v>30309445.57</v>
      </c>
    </row>
    <row r="651" spans="1:7" ht="12" x14ac:dyDescent="0.2">
      <c r="A651" s="5">
        <v>18</v>
      </c>
      <c r="B651" s="4" t="s">
        <v>22</v>
      </c>
      <c r="C651" s="4" t="str">
        <f>VLOOKUP(Taulukko1[[#This Row],[Rivivalinta]],Sheet1!$C$1:$E$42,2,FALSE)</f>
        <v>Inlåning från kreditinstitut</v>
      </c>
      <c r="D651" s="4" t="str">
        <f>VLOOKUP(Taulukko1[[#This Row],[Rivivalinta]],Sheet1!$C$1:$E$42,3,FALSE)</f>
        <v>Deposits from credit institutions</v>
      </c>
      <c r="E651" s="1" t="s">
        <v>44</v>
      </c>
      <c r="F651" s="2">
        <v>42369</v>
      </c>
      <c r="G651" s="6">
        <v>939182.83799999999</v>
      </c>
    </row>
    <row r="652" spans="1:7" ht="12" x14ac:dyDescent="0.2">
      <c r="A652" s="5">
        <v>19</v>
      </c>
      <c r="B652" s="4" t="s">
        <v>23</v>
      </c>
      <c r="C652" s="4" t="str">
        <f>VLOOKUP(Taulukko1[[#This Row],[Rivivalinta]],Sheet1!$C$1:$E$42,2,FALSE)</f>
        <v>Inlåning från allmänheten och offentliga samfund</v>
      </c>
      <c r="D652" s="4" t="str">
        <f>VLOOKUP(Taulukko1[[#This Row],[Rivivalinta]],Sheet1!$C$1:$E$42,3,FALSE)</f>
        <v>Deposits from the public and public sector entities</v>
      </c>
      <c r="E652" s="1" t="s">
        <v>44</v>
      </c>
      <c r="F652" s="2">
        <v>42369</v>
      </c>
      <c r="G652" s="6">
        <v>18206245.416000001</v>
      </c>
    </row>
    <row r="653" spans="1:7" ht="12" x14ac:dyDescent="0.2">
      <c r="A653" s="5">
        <v>20</v>
      </c>
      <c r="B653" s="4" t="s">
        <v>24</v>
      </c>
      <c r="C653" s="4" t="str">
        <f>VLOOKUP(Taulukko1[[#This Row],[Rivivalinta]],Sheet1!$C$1:$E$42,2,FALSE)</f>
        <v>Emitterade skuldebrev</v>
      </c>
      <c r="D653" s="4" t="str">
        <f>VLOOKUP(Taulukko1[[#This Row],[Rivivalinta]],Sheet1!$C$1:$E$42,3,FALSE)</f>
        <v>Debt securities issued</v>
      </c>
      <c r="E653" s="1" t="s">
        <v>44</v>
      </c>
      <c r="F653" s="2">
        <v>42369</v>
      </c>
      <c r="G653" s="6">
        <v>4959343.466</v>
      </c>
    </row>
    <row r="654" spans="1:7" ht="12" x14ac:dyDescent="0.2">
      <c r="A654" s="5">
        <v>22</v>
      </c>
      <c r="B654" s="4" t="s">
        <v>19</v>
      </c>
      <c r="C654" s="4" t="str">
        <f>VLOOKUP(Taulukko1[[#This Row],[Rivivalinta]],Sheet1!$C$1:$E$42,2,FALSE)</f>
        <v>Derivat</v>
      </c>
      <c r="D654" s="4" t="str">
        <f>VLOOKUP(Taulukko1[[#This Row],[Rivivalinta]],Sheet1!$C$1:$E$42,3,FALSE)</f>
        <v>Derivatives</v>
      </c>
      <c r="E654" s="1" t="s">
        <v>44</v>
      </c>
      <c r="F654" s="2">
        <v>42369</v>
      </c>
      <c r="G654" s="6">
        <v>2447874.9720000001</v>
      </c>
    </row>
    <row r="655" spans="1:7" ht="12" x14ac:dyDescent="0.2">
      <c r="A655" s="5">
        <v>23</v>
      </c>
      <c r="B655" s="4" t="s">
        <v>25</v>
      </c>
      <c r="C655" s="4" t="str">
        <f>VLOOKUP(Taulukko1[[#This Row],[Rivivalinta]],Sheet1!$C$1:$E$42,2,FALSE)</f>
        <v>Eget kapital</v>
      </c>
      <c r="D655" s="4" t="str">
        <f>VLOOKUP(Taulukko1[[#This Row],[Rivivalinta]],Sheet1!$C$1:$E$42,3,FALSE)</f>
        <v>Total equity</v>
      </c>
      <c r="E655" s="1" t="s">
        <v>44</v>
      </c>
      <c r="F655" s="2">
        <v>42369</v>
      </c>
      <c r="G655" s="6">
        <v>2445490.7859999998</v>
      </c>
    </row>
    <row r="656" spans="1:7" ht="12" x14ac:dyDescent="0.2">
      <c r="A656" s="5">
        <v>21</v>
      </c>
      <c r="B656" s="4" t="s">
        <v>26</v>
      </c>
      <c r="C656" s="4" t="str">
        <f>VLOOKUP(Taulukko1[[#This Row],[Rivivalinta]],Sheet1!$C$1:$E$42,2,FALSE)</f>
        <v>Övriga skulder</v>
      </c>
      <c r="D656" s="4" t="str">
        <f>VLOOKUP(Taulukko1[[#This Row],[Rivivalinta]],Sheet1!$C$1:$E$42,3,FALSE)</f>
        <v>Other liabilities</v>
      </c>
      <c r="E656" s="1" t="s">
        <v>44</v>
      </c>
      <c r="F656" s="2">
        <v>42369</v>
      </c>
      <c r="G656" s="6">
        <v>1311308.091</v>
      </c>
    </row>
    <row r="657" spans="1:7" ht="12" x14ac:dyDescent="0.2">
      <c r="A657" s="5">
        <v>24</v>
      </c>
      <c r="B657" s="4" t="s">
        <v>27</v>
      </c>
      <c r="C657" s="4" t="str">
        <f>VLOOKUP(Taulukko1[[#This Row],[Rivivalinta]],Sheet1!$C$1:$E$42,2,FALSE)</f>
        <v>SUMMA EGET KAPITAL OCH SKULDER</v>
      </c>
      <c r="D657" s="4" t="str">
        <f>VLOOKUP(Taulukko1[[#This Row],[Rivivalinta]],Sheet1!$C$1:$E$42,3,FALSE)</f>
        <v>TOTAL EQUITY AND LIABILITIES</v>
      </c>
      <c r="E657" s="1" t="s">
        <v>44</v>
      </c>
      <c r="F657" s="2">
        <v>42369</v>
      </c>
      <c r="G657" s="6">
        <v>30309445.568999998</v>
      </c>
    </row>
    <row r="658" spans="1:7" ht="12" x14ac:dyDescent="0.2">
      <c r="A658" s="5">
        <v>25</v>
      </c>
      <c r="B658" s="4" t="s">
        <v>28</v>
      </c>
      <c r="C658" s="4" t="str">
        <f>VLOOKUP(Taulukko1[[#This Row],[Rivivalinta]],Sheet1!$C$1:$E$42,2,FALSE)</f>
        <v>Exponering utanför balansräkningen</v>
      </c>
      <c r="D658" s="4" t="str">
        <f>VLOOKUP(Taulukko1[[#This Row],[Rivivalinta]],Sheet1!$C$1:$E$42,3,FALSE)</f>
        <v>Off balance sheet exposures</v>
      </c>
      <c r="E658" s="1" t="s">
        <v>44</v>
      </c>
      <c r="F658" s="2">
        <v>42369</v>
      </c>
      <c r="G658" s="6">
        <v>8421409.5559999999</v>
      </c>
    </row>
    <row r="659" spans="1:7" ht="12" x14ac:dyDescent="0.2">
      <c r="A659" s="5">
        <v>28</v>
      </c>
      <c r="B659" s="4" t="s">
        <v>29</v>
      </c>
      <c r="C659" s="4" t="str">
        <f>VLOOKUP(Taulukko1[[#This Row],[Rivivalinta]],Sheet1!$C$1:$E$42,2,FALSE)</f>
        <v>Kostnader/intäkter, %</v>
      </c>
      <c r="D659" s="4" t="str">
        <f>VLOOKUP(Taulukko1[[#This Row],[Rivivalinta]],Sheet1!$C$1:$E$42,3,FALSE)</f>
        <v>Cost/income ratio, %</v>
      </c>
      <c r="E659" s="1" t="s">
        <v>44</v>
      </c>
      <c r="F659" s="2">
        <v>42369</v>
      </c>
      <c r="G659" s="7">
        <v>0.62884758800961116</v>
      </c>
    </row>
    <row r="660" spans="1:7" ht="12" x14ac:dyDescent="0.2">
      <c r="A660" s="5">
        <v>29</v>
      </c>
      <c r="B660" s="4" t="s">
        <v>30</v>
      </c>
      <c r="C660" s="4" t="str">
        <f>VLOOKUP(Taulukko1[[#This Row],[Rivivalinta]],Sheet1!$C$1:$E$42,2,FALSE)</f>
        <v>Nödlidande exponeringar/Exponeringar, %</v>
      </c>
      <c r="D660" s="4" t="str">
        <f>VLOOKUP(Taulukko1[[#This Row],[Rivivalinta]],Sheet1!$C$1:$E$42,3,FALSE)</f>
        <v>Non-performing exposures/Exposures, %</v>
      </c>
      <c r="E660" s="1" t="s">
        <v>44</v>
      </c>
      <c r="F660" s="2">
        <v>42369</v>
      </c>
      <c r="G660" s="7">
        <v>2.1145099099903024E-2</v>
      </c>
    </row>
    <row r="661" spans="1:7" ht="12" x14ac:dyDescent="0.2">
      <c r="A661" s="5">
        <v>30</v>
      </c>
      <c r="B661" s="4" t="s">
        <v>31</v>
      </c>
      <c r="C661" s="4" t="str">
        <f>VLOOKUP(Taulukko1[[#This Row],[Rivivalinta]],Sheet1!$C$1:$E$42,2,FALSE)</f>
        <v>Upplupna avsättningar på nödlidande exponeringar/Nödlidande Exponeringar, %</v>
      </c>
      <c r="D661" s="4" t="str">
        <f>VLOOKUP(Taulukko1[[#This Row],[Rivivalinta]],Sheet1!$C$1:$E$42,3,FALSE)</f>
        <v>Accumulated impairments on non-performing exposures/Non-performing exposures, %</v>
      </c>
      <c r="E661" s="1" t="s">
        <v>44</v>
      </c>
      <c r="F661" s="2">
        <v>42369</v>
      </c>
      <c r="G661" s="7">
        <v>0.3545069292492295</v>
      </c>
    </row>
    <row r="662" spans="1:7" ht="12" x14ac:dyDescent="0.2">
      <c r="A662" s="5">
        <v>31</v>
      </c>
      <c r="B662" s="4" t="s">
        <v>32</v>
      </c>
      <c r="C662" s="4" t="str">
        <f>VLOOKUP(Taulukko1[[#This Row],[Rivivalinta]],Sheet1!$C$1:$E$42,2,FALSE)</f>
        <v>Kapitalbas</v>
      </c>
      <c r="D662" s="4" t="str">
        <f>VLOOKUP(Taulukko1[[#This Row],[Rivivalinta]],Sheet1!$C$1:$E$42,3,FALSE)</f>
        <v>Own funds</v>
      </c>
      <c r="E662" s="1" t="s">
        <v>44</v>
      </c>
      <c r="F662" s="2">
        <v>42369</v>
      </c>
      <c r="G662" s="6">
        <v>2479037.0440000002</v>
      </c>
    </row>
    <row r="663" spans="1:7" ht="12" x14ac:dyDescent="0.2">
      <c r="A663" s="5">
        <v>32</v>
      </c>
      <c r="B663" s="4" t="s">
        <v>33</v>
      </c>
      <c r="C663" s="4" t="str">
        <f>VLOOKUP(Taulukko1[[#This Row],[Rivivalinta]],Sheet1!$C$1:$E$42,2,FALSE)</f>
        <v>Kärnprimärkapital (CET 1)</v>
      </c>
      <c r="D663" s="4" t="str">
        <f>VLOOKUP(Taulukko1[[#This Row],[Rivivalinta]],Sheet1!$C$1:$E$42,3,FALSE)</f>
        <v>Common equity tier 1 capital (CET1)</v>
      </c>
      <c r="E663" s="1" t="s">
        <v>44</v>
      </c>
      <c r="F663" s="2">
        <v>42369</v>
      </c>
      <c r="G663" s="6">
        <v>2356965.17</v>
      </c>
    </row>
    <row r="664" spans="1:7" ht="12" x14ac:dyDescent="0.2">
      <c r="A664" s="5">
        <v>33</v>
      </c>
      <c r="B664" s="4" t="s">
        <v>34</v>
      </c>
      <c r="C664" s="4" t="str">
        <f>VLOOKUP(Taulukko1[[#This Row],[Rivivalinta]],Sheet1!$C$1:$E$42,2,FALSE)</f>
        <v>Övrigt primärkapital (AT 1)</v>
      </c>
      <c r="D664" s="4" t="str">
        <f>VLOOKUP(Taulukko1[[#This Row],[Rivivalinta]],Sheet1!$C$1:$E$42,3,FALSE)</f>
        <v>Additional tier 1 capital (AT 1)</v>
      </c>
      <c r="E664" s="1" t="s">
        <v>44</v>
      </c>
      <c r="F664" s="2">
        <v>42369</v>
      </c>
      <c r="G664" s="6">
        <v>100000</v>
      </c>
    </row>
    <row r="665" spans="1:7" ht="12" x14ac:dyDescent="0.2">
      <c r="A665" s="5">
        <v>34</v>
      </c>
      <c r="B665" s="4" t="s">
        <v>35</v>
      </c>
      <c r="C665" s="4" t="str">
        <f>VLOOKUP(Taulukko1[[#This Row],[Rivivalinta]],Sheet1!$C$1:$E$42,2,FALSE)</f>
        <v>Supplementärkapital (T2)</v>
      </c>
      <c r="D665" s="4" t="str">
        <f>VLOOKUP(Taulukko1[[#This Row],[Rivivalinta]],Sheet1!$C$1:$E$42,3,FALSE)</f>
        <v>Tier 2 capital (T2)</v>
      </c>
      <c r="E665" s="1" t="s">
        <v>44</v>
      </c>
      <c r="F665" s="2">
        <v>42369</v>
      </c>
      <c r="G665" s="6">
        <v>22071.874</v>
      </c>
    </row>
    <row r="666" spans="1:7" ht="12" x14ac:dyDescent="0.2">
      <c r="A666" s="5">
        <v>35</v>
      </c>
      <c r="B666" s="4" t="s">
        <v>36</v>
      </c>
      <c r="C666" s="4" t="str">
        <f>VLOOKUP(Taulukko1[[#This Row],[Rivivalinta]],Sheet1!$C$1:$E$42,2,FALSE)</f>
        <v>Summa kapitalrelationer, %</v>
      </c>
      <c r="D666" s="4" t="str">
        <f>VLOOKUP(Taulukko1[[#This Row],[Rivivalinta]],Sheet1!$C$1:$E$42,3,FALSE)</f>
        <v>Own funds ratio, %</v>
      </c>
      <c r="E666" s="1" t="s">
        <v>44</v>
      </c>
      <c r="F666" s="2">
        <v>42369</v>
      </c>
      <c r="G666" s="7">
        <v>0.18881719254488338</v>
      </c>
    </row>
    <row r="667" spans="1:7" ht="12" x14ac:dyDescent="0.2">
      <c r="A667" s="5">
        <v>36</v>
      </c>
      <c r="B667" s="4" t="s">
        <v>37</v>
      </c>
      <c r="C667" s="4" t="str">
        <f>VLOOKUP(Taulukko1[[#This Row],[Rivivalinta]],Sheet1!$C$1:$E$42,2,FALSE)</f>
        <v>Primärkapitalrelation, %</v>
      </c>
      <c r="D667" s="4" t="str">
        <f>VLOOKUP(Taulukko1[[#This Row],[Rivivalinta]],Sheet1!$C$1:$E$42,3,FALSE)</f>
        <v>Tier 1 ratio, %</v>
      </c>
      <c r="E667" s="1" t="s">
        <v>44</v>
      </c>
      <c r="F667" s="2">
        <v>42369</v>
      </c>
      <c r="G667" s="7">
        <v>0.18713607636593355</v>
      </c>
    </row>
    <row r="668" spans="1:7" ht="12" x14ac:dyDescent="0.2">
      <c r="A668" s="5">
        <v>37</v>
      </c>
      <c r="B668" s="4" t="s">
        <v>38</v>
      </c>
      <c r="C668" s="4" t="str">
        <f>VLOOKUP(Taulukko1[[#This Row],[Rivivalinta]],Sheet1!$C$1:$E$42,2,FALSE)</f>
        <v>Kärnprimärkapitalrelation, %</v>
      </c>
      <c r="D668" s="4" t="str">
        <f>VLOOKUP(Taulukko1[[#This Row],[Rivivalinta]],Sheet1!$C$1:$E$42,3,FALSE)</f>
        <v>CET 1 ratio, %</v>
      </c>
      <c r="E668" s="1" t="s">
        <v>44</v>
      </c>
      <c r="F668" s="2">
        <v>42369</v>
      </c>
      <c r="G668" s="7">
        <v>0.17951952247046526</v>
      </c>
    </row>
    <row r="669" spans="1:7" ht="12" x14ac:dyDescent="0.2">
      <c r="A669" s="5">
        <v>38</v>
      </c>
      <c r="B669" s="4" t="s">
        <v>39</v>
      </c>
      <c r="C669" s="4" t="str">
        <f>VLOOKUP(Taulukko1[[#This Row],[Rivivalinta]],Sheet1!$C$1:$E$42,2,FALSE)</f>
        <v>Summa exponeringsbelopp (RWA)</v>
      </c>
      <c r="D669" s="4" t="str">
        <f>VLOOKUP(Taulukko1[[#This Row],[Rivivalinta]],Sheet1!$C$1:$E$42,3,FALSE)</f>
        <v>Total risk weighted assets (RWA)</v>
      </c>
      <c r="E669" s="1" t="s">
        <v>44</v>
      </c>
      <c r="F669" s="2">
        <v>42369</v>
      </c>
      <c r="G669" s="6">
        <v>13129297.234999999</v>
      </c>
    </row>
    <row r="670" spans="1:7" ht="12" x14ac:dyDescent="0.2">
      <c r="A670" s="5">
        <v>39</v>
      </c>
      <c r="B670" s="4" t="s">
        <v>40</v>
      </c>
      <c r="C670" s="4" t="str">
        <f>VLOOKUP(Taulukko1[[#This Row],[Rivivalinta]],Sheet1!$C$1:$E$42,2,FALSE)</f>
        <v>Exponeringsbelopp för kredit-, motpart- och utspädningsrisker</v>
      </c>
      <c r="D670" s="4" t="str">
        <f>VLOOKUP(Taulukko1[[#This Row],[Rivivalinta]],Sheet1!$C$1:$E$42,3,FALSE)</f>
        <v>Credit and counterparty risks</v>
      </c>
      <c r="E670" s="1" t="s">
        <v>44</v>
      </c>
      <c r="F670" s="2">
        <v>42369</v>
      </c>
      <c r="G670" s="6">
        <v>12006783.050000001</v>
      </c>
    </row>
    <row r="671" spans="1:7" ht="12" x14ac:dyDescent="0.2">
      <c r="A671" s="5">
        <v>40</v>
      </c>
      <c r="B671" s="4" t="s">
        <v>41</v>
      </c>
      <c r="C671" s="4" t="str">
        <f>VLOOKUP(Taulukko1[[#This Row],[Rivivalinta]],Sheet1!$C$1:$E$42,2,FALSE)</f>
        <v>Exponeringsbelopp för positions-, valutakurs- och råvarurisker</v>
      </c>
      <c r="D671" s="4" t="str">
        <f>VLOOKUP(Taulukko1[[#This Row],[Rivivalinta]],Sheet1!$C$1:$E$42,3,FALSE)</f>
        <v>Position, currency and commodity risks</v>
      </c>
      <c r="E671" s="1" t="s">
        <v>44</v>
      </c>
      <c r="F671" s="2">
        <v>42369</v>
      </c>
      <c r="G671" s="6">
        <v>126688.959</v>
      </c>
    </row>
    <row r="672" spans="1:7" ht="12" x14ac:dyDescent="0.2">
      <c r="A672" s="5">
        <v>41</v>
      </c>
      <c r="B672" s="4" t="s">
        <v>42</v>
      </c>
      <c r="C672" s="4" t="str">
        <f>VLOOKUP(Taulukko1[[#This Row],[Rivivalinta]],Sheet1!$C$1:$E$42,2,FALSE)</f>
        <v>Exponeringsbelopp för operativ risk</v>
      </c>
      <c r="D672" s="4" t="str">
        <f>VLOOKUP(Taulukko1[[#This Row],[Rivivalinta]],Sheet1!$C$1:$E$42,3,FALSE)</f>
        <v>Operational risks</v>
      </c>
      <c r="E672" s="1" t="s">
        <v>44</v>
      </c>
      <c r="F672" s="2">
        <v>42369</v>
      </c>
      <c r="G672" s="6">
        <v>957575.15099999995</v>
      </c>
    </row>
    <row r="673" spans="1:7" ht="12" x14ac:dyDescent="0.2">
      <c r="A673" s="5">
        <v>42</v>
      </c>
      <c r="B673" s="4" t="s">
        <v>43</v>
      </c>
      <c r="C673" s="4" t="str">
        <f>VLOOKUP(Taulukko1[[#This Row],[Rivivalinta]],Sheet1!$C$1:$E$42,2,FALSE)</f>
        <v>Övriga riskexponeringar</v>
      </c>
      <c r="D673" s="4" t="str">
        <f>VLOOKUP(Taulukko1[[#This Row],[Rivivalinta]],Sheet1!$C$1:$E$42,3,FALSE)</f>
        <v>Other risks</v>
      </c>
      <c r="E673" s="1" t="s">
        <v>44</v>
      </c>
      <c r="F673" s="2">
        <v>42369</v>
      </c>
      <c r="G673" s="6">
        <v>38250.074999999997</v>
      </c>
    </row>
    <row r="674" spans="1:7" ht="12" x14ac:dyDescent="0.2">
      <c r="A674" s="5">
        <v>1</v>
      </c>
      <c r="B674" s="4" t="s">
        <v>5</v>
      </c>
      <c r="C674" s="4" t="str">
        <f>VLOOKUP(Taulukko1[[#This Row],[Rivivalinta]],Sheet1!$C$1:$E$42,2,FALSE)</f>
        <v>Räntenetto</v>
      </c>
      <c r="D674" s="4" t="str">
        <f>VLOOKUP(Taulukko1[[#This Row],[Rivivalinta]],Sheet1!$C$1:$E$42,3,FALSE)</f>
        <v>Net interest margin</v>
      </c>
      <c r="E674" s="1" t="s">
        <v>45</v>
      </c>
      <c r="F674" s="2">
        <v>42369</v>
      </c>
      <c r="G674" s="6">
        <v>1442.5719999999999</v>
      </c>
    </row>
    <row r="675" spans="1:7" ht="12" x14ac:dyDescent="0.2">
      <c r="A675" s="5">
        <v>2</v>
      </c>
      <c r="B675" s="4" t="s">
        <v>6</v>
      </c>
      <c r="C675" s="4" t="str">
        <f>VLOOKUP(Taulukko1[[#This Row],[Rivivalinta]],Sheet1!$C$1:$E$42,2,FALSE)</f>
        <v>Netto, avgifts- och provisionsintäkter</v>
      </c>
      <c r="D675" s="4" t="str">
        <f>VLOOKUP(Taulukko1[[#This Row],[Rivivalinta]],Sheet1!$C$1:$E$42,3,FALSE)</f>
        <v>Net fee and commission income</v>
      </c>
      <c r="E675" s="1" t="s">
        <v>45</v>
      </c>
      <c r="F675" s="2">
        <v>42369</v>
      </c>
      <c r="G675" s="6">
        <v>29825.388999999999</v>
      </c>
    </row>
    <row r="676" spans="1:7" ht="12" x14ac:dyDescent="0.2">
      <c r="A676" s="5">
        <v>3</v>
      </c>
      <c r="B676" s="4" t="s">
        <v>7</v>
      </c>
      <c r="C676" s="4" t="str">
        <f>VLOOKUP(Taulukko1[[#This Row],[Rivivalinta]],Sheet1!$C$1:$E$42,2,FALSE)</f>
        <v>Avgifts- och provisionsintäkter</v>
      </c>
      <c r="D676" s="4" t="str">
        <f>VLOOKUP(Taulukko1[[#This Row],[Rivivalinta]],Sheet1!$C$1:$E$42,3,FALSE)</f>
        <v>Fee and commission income</v>
      </c>
      <c r="E676" s="1" t="s">
        <v>45</v>
      </c>
      <c r="F676" s="2">
        <v>42369</v>
      </c>
      <c r="G676" s="6">
        <v>31662.991999999998</v>
      </c>
    </row>
    <row r="677" spans="1:7" ht="12" x14ac:dyDescent="0.2">
      <c r="A677" s="5">
        <v>4</v>
      </c>
      <c r="B677" s="4" t="s">
        <v>8</v>
      </c>
      <c r="C677" s="4" t="str">
        <f>VLOOKUP(Taulukko1[[#This Row],[Rivivalinta]],Sheet1!$C$1:$E$42,2,FALSE)</f>
        <v>Avgifts- och provisionskostnader</v>
      </c>
      <c r="D677" s="4" t="str">
        <f>VLOOKUP(Taulukko1[[#This Row],[Rivivalinta]],Sheet1!$C$1:$E$42,3,FALSE)</f>
        <v>Fee and commission expenses</v>
      </c>
      <c r="E677" s="1" t="s">
        <v>45</v>
      </c>
      <c r="F677" s="2">
        <v>42369</v>
      </c>
      <c r="G677" s="6">
        <v>1837.6030000000001</v>
      </c>
    </row>
    <row r="678" spans="1:7" ht="12" x14ac:dyDescent="0.2">
      <c r="A678" s="5">
        <v>5</v>
      </c>
      <c r="B678" s="4" t="s">
        <v>9</v>
      </c>
      <c r="C678" s="4" t="str">
        <f>VLOOKUP(Taulukko1[[#This Row],[Rivivalinta]],Sheet1!$C$1:$E$42,2,FALSE)</f>
        <v>Nettointäkter från handel och investeringar</v>
      </c>
      <c r="D678" s="4" t="str">
        <f>VLOOKUP(Taulukko1[[#This Row],[Rivivalinta]],Sheet1!$C$1:$E$42,3,FALSE)</f>
        <v>Net trading and investing income</v>
      </c>
      <c r="E678" s="1" t="s">
        <v>45</v>
      </c>
      <c r="F678" s="2">
        <v>42369</v>
      </c>
      <c r="G678" s="6">
        <v>10537.129000000001</v>
      </c>
    </row>
    <row r="679" spans="1:7" ht="12" x14ac:dyDescent="0.2">
      <c r="A679" s="5">
        <v>6</v>
      </c>
      <c r="B679" s="4" t="s">
        <v>10</v>
      </c>
      <c r="C679" s="4" t="str">
        <f>VLOOKUP(Taulukko1[[#This Row],[Rivivalinta]],Sheet1!$C$1:$E$42,2,FALSE)</f>
        <v>Övriga intäkter</v>
      </c>
      <c r="D679" s="4" t="str">
        <f>VLOOKUP(Taulukko1[[#This Row],[Rivivalinta]],Sheet1!$C$1:$E$42,3,FALSE)</f>
        <v>Other income</v>
      </c>
      <c r="E679" s="1" t="s">
        <v>45</v>
      </c>
      <c r="F679" s="2">
        <v>42369</v>
      </c>
      <c r="G679" s="6">
        <v>2618.6579999999999</v>
      </c>
    </row>
    <row r="680" spans="1:7" ht="12" x14ac:dyDescent="0.2">
      <c r="A680" s="5">
        <v>7</v>
      </c>
      <c r="B680" s="4" t="s">
        <v>11</v>
      </c>
      <c r="C680" s="4" t="str">
        <f>VLOOKUP(Taulukko1[[#This Row],[Rivivalinta]],Sheet1!$C$1:$E$42,2,FALSE)</f>
        <v>Totala inkomster</v>
      </c>
      <c r="D680" s="4" t="str">
        <f>VLOOKUP(Taulukko1[[#This Row],[Rivivalinta]],Sheet1!$C$1:$E$42,3,FALSE)</f>
        <v>Total income</v>
      </c>
      <c r="E680" s="1" t="s">
        <v>45</v>
      </c>
      <c r="F680" s="2">
        <v>42369</v>
      </c>
      <c r="G680" s="6">
        <v>44423.748</v>
      </c>
    </row>
    <row r="681" spans="1:7" ht="12" x14ac:dyDescent="0.2">
      <c r="A681" s="5">
        <v>8</v>
      </c>
      <c r="B681" s="4" t="s">
        <v>12</v>
      </c>
      <c r="C681" s="4" t="str">
        <f>VLOOKUP(Taulukko1[[#This Row],[Rivivalinta]],Sheet1!$C$1:$E$42,2,FALSE)</f>
        <v>Totala kostnader</v>
      </c>
      <c r="D681" s="4" t="str">
        <f>VLOOKUP(Taulukko1[[#This Row],[Rivivalinta]],Sheet1!$C$1:$E$42,3,FALSE)</f>
        <v>Total expenses</v>
      </c>
      <c r="E681" s="1" t="s">
        <v>45</v>
      </c>
      <c r="F681" s="2">
        <v>42369</v>
      </c>
      <c r="G681" s="6">
        <v>36431.758000000002</v>
      </c>
    </row>
    <row r="682" spans="1:7" ht="12" x14ac:dyDescent="0.2">
      <c r="A682" s="5">
        <v>9</v>
      </c>
      <c r="B682" s="4" t="s">
        <v>13</v>
      </c>
      <c r="C682" s="4" t="str">
        <f>VLOOKUP(Taulukko1[[#This Row],[Rivivalinta]],Sheet1!$C$1:$E$42,2,FALSE)</f>
        <v>Nedskrivningar av lån och fordringar</v>
      </c>
      <c r="D682" s="4" t="str">
        <f>VLOOKUP(Taulukko1[[#This Row],[Rivivalinta]],Sheet1!$C$1:$E$42,3,FALSE)</f>
        <v>Impairments on loans and receivables</v>
      </c>
      <c r="E682" s="1" t="s">
        <v>45</v>
      </c>
      <c r="F682" s="2">
        <v>42369</v>
      </c>
      <c r="G682" s="6"/>
    </row>
    <row r="683" spans="1:7" ht="12" x14ac:dyDescent="0.2">
      <c r="A683" s="5">
        <v>10</v>
      </c>
      <c r="B683" s="4" t="s">
        <v>14</v>
      </c>
      <c r="C683" s="4" t="str">
        <f>VLOOKUP(Taulukko1[[#This Row],[Rivivalinta]],Sheet1!$C$1:$E$42,2,FALSE)</f>
        <v>Rörelsevinst/-förlust</v>
      </c>
      <c r="D683" s="4" t="str">
        <f>VLOOKUP(Taulukko1[[#This Row],[Rivivalinta]],Sheet1!$C$1:$E$42,3,FALSE)</f>
        <v>Operatingprofit/-loss</v>
      </c>
      <c r="E683" s="1" t="s">
        <v>45</v>
      </c>
      <c r="F683" s="2">
        <v>42369</v>
      </c>
      <c r="G683" s="6">
        <v>7991.99</v>
      </c>
    </row>
    <row r="684" spans="1:7" ht="12" x14ac:dyDescent="0.2">
      <c r="A684" s="5">
        <v>11</v>
      </c>
      <c r="B684" s="4" t="s">
        <v>15</v>
      </c>
      <c r="C684" s="4" t="str">
        <f>VLOOKUP(Taulukko1[[#This Row],[Rivivalinta]],Sheet1!$C$1:$E$42,2,FALSE)</f>
        <v>Kontanta medel och kassabehållning hos centralbanker</v>
      </c>
      <c r="D684" s="4" t="str">
        <f>VLOOKUP(Taulukko1[[#This Row],[Rivivalinta]],Sheet1!$C$1:$E$42,3,FALSE)</f>
        <v>Cash and cash balances at central banks</v>
      </c>
      <c r="E684" s="1" t="s">
        <v>45</v>
      </c>
      <c r="F684" s="2">
        <v>42369</v>
      </c>
      <c r="G684" s="6">
        <v>201362.36300000001</v>
      </c>
    </row>
    <row r="685" spans="1:7" ht="12" x14ac:dyDescent="0.2">
      <c r="A685" s="5">
        <v>12</v>
      </c>
      <c r="B685" s="4" t="s">
        <v>16</v>
      </c>
      <c r="C685" s="4" t="str">
        <f>VLOOKUP(Taulukko1[[#This Row],[Rivivalinta]],Sheet1!$C$1:$E$42,2,FALSE)</f>
        <v>Lån och förskott till kreditinstitut</v>
      </c>
      <c r="D685" s="4" t="str">
        <f>VLOOKUP(Taulukko1[[#This Row],[Rivivalinta]],Sheet1!$C$1:$E$42,3,FALSE)</f>
        <v>Loans and advances to credit institutions</v>
      </c>
      <c r="E685" s="1" t="s">
        <v>45</v>
      </c>
      <c r="F685" s="2">
        <v>42369</v>
      </c>
      <c r="G685" s="6">
        <v>42359.010999999999</v>
      </c>
    </row>
    <row r="686" spans="1:7" ht="12" x14ac:dyDescent="0.2">
      <c r="A686" s="5">
        <v>13</v>
      </c>
      <c r="B686" s="4" t="s">
        <v>17</v>
      </c>
      <c r="C686" s="4" t="str">
        <f>VLOOKUP(Taulukko1[[#This Row],[Rivivalinta]],Sheet1!$C$1:$E$42,2,FALSE)</f>
        <v>Lån och förskott till allmänheten och offentliga samfund</v>
      </c>
      <c r="D686" s="4" t="str">
        <f>VLOOKUP(Taulukko1[[#This Row],[Rivivalinta]],Sheet1!$C$1:$E$42,3,FALSE)</f>
        <v>Loans and advances to the public and public sector entities</v>
      </c>
      <c r="E686" s="1" t="s">
        <v>45</v>
      </c>
      <c r="F686" s="2">
        <v>42369</v>
      </c>
      <c r="G686" s="6">
        <v>56042.078999999998</v>
      </c>
    </row>
    <row r="687" spans="1:7" ht="12" x14ac:dyDescent="0.2">
      <c r="A687" s="5">
        <v>14</v>
      </c>
      <c r="B687" s="4" t="s">
        <v>18</v>
      </c>
      <c r="C687" s="4" t="str">
        <f>VLOOKUP(Taulukko1[[#This Row],[Rivivalinta]],Sheet1!$C$1:$E$42,2,FALSE)</f>
        <v>Värdepapper</v>
      </c>
      <c r="D687" s="4" t="str">
        <f>VLOOKUP(Taulukko1[[#This Row],[Rivivalinta]],Sheet1!$C$1:$E$42,3,FALSE)</f>
        <v>Debt securities</v>
      </c>
      <c r="E687" s="1" t="s">
        <v>45</v>
      </c>
      <c r="F687" s="2">
        <v>42369</v>
      </c>
      <c r="G687" s="6">
        <v>171426.473</v>
      </c>
    </row>
    <row r="688" spans="1:7" ht="12" x14ac:dyDescent="0.2">
      <c r="A688" s="5">
        <v>15</v>
      </c>
      <c r="B688" s="4" t="s">
        <v>63</v>
      </c>
      <c r="C688" s="4" t="str">
        <f>VLOOKUP(Taulukko1[[#This Row],[Rivivalinta]],Sheet1!$C$1:$E$42,2,FALSE)</f>
        <v xml:space="preserve">Derivat </v>
      </c>
      <c r="D688" s="4" t="str">
        <f>VLOOKUP(Taulukko1[[#This Row],[Rivivalinta]],Sheet1!$C$1:$E$42,3,FALSE)</f>
        <v xml:space="preserve">Derivatives </v>
      </c>
      <c r="E688" s="1" t="s">
        <v>45</v>
      </c>
      <c r="F688" s="2">
        <v>42369</v>
      </c>
      <c r="G688" s="6">
        <v>21602.871999999999</v>
      </c>
    </row>
    <row r="689" spans="1:7" ht="12" x14ac:dyDescent="0.2">
      <c r="A689" s="5">
        <v>16</v>
      </c>
      <c r="B689" s="4" t="s">
        <v>20</v>
      </c>
      <c r="C689" s="4" t="str">
        <f>VLOOKUP(Taulukko1[[#This Row],[Rivivalinta]],Sheet1!$C$1:$E$42,2,FALSE)</f>
        <v>Övriga tillgångar</v>
      </c>
      <c r="D689" s="4" t="str">
        <f>VLOOKUP(Taulukko1[[#This Row],[Rivivalinta]],Sheet1!$C$1:$E$42,3,FALSE)</f>
        <v>Other assets</v>
      </c>
      <c r="E689" s="1" t="s">
        <v>45</v>
      </c>
      <c r="F689" s="2">
        <v>42369</v>
      </c>
      <c r="G689" s="6">
        <v>125573.91099999999</v>
      </c>
    </row>
    <row r="690" spans="1:7" ht="12" x14ac:dyDescent="0.2">
      <c r="A690" s="5">
        <v>17</v>
      </c>
      <c r="B690" s="4" t="s">
        <v>21</v>
      </c>
      <c r="C690" s="4" t="str">
        <f>VLOOKUP(Taulukko1[[#This Row],[Rivivalinta]],Sheet1!$C$1:$E$42,2,FALSE)</f>
        <v>SUMMA TILLGÅNGAR</v>
      </c>
      <c r="D690" s="4" t="str">
        <f>VLOOKUP(Taulukko1[[#This Row],[Rivivalinta]],Sheet1!$C$1:$E$42,3,FALSE)</f>
        <v>TOTAL ASSETS</v>
      </c>
      <c r="E690" s="1" t="s">
        <v>45</v>
      </c>
      <c r="F690" s="2">
        <v>42369</v>
      </c>
      <c r="G690" s="6">
        <v>618366.70900000003</v>
      </c>
    </row>
    <row r="691" spans="1:7" ht="12" x14ac:dyDescent="0.2">
      <c r="A691" s="5">
        <v>18</v>
      </c>
      <c r="B691" s="4" t="s">
        <v>22</v>
      </c>
      <c r="C691" s="4" t="str">
        <f>VLOOKUP(Taulukko1[[#This Row],[Rivivalinta]],Sheet1!$C$1:$E$42,2,FALSE)</f>
        <v>Inlåning från kreditinstitut</v>
      </c>
      <c r="D691" s="4" t="str">
        <f>VLOOKUP(Taulukko1[[#This Row],[Rivivalinta]],Sheet1!$C$1:$E$42,3,FALSE)</f>
        <v>Deposits from credit institutions</v>
      </c>
      <c r="E691" s="1" t="s">
        <v>45</v>
      </c>
      <c r="F691" s="2">
        <v>42369</v>
      </c>
      <c r="G691" s="6">
        <v>6060.183</v>
      </c>
    </row>
    <row r="692" spans="1:7" ht="12" x14ac:dyDescent="0.2">
      <c r="A692" s="5">
        <v>19</v>
      </c>
      <c r="B692" s="4" t="s">
        <v>23</v>
      </c>
      <c r="C692" s="4" t="str">
        <f>VLOOKUP(Taulukko1[[#This Row],[Rivivalinta]],Sheet1!$C$1:$E$42,2,FALSE)</f>
        <v>Inlåning från allmänheten och offentliga samfund</v>
      </c>
      <c r="D692" s="4" t="str">
        <f>VLOOKUP(Taulukko1[[#This Row],[Rivivalinta]],Sheet1!$C$1:$E$42,3,FALSE)</f>
        <v>Deposits from the public and public sector entities</v>
      </c>
      <c r="E692" s="1" t="s">
        <v>45</v>
      </c>
      <c r="F692" s="2">
        <v>42369</v>
      </c>
      <c r="G692" s="6">
        <v>370276.33199999999</v>
      </c>
    </row>
    <row r="693" spans="1:7" ht="12" x14ac:dyDescent="0.2">
      <c r="A693" s="5">
        <v>20</v>
      </c>
      <c r="B693" s="4" t="s">
        <v>24</v>
      </c>
      <c r="C693" s="4" t="str">
        <f>VLOOKUP(Taulukko1[[#This Row],[Rivivalinta]],Sheet1!$C$1:$E$42,2,FALSE)</f>
        <v>Emitterade skuldebrev</v>
      </c>
      <c r="D693" s="4" t="str">
        <f>VLOOKUP(Taulukko1[[#This Row],[Rivivalinta]],Sheet1!$C$1:$E$42,3,FALSE)</f>
        <v>Debt securities issued</v>
      </c>
      <c r="E693" s="1" t="s">
        <v>45</v>
      </c>
      <c r="F693" s="2">
        <v>42369</v>
      </c>
      <c r="G693" s="6">
        <v>35721.697</v>
      </c>
    </row>
    <row r="694" spans="1:7" ht="12" x14ac:dyDescent="0.2">
      <c r="A694" s="5">
        <v>22</v>
      </c>
      <c r="B694" s="4" t="s">
        <v>19</v>
      </c>
      <c r="C694" s="4" t="str">
        <f>VLOOKUP(Taulukko1[[#This Row],[Rivivalinta]],Sheet1!$C$1:$E$42,2,FALSE)</f>
        <v>Derivat</v>
      </c>
      <c r="D694" s="4" t="str">
        <f>VLOOKUP(Taulukko1[[#This Row],[Rivivalinta]],Sheet1!$C$1:$E$42,3,FALSE)</f>
        <v>Derivatives</v>
      </c>
      <c r="E694" s="1" t="s">
        <v>45</v>
      </c>
      <c r="F694" s="2">
        <v>42369</v>
      </c>
      <c r="G694" s="6">
        <v>22578.850999999999</v>
      </c>
    </row>
    <row r="695" spans="1:7" ht="12" x14ac:dyDescent="0.2">
      <c r="A695" s="5">
        <v>23</v>
      </c>
      <c r="B695" s="4" t="s">
        <v>25</v>
      </c>
      <c r="C695" s="4" t="str">
        <f>VLOOKUP(Taulukko1[[#This Row],[Rivivalinta]],Sheet1!$C$1:$E$42,2,FALSE)</f>
        <v>Eget kapital</v>
      </c>
      <c r="D695" s="4" t="str">
        <f>VLOOKUP(Taulukko1[[#This Row],[Rivivalinta]],Sheet1!$C$1:$E$42,3,FALSE)</f>
        <v>Total equity</v>
      </c>
      <c r="E695" s="1" t="s">
        <v>45</v>
      </c>
      <c r="F695" s="2">
        <v>42369</v>
      </c>
      <c r="G695" s="6">
        <v>64360.61</v>
      </c>
    </row>
    <row r="696" spans="1:7" ht="12" x14ac:dyDescent="0.2">
      <c r="A696" s="5">
        <v>21</v>
      </c>
      <c r="B696" s="4" t="s">
        <v>26</v>
      </c>
      <c r="C696" s="4" t="str">
        <f>VLOOKUP(Taulukko1[[#This Row],[Rivivalinta]],Sheet1!$C$1:$E$42,2,FALSE)</f>
        <v>Övriga skulder</v>
      </c>
      <c r="D696" s="4" t="str">
        <f>VLOOKUP(Taulukko1[[#This Row],[Rivivalinta]],Sheet1!$C$1:$E$42,3,FALSE)</f>
        <v>Other liabilities</v>
      </c>
      <c r="E696" s="1" t="s">
        <v>45</v>
      </c>
      <c r="F696" s="2">
        <v>42369</v>
      </c>
      <c r="G696" s="6">
        <v>119369.03599999999</v>
      </c>
    </row>
    <row r="697" spans="1:7" ht="12" x14ac:dyDescent="0.2">
      <c r="A697" s="5">
        <v>24</v>
      </c>
      <c r="B697" s="4" t="s">
        <v>27</v>
      </c>
      <c r="C697" s="4" t="str">
        <f>VLOOKUP(Taulukko1[[#This Row],[Rivivalinta]],Sheet1!$C$1:$E$42,2,FALSE)</f>
        <v>SUMMA EGET KAPITAL OCH SKULDER</v>
      </c>
      <c r="D697" s="4" t="str">
        <f>VLOOKUP(Taulukko1[[#This Row],[Rivivalinta]],Sheet1!$C$1:$E$42,3,FALSE)</f>
        <v>TOTAL EQUITY AND LIABILITIES</v>
      </c>
      <c r="E697" s="1" t="s">
        <v>45</v>
      </c>
      <c r="F697" s="2">
        <v>42369</v>
      </c>
      <c r="G697" s="6">
        <v>618366.70900000003</v>
      </c>
    </row>
    <row r="698" spans="1:7" ht="12" x14ac:dyDescent="0.2">
      <c r="A698" s="5">
        <v>25</v>
      </c>
      <c r="B698" s="4" t="s">
        <v>28</v>
      </c>
      <c r="C698" s="4" t="str">
        <f>VLOOKUP(Taulukko1[[#This Row],[Rivivalinta]],Sheet1!$C$1:$E$42,2,FALSE)</f>
        <v>Exponering utanför balansräkningen</v>
      </c>
      <c r="D698" s="4" t="str">
        <f>VLOOKUP(Taulukko1[[#This Row],[Rivivalinta]],Sheet1!$C$1:$E$42,3,FALSE)</f>
        <v>Off balance sheet exposures</v>
      </c>
      <c r="E698" s="1" t="s">
        <v>45</v>
      </c>
      <c r="F698" s="2">
        <v>42369</v>
      </c>
      <c r="G698" s="6">
        <v>3502.5630000000001</v>
      </c>
    </row>
    <row r="699" spans="1:7" ht="12" x14ac:dyDescent="0.2">
      <c r="A699" s="5">
        <v>28</v>
      </c>
      <c r="B699" s="4" t="s">
        <v>29</v>
      </c>
      <c r="C699" s="4" t="str">
        <f>VLOOKUP(Taulukko1[[#This Row],[Rivivalinta]],Sheet1!$C$1:$E$42,2,FALSE)</f>
        <v>Kostnader/intäkter, %</v>
      </c>
      <c r="D699" s="4" t="str">
        <f>VLOOKUP(Taulukko1[[#This Row],[Rivivalinta]],Sheet1!$C$1:$E$42,3,FALSE)</f>
        <v>Cost/income ratio, %</v>
      </c>
      <c r="E699" s="1" t="s">
        <v>45</v>
      </c>
      <c r="F699" s="2">
        <v>42369</v>
      </c>
      <c r="G699" s="7">
        <v>0.7754556095201407</v>
      </c>
    </row>
    <row r="700" spans="1:7" ht="12" x14ac:dyDescent="0.2">
      <c r="A700" s="5">
        <v>29</v>
      </c>
      <c r="B700" s="4" t="s">
        <v>30</v>
      </c>
      <c r="C700" s="4" t="str">
        <f>VLOOKUP(Taulukko1[[#This Row],[Rivivalinta]],Sheet1!$C$1:$E$42,2,FALSE)</f>
        <v>Nödlidande exponeringar/Exponeringar, %</v>
      </c>
      <c r="D700" s="4" t="str">
        <f>VLOOKUP(Taulukko1[[#This Row],[Rivivalinta]],Sheet1!$C$1:$E$42,3,FALSE)</f>
        <v>Non-performing exposures/Exposures, %</v>
      </c>
      <c r="E700" s="1" t="s">
        <v>45</v>
      </c>
      <c r="F700" s="2">
        <v>42369</v>
      </c>
      <c r="G700" s="7"/>
    </row>
    <row r="701" spans="1:7" ht="12" x14ac:dyDescent="0.2">
      <c r="A701" s="5">
        <v>30</v>
      </c>
      <c r="B701" s="4" t="s">
        <v>31</v>
      </c>
      <c r="C701" s="4" t="str">
        <f>VLOOKUP(Taulukko1[[#This Row],[Rivivalinta]],Sheet1!$C$1:$E$42,2,FALSE)</f>
        <v>Upplupna avsättningar på nödlidande exponeringar/Nödlidande Exponeringar, %</v>
      </c>
      <c r="D701" s="4" t="str">
        <f>VLOOKUP(Taulukko1[[#This Row],[Rivivalinta]],Sheet1!$C$1:$E$42,3,FALSE)</f>
        <v>Accumulated impairments on non-performing exposures/Non-performing exposures, %</v>
      </c>
      <c r="E701" s="1" t="s">
        <v>45</v>
      </c>
      <c r="F701" s="2">
        <v>42369</v>
      </c>
      <c r="G701" s="7" t="s">
        <v>46</v>
      </c>
    </row>
    <row r="702" spans="1:7" ht="12" x14ac:dyDescent="0.2">
      <c r="A702" s="5">
        <v>31</v>
      </c>
      <c r="B702" s="4" t="s">
        <v>32</v>
      </c>
      <c r="C702" s="4" t="str">
        <f>VLOOKUP(Taulukko1[[#This Row],[Rivivalinta]],Sheet1!$C$1:$E$42,2,FALSE)</f>
        <v>Kapitalbas</v>
      </c>
      <c r="D702" s="4" t="str">
        <f>VLOOKUP(Taulukko1[[#This Row],[Rivivalinta]],Sheet1!$C$1:$E$42,3,FALSE)</f>
        <v>Own funds</v>
      </c>
      <c r="E702" s="1" t="s">
        <v>45</v>
      </c>
      <c r="F702" s="2">
        <v>42369</v>
      </c>
      <c r="G702" s="6">
        <v>54140.358</v>
      </c>
    </row>
    <row r="703" spans="1:7" ht="12" x14ac:dyDescent="0.2">
      <c r="A703" s="5">
        <v>32</v>
      </c>
      <c r="B703" s="4" t="s">
        <v>33</v>
      </c>
      <c r="C703" s="4" t="str">
        <f>VLOOKUP(Taulukko1[[#This Row],[Rivivalinta]],Sheet1!$C$1:$E$42,2,FALSE)</f>
        <v>Kärnprimärkapital (CET 1)</v>
      </c>
      <c r="D703" s="4" t="str">
        <f>VLOOKUP(Taulukko1[[#This Row],[Rivivalinta]],Sheet1!$C$1:$E$42,3,FALSE)</f>
        <v>Common equity tier 1 capital (CET1)</v>
      </c>
      <c r="E703" s="1" t="s">
        <v>45</v>
      </c>
      <c r="F703" s="2">
        <v>42369</v>
      </c>
      <c r="G703" s="6">
        <v>54140.358</v>
      </c>
    </row>
    <row r="704" spans="1:7" ht="12" x14ac:dyDescent="0.2">
      <c r="A704" s="5">
        <v>33</v>
      </c>
      <c r="B704" s="4" t="s">
        <v>34</v>
      </c>
      <c r="C704" s="4" t="str">
        <f>VLOOKUP(Taulukko1[[#This Row],[Rivivalinta]],Sheet1!$C$1:$E$42,2,FALSE)</f>
        <v>Övrigt primärkapital (AT 1)</v>
      </c>
      <c r="D704" s="4" t="str">
        <f>VLOOKUP(Taulukko1[[#This Row],[Rivivalinta]],Sheet1!$C$1:$E$42,3,FALSE)</f>
        <v>Additional tier 1 capital (AT 1)</v>
      </c>
      <c r="E704" s="1" t="s">
        <v>45</v>
      </c>
      <c r="F704" s="2">
        <v>42369</v>
      </c>
      <c r="G704" s="6"/>
    </row>
    <row r="705" spans="1:7" ht="12" x14ac:dyDescent="0.2">
      <c r="A705" s="5">
        <v>34</v>
      </c>
      <c r="B705" s="4" t="s">
        <v>35</v>
      </c>
      <c r="C705" s="4" t="str">
        <f>VLOOKUP(Taulukko1[[#This Row],[Rivivalinta]],Sheet1!$C$1:$E$42,2,FALSE)</f>
        <v>Supplementärkapital (T2)</v>
      </c>
      <c r="D705" s="4" t="str">
        <f>VLOOKUP(Taulukko1[[#This Row],[Rivivalinta]],Sheet1!$C$1:$E$42,3,FALSE)</f>
        <v>Tier 2 capital (T2)</v>
      </c>
      <c r="E705" s="1" t="s">
        <v>45</v>
      </c>
      <c r="F705" s="2">
        <v>42369</v>
      </c>
      <c r="G705" s="6"/>
    </row>
    <row r="706" spans="1:7" ht="12" x14ac:dyDescent="0.2">
      <c r="A706" s="5">
        <v>35</v>
      </c>
      <c r="B706" s="4" t="s">
        <v>36</v>
      </c>
      <c r="C706" s="4" t="str">
        <f>VLOOKUP(Taulukko1[[#This Row],[Rivivalinta]],Sheet1!$C$1:$E$42,2,FALSE)</f>
        <v>Summa kapitalrelationer, %</v>
      </c>
      <c r="D706" s="4" t="str">
        <f>VLOOKUP(Taulukko1[[#This Row],[Rivivalinta]],Sheet1!$C$1:$E$42,3,FALSE)</f>
        <v>Own funds ratio, %</v>
      </c>
      <c r="E706" s="1" t="s">
        <v>45</v>
      </c>
      <c r="F706" s="2">
        <v>42369</v>
      </c>
      <c r="G706" s="7">
        <v>0.23987471498257332</v>
      </c>
    </row>
    <row r="707" spans="1:7" ht="12" x14ac:dyDescent="0.2">
      <c r="A707" s="5">
        <v>36</v>
      </c>
      <c r="B707" s="4" t="s">
        <v>37</v>
      </c>
      <c r="C707" s="4" t="str">
        <f>VLOOKUP(Taulukko1[[#This Row],[Rivivalinta]],Sheet1!$C$1:$E$42,2,FALSE)</f>
        <v>Primärkapitalrelation, %</v>
      </c>
      <c r="D707" s="4" t="str">
        <f>VLOOKUP(Taulukko1[[#This Row],[Rivivalinta]],Sheet1!$C$1:$E$42,3,FALSE)</f>
        <v>Tier 1 ratio, %</v>
      </c>
      <c r="E707" s="1" t="s">
        <v>45</v>
      </c>
      <c r="F707" s="2">
        <v>42369</v>
      </c>
      <c r="G707" s="7">
        <v>0.23987471498257332</v>
      </c>
    </row>
    <row r="708" spans="1:7" ht="12" x14ac:dyDescent="0.2">
      <c r="A708" s="5">
        <v>37</v>
      </c>
      <c r="B708" s="4" t="s">
        <v>38</v>
      </c>
      <c r="C708" s="4" t="str">
        <f>VLOOKUP(Taulukko1[[#This Row],[Rivivalinta]],Sheet1!$C$1:$E$42,2,FALSE)</f>
        <v>Kärnprimärkapitalrelation, %</v>
      </c>
      <c r="D708" s="4" t="str">
        <f>VLOOKUP(Taulukko1[[#This Row],[Rivivalinta]],Sheet1!$C$1:$E$42,3,FALSE)</f>
        <v>CET 1 ratio, %</v>
      </c>
      <c r="E708" s="1" t="s">
        <v>45</v>
      </c>
      <c r="F708" s="2">
        <v>42369</v>
      </c>
      <c r="G708" s="7">
        <v>0.23987471498257332</v>
      </c>
    </row>
    <row r="709" spans="1:7" ht="12" x14ac:dyDescent="0.2">
      <c r="A709" s="5">
        <v>38</v>
      </c>
      <c r="B709" s="4" t="s">
        <v>39</v>
      </c>
      <c r="C709" s="4" t="str">
        <f>VLOOKUP(Taulukko1[[#This Row],[Rivivalinta]],Sheet1!$C$1:$E$42,2,FALSE)</f>
        <v>Summa exponeringsbelopp (RWA)</v>
      </c>
      <c r="D709" s="4" t="str">
        <f>VLOOKUP(Taulukko1[[#This Row],[Rivivalinta]],Sheet1!$C$1:$E$42,3,FALSE)</f>
        <v>Total risk weighted assets (RWA)</v>
      </c>
      <c r="E709" s="1" t="s">
        <v>45</v>
      </c>
      <c r="F709" s="2">
        <v>42369</v>
      </c>
      <c r="G709" s="6">
        <v>225702.6465</v>
      </c>
    </row>
    <row r="710" spans="1:7" ht="12" x14ac:dyDescent="0.2">
      <c r="A710" s="5">
        <v>39</v>
      </c>
      <c r="B710" s="4" t="s">
        <v>40</v>
      </c>
      <c r="C710" s="4" t="str">
        <f>VLOOKUP(Taulukko1[[#This Row],[Rivivalinta]],Sheet1!$C$1:$E$42,2,FALSE)</f>
        <v>Exponeringsbelopp för kredit-, motpart- och utspädningsrisker</v>
      </c>
      <c r="D710" s="4" t="str">
        <f>VLOOKUP(Taulukko1[[#This Row],[Rivivalinta]],Sheet1!$C$1:$E$42,3,FALSE)</f>
        <v>Credit and counterparty risks</v>
      </c>
      <c r="E710" s="1" t="s">
        <v>45</v>
      </c>
      <c r="F710" s="2">
        <v>42369</v>
      </c>
      <c r="G710" s="6">
        <v>140800.383</v>
      </c>
    </row>
    <row r="711" spans="1:7" ht="12" x14ac:dyDescent="0.2">
      <c r="A711" s="5">
        <v>40</v>
      </c>
      <c r="B711" s="4" t="s">
        <v>41</v>
      </c>
      <c r="C711" s="4" t="str">
        <f>VLOOKUP(Taulukko1[[#This Row],[Rivivalinta]],Sheet1!$C$1:$E$42,2,FALSE)</f>
        <v>Exponeringsbelopp för positions-, valutakurs- och råvarurisker</v>
      </c>
      <c r="D711" s="4" t="str">
        <f>VLOOKUP(Taulukko1[[#This Row],[Rivivalinta]],Sheet1!$C$1:$E$42,3,FALSE)</f>
        <v>Position, currency and commodity risks</v>
      </c>
      <c r="E711" s="1" t="s">
        <v>45</v>
      </c>
      <c r="F711" s="2">
        <v>42369</v>
      </c>
      <c r="G711" s="6">
        <v>14776.273999999999</v>
      </c>
    </row>
    <row r="712" spans="1:7" ht="12" x14ac:dyDescent="0.2">
      <c r="A712" s="5">
        <v>41</v>
      </c>
      <c r="B712" s="4" t="s">
        <v>42</v>
      </c>
      <c r="C712" s="4" t="str">
        <f>VLOOKUP(Taulukko1[[#This Row],[Rivivalinta]],Sheet1!$C$1:$E$42,2,FALSE)</f>
        <v>Exponeringsbelopp för operativ risk</v>
      </c>
      <c r="D712" s="4" t="str">
        <f>VLOOKUP(Taulukko1[[#This Row],[Rivivalinta]],Sheet1!$C$1:$E$42,3,FALSE)</f>
        <v>Operational risks</v>
      </c>
      <c r="E712" s="1" t="s">
        <v>45</v>
      </c>
      <c r="F712" s="2">
        <v>42369</v>
      </c>
      <c r="G712" s="6">
        <v>67494.962499999994</v>
      </c>
    </row>
    <row r="713" spans="1:7" ht="12" x14ac:dyDescent="0.2">
      <c r="A713" s="5">
        <v>42</v>
      </c>
      <c r="B713" s="4" t="s">
        <v>43</v>
      </c>
      <c r="C713" s="4" t="str">
        <f>VLOOKUP(Taulukko1[[#This Row],[Rivivalinta]],Sheet1!$C$1:$E$42,2,FALSE)</f>
        <v>Övriga riskexponeringar</v>
      </c>
      <c r="D713" s="4" t="str">
        <f>VLOOKUP(Taulukko1[[#This Row],[Rivivalinta]],Sheet1!$C$1:$E$42,3,FALSE)</f>
        <v>Other risks</v>
      </c>
      <c r="E713" s="1" t="s">
        <v>45</v>
      </c>
      <c r="F713" s="2">
        <v>42369</v>
      </c>
      <c r="G713" s="6">
        <v>2631.027</v>
      </c>
    </row>
    <row r="714" spans="1:7" ht="12" x14ac:dyDescent="0.2">
      <c r="A714" s="5">
        <v>26</v>
      </c>
      <c r="B714" s="4" t="s">
        <v>55</v>
      </c>
      <c r="C714" s="4" t="str">
        <f>VLOOKUP(Taulukko1[[#This Row],[Rivivalinta]],Sheet1!$C$1:$E$42,2,FALSE)</f>
        <v>Avkastning på eget kapital (ROE), %</v>
      </c>
      <c r="D714" s="4" t="str">
        <f>VLOOKUP(Taulukko1[[#This Row],[Rivivalinta]],Sheet1!$C$1:$E$42,3,FALSE)</f>
        <v>Return on equity (ROE), %</v>
      </c>
      <c r="E714" s="1" t="s">
        <v>45</v>
      </c>
      <c r="F714" s="2">
        <v>42369</v>
      </c>
      <c r="G714" s="33">
        <v>0.13091843839800787</v>
      </c>
    </row>
    <row r="715" spans="1:7" ht="12" x14ac:dyDescent="0.2">
      <c r="A715" s="5">
        <v>27</v>
      </c>
      <c r="B715" s="4" t="s">
        <v>54</v>
      </c>
      <c r="C715" s="4" t="str">
        <f>VLOOKUP(Taulukko1[[#This Row],[Rivivalinta]],Sheet1!$C$1:$E$42,2,FALSE)</f>
        <v>Avkastning på total tillgångar (ROA), %</v>
      </c>
      <c r="D715" s="4" t="str">
        <f>VLOOKUP(Taulukko1[[#This Row],[Rivivalinta]],Sheet1!$C$1:$E$42,3,FALSE)</f>
        <v>Return on total assets (ROA), %</v>
      </c>
      <c r="E715" s="1" t="s">
        <v>45</v>
      </c>
      <c r="F715" s="2">
        <v>42369</v>
      </c>
      <c r="G715" s="7">
        <v>1.3570279966406695E-2</v>
      </c>
    </row>
    <row r="716" spans="1:7" ht="12" x14ac:dyDescent="0.2">
      <c r="A716" s="5">
        <v>1</v>
      </c>
      <c r="B716" s="4" t="s">
        <v>5</v>
      </c>
      <c r="C716" s="4" t="str">
        <f>VLOOKUP(Taulukko1[[#This Row],[Rivivalinta]],Sheet1!$C$1:$E$42,2,FALSE)</f>
        <v>Räntenetto</v>
      </c>
      <c r="D716" s="4" t="str">
        <f>VLOOKUP(Taulukko1[[#This Row],[Rivivalinta]],Sheet1!$C$1:$E$42,3,FALSE)</f>
        <v>Net interest margin</v>
      </c>
      <c r="E716" s="1" t="s">
        <v>56</v>
      </c>
      <c r="F716" s="2">
        <v>42369</v>
      </c>
      <c r="G716" s="6">
        <v>66893.497000000003</v>
      </c>
    </row>
    <row r="717" spans="1:7" ht="12" x14ac:dyDescent="0.2">
      <c r="A717" s="5">
        <v>2</v>
      </c>
      <c r="B717" s="4" t="s">
        <v>6</v>
      </c>
      <c r="C717" s="4" t="str">
        <f>VLOOKUP(Taulukko1[[#This Row],[Rivivalinta]],Sheet1!$C$1:$E$42,2,FALSE)</f>
        <v>Netto, avgifts- och provisionsintäkter</v>
      </c>
      <c r="D717" s="4" t="str">
        <f>VLOOKUP(Taulukko1[[#This Row],[Rivivalinta]],Sheet1!$C$1:$E$42,3,FALSE)</f>
        <v>Net fee and commission income</v>
      </c>
      <c r="E717" s="1" t="s">
        <v>56</v>
      </c>
      <c r="F717" s="2">
        <v>42369</v>
      </c>
      <c r="G717" s="6">
        <v>46700.798000000003</v>
      </c>
    </row>
    <row r="718" spans="1:7" ht="12" x14ac:dyDescent="0.2">
      <c r="A718" s="5">
        <v>3</v>
      </c>
      <c r="B718" s="4" t="s">
        <v>7</v>
      </c>
      <c r="C718" s="4" t="str">
        <f>VLOOKUP(Taulukko1[[#This Row],[Rivivalinta]],Sheet1!$C$1:$E$42,2,FALSE)</f>
        <v>Avgifts- och provisionsintäkter</v>
      </c>
      <c r="D718" s="4" t="str">
        <f>VLOOKUP(Taulukko1[[#This Row],[Rivivalinta]],Sheet1!$C$1:$E$42,3,FALSE)</f>
        <v>Fee and commission income</v>
      </c>
      <c r="E718" s="1" t="s">
        <v>56</v>
      </c>
      <c r="F718" s="2">
        <v>42369</v>
      </c>
      <c r="G718" s="6">
        <v>52998.175000000003</v>
      </c>
    </row>
    <row r="719" spans="1:7" ht="12" x14ac:dyDescent="0.2">
      <c r="A719" s="5">
        <v>4</v>
      </c>
      <c r="B719" s="4" t="s">
        <v>8</v>
      </c>
      <c r="C719" s="4" t="str">
        <f>VLOOKUP(Taulukko1[[#This Row],[Rivivalinta]],Sheet1!$C$1:$E$42,2,FALSE)</f>
        <v>Avgifts- och provisionskostnader</v>
      </c>
      <c r="D719" s="4" t="str">
        <f>VLOOKUP(Taulukko1[[#This Row],[Rivivalinta]],Sheet1!$C$1:$E$42,3,FALSE)</f>
        <v>Fee and commission expenses</v>
      </c>
      <c r="E719" s="1" t="s">
        <v>56</v>
      </c>
      <c r="F719" s="2">
        <v>42369</v>
      </c>
      <c r="G719" s="6">
        <v>6297.3770000000004</v>
      </c>
    </row>
    <row r="720" spans="1:7" ht="12" x14ac:dyDescent="0.2">
      <c r="A720" s="5">
        <v>5</v>
      </c>
      <c r="B720" s="4" t="s">
        <v>9</v>
      </c>
      <c r="C720" s="4" t="str">
        <f>VLOOKUP(Taulukko1[[#This Row],[Rivivalinta]],Sheet1!$C$1:$E$42,2,FALSE)</f>
        <v>Nettointäkter från handel och investeringar</v>
      </c>
      <c r="D720" s="4" t="str">
        <f>VLOOKUP(Taulukko1[[#This Row],[Rivivalinta]],Sheet1!$C$1:$E$42,3,FALSE)</f>
        <v>Net trading and investing income</v>
      </c>
      <c r="E720" s="1" t="s">
        <v>56</v>
      </c>
      <c r="F720" s="2">
        <v>42369</v>
      </c>
      <c r="G720" s="6">
        <v>34738.792000000001</v>
      </c>
    </row>
    <row r="721" spans="1:7" ht="12" x14ac:dyDescent="0.2">
      <c r="A721" s="5">
        <v>6</v>
      </c>
      <c r="B721" s="4" t="s">
        <v>10</v>
      </c>
      <c r="C721" s="4" t="str">
        <f>VLOOKUP(Taulukko1[[#This Row],[Rivivalinta]],Sheet1!$C$1:$E$42,2,FALSE)</f>
        <v>Övriga intäkter</v>
      </c>
      <c r="D721" s="4" t="str">
        <f>VLOOKUP(Taulukko1[[#This Row],[Rivivalinta]],Sheet1!$C$1:$E$42,3,FALSE)</f>
        <v>Other income</v>
      </c>
      <c r="E721" s="1" t="s">
        <v>56</v>
      </c>
      <c r="F721" s="2">
        <v>42369</v>
      </c>
      <c r="G721" s="6">
        <v>1910.4949999999999</v>
      </c>
    </row>
    <row r="722" spans="1:7" ht="12" x14ac:dyDescent="0.2">
      <c r="A722" s="5">
        <v>7</v>
      </c>
      <c r="B722" s="4" t="s">
        <v>11</v>
      </c>
      <c r="C722" s="4" t="str">
        <f>VLOOKUP(Taulukko1[[#This Row],[Rivivalinta]],Sheet1!$C$1:$E$42,2,FALSE)</f>
        <v>Totala inkomster</v>
      </c>
      <c r="D722" s="4" t="str">
        <f>VLOOKUP(Taulukko1[[#This Row],[Rivivalinta]],Sheet1!$C$1:$E$42,3,FALSE)</f>
        <v>Total income</v>
      </c>
      <c r="E722" s="1" t="s">
        <v>56</v>
      </c>
      <c r="F722" s="2">
        <v>42369</v>
      </c>
      <c r="G722" s="6">
        <v>150243.58199999999</v>
      </c>
    </row>
    <row r="723" spans="1:7" ht="12" x14ac:dyDescent="0.2">
      <c r="A723" s="5">
        <v>8</v>
      </c>
      <c r="B723" s="4" t="s">
        <v>12</v>
      </c>
      <c r="C723" s="4" t="str">
        <f>VLOOKUP(Taulukko1[[#This Row],[Rivivalinta]],Sheet1!$C$1:$E$42,2,FALSE)</f>
        <v>Totala kostnader</v>
      </c>
      <c r="D723" s="4" t="str">
        <f>VLOOKUP(Taulukko1[[#This Row],[Rivivalinta]],Sheet1!$C$1:$E$42,3,FALSE)</f>
        <v>Total expenses</v>
      </c>
      <c r="E723" s="1" t="s">
        <v>56</v>
      </c>
      <c r="F723" s="2">
        <v>42369</v>
      </c>
      <c r="G723" s="6">
        <v>78435.675000000003</v>
      </c>
    </row>
    <row r="724" spans="1:7" ht="12" x14ac:dyDescent="0.2">
      <c r="A724" s="5">
        <v>9</v>
      </c>
      <c r="B724" s="4" t="s">
        <v>13</v>
      </c>
      <c r="C724" s="4" t="str">
        <f>VLOOKUP(Taulukko1[[#This Row],[Rivivalinta]],Sheet1!$C$1:$E$42,2,FALSE)</f>
        <v>Nedskrivningar av lån och fordringar</v>
      </c>
      <c r="D724" s="4" t="str">
        <f>VLOOKUP(Taulukko1[[#This Row],[Rivivalinta]],Sheet1!$C$1:$E$42,3,FALSE)</f>
        <v>Impairments on loans and receivables</v>
      </c>
      <c r="E724" s="1" t="s">
        <v>56</v>
      </c>
      <c r="F724" s="2">
        <v>42369</v>
      </c>
      <c r="G724" s="6">
        <v>1347.88</v>
      </c>
    </row>
    <row r="725" spans="1:7" ht="12" x14ac:dyDescent="0.2">
      <c r="A725" s="5">
        <v>10</v>
      </c>
      <c r="B725" s="4" t="s">
        <v>14</v>
      </c>
      <c r="C725" s="4" t="str">
        <f>VLOOKUP(Taulukko1[[#This Row],[Rivivalinta]],Sheet1!$C$1:$E$42,2,FALSE)</f>
        <v>Rörelsevinst/-förlust</v>
      </c>
      <c r="D725" s="4" t="str">
        <f>VLOOKUP(Taulukko1[[#This Row],[Rivivalinta]],Sheet1!$C$1:$E$42,3,FALSE)</f>
        <v>Operatingprofit/-loss</v>
      </c>
      <c r="E725" s="1" t="s">
        <v>56</v>
      </c>
      <c r="F725" s="2">
        <v>42369</v>
      </c>
      <c r="G725" s="6">
        <v>70460.028000000006</v>
      </c>
    </row>
    <row r="726" spans="1:7" ht="12" x14ac:dyDescent="0.2">
      <c r="A726" s="5">
        <v>11</v>
      </c>
      <c r="B726" s="4" t="s">
        <v>15</v>
      </c>
      <c r="C726" s="4" t="str">
        <f>VLOOKUP(Taulukko1[[#This Row],[Rivivalinta]],Sheet1!$C$1:$E$42,2,FALSE)</f>
        <v>Kontanta medel och kassabehållning hos centralbanker</v>
      </c>
      <c r="D726" s="4" t="str">
        <f>VLOOKUP(Taulukko1[[#This Row],[Rivivalinta]],Sheet1!$C$1:$E$42,3,FALSE)</f>
        <v>Cash and cash balances at central banks</v>
      </c>
      <c r="E726" s="1" t="s">
        <v>56</v>
      </c>
      <c r="F726" s="2">
        <v>42369</v>
      </c>
      <c r="G726" s="6">
        <v>58512.480000000003</v>
      </c>
    </row>
    <row r="727" spans="1:7" ht="12" x14ac:dyDescent="0.2">
      <c r="A727" s="5">
        <v>12</v>
      </c>
      <c r="B727" s="4" t="s">
        <v>16</v>
      </c>
      <c r="C727" s="4" t="str">
        <f>VLOOKUP(Taulukko1[[#This Row],[Rivivalinta]],Sheet1!$C$1:$E$42,2,FALSE)</f>
        <v>Lån och förskott till kreditinstitut</v>
      </c>
      <c r="D727" s="4" t="str">
        <f>VLOOKUP(Taulukko1[[#This Row],[Rivivalinta]],Sheet1!$C$1:$E$42,3,FALSE)</f>
        <v>Loans and advances to credit institutions</v>
      </c>
      <c r="E727" s="1" t="s">
        <v>56</v>
      </c>
      <c r="F727" s="2">
        <v>42369</v>
      </c>
      <c r="G727" s="6">
        <v>48395.131000000001</v>
      </c>
    </row>
    <row r="728" spans="1:7" ht="12" x14ac:dyDescent="0.2">
      <c r="A728" s="5">
        <v>13</v>
      </c>
      <c r="B728" s="4" t="s">
        <v>17</v>
      </c>
      <c r="C728" s="4" t="str">
        <f>VLOOKUP(Taulukko1[[#This Row],[Rivivalinta]],Sheet1!$C$1:$E$42,2,FALSE)</f>
        <v>Lån och förskott till allmänheten och offentliga samfund</v>
      </c>
      <c r="D728" s="4" t="str">
        <f>VLOOKUP(Taulukko1[[#This Row],[Rivivalinta]],Sheet1!$C$1:$E$42,3,FALSE)</f>
        <v>Loans and advances to the public and public sector entities</v>
      </c>
      <c r="E728" s="1" t="s">
        <v>56</v>
      </c>
      <c r="F728" s="2">
        <v>42369</v>
      </c>
      <c r="G728" s="6">
        <v>6592724.0199999996</v>
      </c>
    </row>
    <row r="729" spans="1:7" ht="12" x14ac:dyDescent="0.2">
      <c r="A729" s="5">
        <v>14</v>
      </c>
      <c r="B729" s="4" t="s">
        <v>18</v>
      </c>
      <c r="C729" s="4" t="str">
        <f>VLOOKUP(Taulukko1[[#This Row],[Rivivalinta]],Sheet1!$C$1:$E$42,2,FALSE)</f>
        <v>Värdepapper</v>
      </c>
      <c r="D729" s="4" t="str">
        <f>VLOOKUP(Taulukko1[[#This Row],[Rivivalinta]],Sheet1!$C$1:$E$42,3,FALSE)</f>
        <v>Debt securities</v>
      </c>
      <c r="E729" s="1" t="s">
        <v>56</v>
      </c>
      <c r="F729" s="2">
        <v>42369</v>
      </c>
      <c r="G729" s="6">
        <v>53609.04</v>
      </c>
    </row>
    <row r="730" spans="1:7" ht="12" x14ac:dyDescent="0.2">
      <c r="A730" s="5">
        <v>15</v>
      </c>
      <c r="B730" s="4" t="s">
        <v>63</v>
      </c>
      <c r="C730" s="4" t="str">
        <f>VLOOKUP(Taulukko1[[#This Row],[Rivivalinta]],Sheet1!$C$1:$E$42,2,FALSE)</f>
        <v xml:space="preserve">Derivat </v>
      </c>
      <c r="D730" s="4" t="str">
        <f>VLOOKUP(Taulukko1[[#This Row],[Rivivalinta]],Sheet1!$C$1:$E$42,3,FALSE)</f>
        <v xml:space="preserve">Derivatives </v>
      </c>
      <c r="E730" s="1" t="s">
        <v>56</v>
      </c>
      <c r="F730" s="2">
        <v>42369</v>
      </c>
      <c r="G730" s="6">
        <v>22887.241999999998</v>
      </c>
    </row>
    <row r="731" spans="1:7" ht="12" x14ac:dyDescent="0.2">
      <c r="A731" s="5">
        <v>16</v>
      </c>
      <c r="B731" s="4" t="s">
        <v>20</v>
      </c>
      <c r="C731" s="4" t="str">
        <f>VLOOKUP(Taulukko1[[#This Row],[Rivivalinta]],Sheet1!$C$1:$E$42,2,FALSE)</f>
        <v>Övriga tillgångar</v>
      </c>
      <c r="D731" s="4" t="str">
        <f>VLOOKUP(Taulukko1[[#This Row],[Rivivalinta]],Sheet1!$C$1:$E$42,3,FALSE)</f>
        <v>Other assets</v>
      </c>
      <c r="E731" s="1" t="s">
        <v>56</v>
      </c>
      <c r="F731" s="2">
        <v>42369</v>
      </c>
      <c r="G731" s="6">
        <v>48159.428999999996</v>
      </c>
    </row>
    <row r="732" spans="1:7" ht="12" x14ac:dyDescent="0.2">
      <c r="A732" s="5">
        <v>17</v>
      </c>
      <c r="B732" s="4" t="s">
        <v>21</v>
      </c>
      <c r="C732" s="4" t="str">
        <f>VLOOKUP(Taulukko1[[#This Row],[Rivivalinta]],Sheet1!$C$1:$E$42,2,FALSE)</f>
        <v>SUMMA TILLGÅNGAR</v>
      </c>
      <c r="D732" s="4" t="str">
        <f>VLOOKUP(Taulukko1[[#This Row],[Rivivalinta]],Sheet1!$C$1:$E$42,3,FALSE)</f>
        <v>TOTAL ASSETS</v>
      </c>
      <c r="E732" s="1" t="s">
        <v>56</v>
      </c>
      <c r="F732" s="2">
        <v>42369</v>
      </c>
      <c r="G732" s="6">
        <v>6824287.3420000002</v>
      </c>
    </row>
    <row r="733" spans="1:7" ht="12" x14ac:dyDescent="0.2">
      <c r="A733" s="5">
        <v>18</v>
      </c>
      <c r="B733" s="4" t="s">
        <v>22</v>
      </c>
      <c r="C733" s="4" t="str">
        <f>VLOOKUP(Taulukko1[[#This Row],[Rivivalinta]],Sheet1!$C$1:$E$42,2,FALSE)</f>
        <v>Inlåning från kreditinstitut</v>
      </c>
      <c r="D733" s="4" t="str">
        <f>VLOOKUP(Taulukko1[[#This Row],[Rivivalinta]],Sheet1!$C$1:$E$42,3,FALSE)</f>
        <v>Deposits from credit institutions</v>
      </c>
      <c r="E733" s="1" t="s">
        <v>56</v>
      </c>
      <c r="F733" s="2">
        <v>42369</v>
      </c>
      <c r="G733" s="6">
        <v>1393379.1669999999</v>
      </c>
    </row>
    <row r="734" spans="1:7" ht="12" x14ac:dyDescent="0.2">
      <c r="A734" s="5">
        <v>19</v>
      </c>
      <c r="B734" s="4" t="s">
        <v>23</v>
      </c>
      <c r="C734" s="4" t="str">
        <f>VLOOKUP(Taulukko1[[#This Row],[Rivivalinta]],Sheet1!$C$1:$E$42,2,FALSE)</f>
        <v>Inlåning från allmänheten och offentliga samfund</v>
      </c>
      <c r="D734" s="4" t="str">
        <f>VLOOKUP(Taulukko1[[#This Row],[Rivivalinta]],Sheet1!$C$1:$E$42,3,FALSE)</f>
        <v>Deposits from the public and public sector entities</v>
      </c>
      <c r="E734" s="1" t="s">
        <v>56</v>
      </c>
      <c r="F734" s="2">
        <v>42369</v>
      </c>
      <c r="G734" s="6">
        <v>4870352.5590000004</v>
      </c>
    </row>
    <row r="735" spans="1:7" ht="12" x14ac:dyDescent="0.2">
      <c r="A735" s="5">
        <v>20</v>
      </c>
      <c r="B735" s="4" t="s">
        <v>24</v>
      </c>
      <c r="C735" s="4" t="str">
        <f>VLOOKUP(Taulukko1[[#This Row],[Rivivalinta]],Sheet1!$C$1:$E$42,2,FALSE)</f>
        <v>Emitterade skuldebrev</v>
      </c>
      <c r="D735" s="4" t="str">
        <f>VLOOKUP(Taulukko1[[#This Row],[Rivivalinta]],Sheet1!$C$1:$E$42,3,FALSE)</f>
        <v>Debt securities issued</v>
      </c>
      <c r="E735" s="1" t="s">
        <v>56</v>
      </c>
      <c r="F735" s="2">
        <v>42369</v>
      </c>
      <c r="G735" s="6">
        <v>60234.091</v>
      </c>
    </row>
    <row r="736" spans="1:7" ht="12" x14ac:dyDescent="0.2">
      <c r="A736" s="5">
        <v>22</v>
      </c>
      <c r="B736" s="4" t="s">
        <v>19</v>
      </c>
      <c r="C736" s="4" t="str">
        <f>VLOOKUP(Taulukko1[[#This Row],[Rivivalinta]],Sheet1!$C$1:$E$42,2,FALSE)</f>
        <v>Derivat</v>
      </c>
      <c r="D736" s="4" t="str">
        <f>VLOOKUP(Taulukko1[[#This Row],[Rivivalinta]],Sheet1!$C$1:$E$42,3,FALSE)</f>
        <v>Derivatives</v>
      </c>
      <c r="E736" s="1" t="s">
        <v>56</v>
      </c>
      <c r="F736" s="2">
        <v>42369</v>
      </c>
      <c r="G736" s="6">
        <v>9602.0249999999996</v>
      </c>
    </row>
    <row r="737" spans="1:7" ht="12" x14ac:dyDescent="0.2">
      <c r="A737" s="5">
        <v>23</v>
      </c>
      <c r="B737" s="4" t="s">
        <v>25</v>
      </c>
      <c r="C737" s="4" t="str">
        <f>VLOOKUP(Taulukko1[[#This Row],[Rivivalinta]],Sheet1!$C$1:$E$42,2,FALSE)</f>
        <v>Eget kapital</v>
      </c>
      <c r="D737" s="4" t="str">
        <f>VLOOKUP(Taulukko1[[#This Row],[Rivivalinta]],Sheet1!$C$1:$E$42,3,FALSE)</f>
        <v>Total equity</v>
      </c>
      <c r="E737" s="1" t="s">
        <v>56</v>
      </c>
      <c r="F737" s="2">
        <v>42369</v>
      </c>
      <c r="G737" s="6">
        <v>408286.99599999998</v>
      </c>
    </row>
    <row r="738" spans="1:7" ht="12" x14ac:dyDescent="0.2">
      <c r="A738" s="5">
        <v>21</v>
      </c>
      <c r="B738" s="4" t="s">
        <v>26</v>
      </c>
      <c r="C738" s="4" t="str">
        <f>VLOOKUP(Taulukko1[[#This Row],[Rivivalinta]],Sheet1!$C$1:$E$42,2,FALSE)</f>
        <v>Övriga skulder</v>
      </c>
      <c r="D738" s="4" t="str">
        <f>VLOOKUP(Taulukko1[[#This Row],[Rivivalinta]],Sheet1!$C$1:$E$42,3,FALSE)</f>
        <v>Other liabilities</v>
      </c>
      <c r="E738" s="1" t="s">
        <v>56</v>
      </c>
      <c r="F738" s="2">
        <v>42369</v>
      </c>
      <c r="G738" s="6">
        <v>82432.502999999997</v>
      </c>
    </row>
    <row r="739" spans="1:7" ht="12" x14ac:dyDescent="0.2">
      <c r="A739" s="5">
        <v>24</v>
      </c>
      <c r="B739" s="4" t="s">
        <v>27</v>
      </c>
      <c r="C739" s="4" t="str">
        <f>VLOOKUP(Taulukko1[[#This Row],[Rivivalinta]],Sheet1!$C$1:$E$42,2,FALSE)</f>
        <v>SUMMA EGET KAPITAL OCH SKULDER</v>
      </c>
      <c r="D739" s="4" t="str">
        <f>VLOOKUP(Taulukko1[[#This Row],[Rivivalinta]],Sheet1!$C$1:$E$42,3,FALSE)</f>
        <v>TOTAL EQUITY AND LIABILITIES</v>
      </c>
      <c r="E739" s="1" t="s">
        <v>56</v>
      </c>
      <c r="F739" s="2">
        <v>42369</v>
      </c>
      <c r="G739" s="6">
        <v>6824287.341</v>
      </c>
    </row>
    <row r="740" spans="1:7" ht="12" x14ac:dyDescent="0.2">
      <c r="A740" s="5">
        <v>25</v>
      </c>
      <c r="B740" s="4" t="s">
        <v>28</v>
      </c>
      <c r="C740" s="4" t="str">
        <f>VLOOKUP(Taulukko1[[#This Row],[Rivivalinta]],Sheet1!$C$1:$E$42,2,FALSE)</f>
        <v>Exponering utanför balansräkningen</v>
      </c>
      <c r="D740" s="4" t="str">
        <f>VLOOKUP(Taulukko1[[#This Row],[Rivivalinta]],Sheet1!$C$1:$E$42,3,FALSE)</f>
        <v>Off balance sheet exposures</v>
      </c>
      <c r="E740" s="1" t="s">
        <v>56</v>
      </c>
      <c r="F740" s="2">
        <v>42369</v>
      </c>
      <c r="G740" s="6">
        <v>1237672.2409999999</v>
      </c>
    </row>
    <row r="741" spans="1:7" ht="12" x14ac:dyDescent="0.2">
      <c r="A741" s="5">
        <v>28</v>
      </c>
      <c r="B741" s="4" t="s">
        <v>29</v>
      </c>
      <c r="C741" s="4" t="str">
        <f>VLOOKUP(Taulukko1[[#This Row],[Rivivalinta]],Sheet1!$C$1:$E$42,2,FALSE)</f>
        <v>Kostnader/intäkter, %</v>
      </c>
      <c r="D741" s="4" t="str">
        <f>VLOOKUP(Taulukko1[[#This Row],[Rivivalinta]],Sheet1!$C$1:$E$42,3,FALSE)</f>
        <v>Cost/income ratio, %</v>
      </c>
      <c r="E741" s="1" t="s">
        <v>56</v>
      </c>
      <c r="F741" s="2">
        <v>42369</v>
      </c>
      <c r="G741" s="7">
        <v>0.47753392475090495</v>
      </c>
    </row>
    <row r="742" spans="1:7" ht="12" x14ac:dyDescent="0.2">
      <c r="A742" s="5">
        <v>29</v>
      </c>
      <c r="B742" s="4" t="s">
        <v>30</v>
      </c>
      <c r="C742" s="4" t="str">
        <f>VLOOKUP(Taulukko1[[#This Row],[Rivivalinta]],Sheet1!$C$1:$E$42,2,FALSE)</f>
        <v>Nödlidande exponeringar/Exponeringar, %</v>
      </c>
      <c r="D742" s="4" t="str">
        <f>VLOOKUP(Taulukko1[[#This Row],[Rivivalinta]],Sheet1!$C$1:$E$42,3,FALSE)</f>
        <v>Non-performing exposures/Exposures, %</v>
      </c>
      <c r="E742" s="1" t="s">
        <v>56</v>
      </c>
      <c r="F742" s="2">
        <v>42369</v>
      </c>
      <c r="G742" s="7">
        <v>6.6792335785130028E-3</v>
      </c>
    </row>
    <row r="743" spans="1:7" ht="12" x14ac:dyDescent="0.2">
      <c r="A743" s="5">
        <v>30</v>
      </c>
      <c r="B743" s="4" t="s">
        <v>31</v>
      </c>
      <c r="C743" s="4" t="str">
        <f>VLOOKUP(Taulukko1[[#This Row],[Rivivalinta]],Sheet1!$C$1:$E$42,2,FALSE)</f>
        <v>Upplupna avsättningar på nödlidande exponeringar/Nödlidande Exponeringar, %</v>
      </c>
      <c r="D743" s="4" t="str">
        <f>VLOOKUP(Taulukko1[[#This Row],[Rivivalinta]],Sheet1!$C$1:$E$42,3,FALSE)</f>
        <v>Accumulated impairments on non-performing exposures/Non-performing exposures, %</v>
      </c>
      <c r="E743" s="1" t="s">
        <v>56</v>
      </c>
      <c r="F743" s="2">
        <v>42369</v>
      </c>
      <c r="G743" s="7">
        <v>0.2039030882509035</v>
      </c>
    </row>
    <row r="744" spans="1:7" ht="12" x14ac:dyDescent="0.2">
      <c r="A744" s="5">
        <v>31</v>
      </c>
      <c r="B744" s="4" t="s">
        <v>32</v>
      </c>
      <c r="C744" s="4" t="str">
        <f>VLOOKUP(Taulukko1[[#This Row],[Rivivalinta]],Sheet1!$C$1:$E$42,2,FALSE)</f>
        <v>Kapitalbas</v>
      </c>
      <c r="D744" s="4" t="str">
        <f>VLOOKUP(Taulukko1[[#This Row],[Rivivalinta]],Sheet1!$C$1:$E$42,3,FALSE)</f>
        <v>Own funds</v>
      </c>
      <c r="E744" s="1" t="s">
        <v>56</v>
      </c>
      <c r="F744" s="2">
        <v>42369</v>
      </c>
      <c r="G744" s="6">
        <v>413331.88670999999</v>
      </c>
    </row>
    <row r="745" spans="1:7" ht="12" x14ac:dyDescent="0.2">
      <c r="A745" s="5">
        <v>32</v>
      </c>
      <c r="B745" s="4" t="s">
        <v>33</v>
      </c>
      <c r="C745" s="4" t="str">
        <f>VLOOKUP(Taulukko1[[#This Row],[Rivivalinta]],Sheet1!$C$1:$E$42,2,FALSE)</f>
        <v>Kärnprimärkapital (CET 1)</v>
      </c>
      <c r="D745" s="4" t="str">
        <f>VLOOKUP(Taulukko1[[#This Row],[Rivivalinta]],Sheet1!$C$1:$E$42,3,FALSE)</f>
        <v>Common equity tier 1 capital (CET1)</v>
      </c>
      <c r="E745" s="1" t="s">
        <v>56</v>
      </c>
      <c r="F745" s="2">
        <v>42369</v>
      </c>
      <c r="G745" s="6">
        <v>354214.88670999999</v>
      </c>
    </row>
    <row r="746" spans="1:7" ht="12" x14ac:dyDescent="0.2">
      <c r="A746" s="5">
        <v>33</v>
      </c>
      <c r="B746" s="4" t="s">
        <v>34</v>
      </c>
      <c r="C746" s="4" t="str">
        <f>VLOOKUP(Taulukko1[[#This Row],[Rivivalinta]],Sheet1!$C$1:$E$42,2,FALSE)</f>
        <v>Övrigt primärkapital (AT 1)</v>
      </c>
      <c r="D746" s="4" t="str">
        <f>VLOOKUP(Taulukko1[[#This Row],[Rivivalinta]],Sheet1!$C$1:$E$42,3,FALSE)</f>
        <v>Additional tier 1 capital (AT 1)</v>
      </c>
      <c r="E746" s="1" t="s">
        <v>56</v>
      </c>
      <c r="F746" s="2">
        <v>42369</v>
      </c>
      <c r="G746" s="6"/>
    </row>
    <row r="747" spans="1:7" ht="12" x14ac:dyDescent="0.2">
      <c r="A747" s="5">
        <v>34</v>
      </c>
      <c r="B747" s="4" t="s">
        <v>35</v>
      </c>
      <c r="C747" s="4" t="str">
        <f>VLOOKUP(Taulukko1[[#This Row],[Rivivalinta]],Sheet1!$C$1:$E$42,2,FALSE)</f>
        <v>Supplementärkapital (T2)</v>
      </c>
      <c r="D747" s="4" t="str">
        <f>VLOOKUP(Taulukko1[[#This Row],[Rivivalinta]],Sheet1!$C$1:$E$42,3,FALSE)</f>
        <v>Tier 2 capital (T2)</v>
      </c>
      <c r="E747" s="1" t="s">
        <v>56</v>
      </c>
      <c r="F747" s="2">
        <v>42369</v>
      </c>
      <c r="G747" s="6">
        <v>59117</v>
      </c>
    </row>
    <row r="748" spans="1:7" ht="12" x14ac:dyDescent="0.2">
      <c r="A748" s="5">
        <v>35</v>
      </c>
      <c r="B748" s="4" t="s">
        <v>36</v>
      </c>
      <c r="C748" s="4" t="str">
        <f>VLOOKUP(Taulukko1[[#This Row],[Rivivalinta]],Sheet1!$C$1:$E$42,2,FALSE)</f>
        <v>Summa kapitalrelationer, %</v>
      </c>
      <c r="D748" s="4" t="str">
        <f>VLOOKUP(Taulukko1[[#This Row],[Rivivalinta]],Sheet1!$C$1:$E$42,3,FALSE)</f>
        <v>Own funds ratio, %</v>
      </c>
      <c r="E748" s="1" t="s">
        <v>56</v>
      </c>
      <c r="F748" s="2">
        <v>42369</v>
      </c>
      <c r="G748" s="7">
        <v>0.18439076056596151</v>
      </c>
    </row>
    <row r="749" spans="1:7" ht="12" x14ac:dyDescent="0.2">
      <c r="A749" s="5">
        <v>36</v>
      </c>
      <c r="B749" s="4" t="s">
        <v>37</v>
      </c>
      <c r="C749" s="4" t="str">
        <f>VLOOKUP(Taulukko1[[#This Row],[Rivivalinta]],Sheet1!$C$1:$E$42,2,FALSE)</f>
        <v>Primärkapitalrelation, %</v>
      </c>
      <c r="D749" s="4" t="str">
        <f>VLOOKUP(Taulukko1[[#This Row],[Rivivalinta]],Sheet1!$C$1:$E$42,3,FALSE)</f>
        <v>Tier 1 ratio, %</v>
      </c>
      <c r="E749" s="1" t="s">
        <v>56</v>
      </c>
      <c r="F749" s="2">
        <v>42369</v>
      </c>
      <c r="G749" s="7">
        <v>0.15801817973474683</v>
      </c>
    </row>
    <row r="750" spans="1:7" ht="12" x14ac:dyDescent="0.2">
      <c r="A750" s="5">
        <v>37</v>
      </c>
      <c r="B750" s="4" t="s">
        <v>38</v>
      </c>
      <c r="C750" s="4" t="str">
        <f>VLOOKUP(Taulukko1[[#This Row],[Rivivalinta]],Sheet1!$C$1:$E$42,2,FALSE)</f>
        <v>Kärnprimärkapitalrelation, %</v>
      </c>
      <c r="D750" s="4" t="str">
        <f>VLOOKUP(Taulukko1[[#This Row],[Rivivalinta]],Sheet1!$C$1:$E$42,3,FALSE)</f>
        <v>CET 1 ratio, %</v>
      </c>
      <c r="E750" s="1" t="s">
        <v>56</v>
      </c>
      <c r="F750" s="2">
        <v>42369</v>
      </c>
      <c r="G750" s="7">
        <v>0.15801817973474683</v>
      </c>
    </row>
    <row r="751" spans="1:7" ht="12" x14ac:dyDescent="0.2">
      <c r="A751" s="5">
        <v>38</v>
      </c>
      <c r="B751" s="4" t="s">
        <v>39</v>
      </c>
      <c r="C751" s="4" t="str">
        <f>VLOOKUP(Taulukko1[[#This Row],[Rivivalinta]],Sheet1!$C$1:$E$42,2,FALSE)</f>
        <v>Summa exponeringsbelopp (RWA)</v>
      </c>
      <c r="D751" s="4" t="str">
        <f>VLOOKUP(Taulukko1[[#This Row],[Rivivalinta]],Sheet1!$C$1:$E$42,3,FALSE)</f>
        <v>Total risk weighted assets (RWA)</v>
      </c>
      <c r="E751" s="1" t="s">
        <v>56</v>
      </c>
      <c r="F751" s="2">
        <v>42369</v>
      </c>
      <c r="G751" s="6">
        <v>2241608.4484999999</v>
      </c>
    </row>
    <row r="752" spans="1:7" ht="12" x14ac:dyDescent="0.2">
      <c r="A752" s="5">
        <v>39</v>
      </c>
      <c r="B752" s="4" t="s">
        <v>40</v>
      </c>
      <c r="C752" s="4" t="str">
        <f>VLOOKUP(Taulukko1[[#This Row],[Rivivalinta]],Sheet1!$C$1:$E$42,2,FALSE)</f>
        <v>Exponeringsbelopp för kredit-, motpart- och utspädningsrisker</v>
      </c>
      <c r="D752" s="4" t="str">
        <f>VLOOKUP(Taulukko1[[#This Row],[Rivivalinta]],Sheet1!$C$1:$E$42,3,FALSE)</f>
        <v>Credit and counterparty risks</v>
      </c>
      <c r="E752" s="1" t="s">
        <v>56</v>
      </c>
      <c r="F752" s="2">
        <v>42369</v>
      </c>
      <c r="G752" s="6">
        <v>2072698.2287000001</v>
      </c>
    </row>
    <row r="753" spans="1:7" ht="12" x14ac:dyDescent="0.2">
      <c r="A753" s="5">
        <v>40</v>
      </c>
      <c r="B753" s="4" t="s">
        <v>41</v>
      </c>
      <c r="C753" s="4" t="str">
        <f>VLOOKUP(Taulukko1[[#This Row],[Rivivalinta]],Sheet1!$C$1:$E$42,2,FALSE)</f>
        <v>Exponeringsbelopp för positions-, valutakurs- och råvarurisker</v>
      </c>
      <c r="D753" s="4" t="str">
        <f>VLOOKUP(Taulukko1[[#This Row],[Rivivalinta]],Sheet1!$C$1:$E$42,3,FALSE)</f>
        <v>Position, currency and commodity risks</v>
      </c>
      <c r="E753" s="1" t="s">
        <v>56</v>
      </c>
      <c r="F753" s="2">
        <v>42369</v>
      </c>
      <c r="G753" s="6"/>
    </row>
    <row r="754" spans="1:7" ht="12" x14ac:dyDescent="0.2">
      <c r="A754" s="5">
        <v>41</v>
      </c>
      <c r="B754" s="4" t="s">
        <v>42</v>
      </c>
      <c r="C754" s="4" t="str">
        <f>VLOOKUP(Taulukko1[[#This Row],[Rivivalinta]],Sheet1!$C$1:$E$42,2,FALSE)</f>
        <v>Exponeringsbelopp för operativ risk</v>
      </c>
      <c r="D754" s="4" t="str">
        <f>VLOOKUP(Taulukko1[[#This Row],[Rivivalinta]],Sheet1!$C$1:$E$42,3,FALSE)</f>
        <v>Operational risks</v>
      </c>
      <c r="E754" s="1" t="s">
        <v>56</v>
      </c>
      <c r="F754" s="2">
        <v>42369</v>
      </c>
      <c r="G754" s="6">
        <v>168910.21980000002</v>
      </c>
    </row>
    <row r="755" spans="1:7" ht="12" x14ac:dyDescent="0.2">
      <c r="A755" s="5">
        <v>42</v>
      </c>
      <c r="B755" s="4" t="s">
        <v>43</v>
      </c>
      <c r="C755" s="4" t="str">
        <f>VLOOKUP(Taulukko1[[#This Row],[Rivivalinta]],Sheet1!$C$1:$E$42,2,FALSE)</f>
        <v>Övriga riskexponeringar</v>
      </c>
      <c r="D755" s="4" t="str">
        <f>VLOOKUP(Taulukko1[[#This Row],[Rivivalinta]],Sheet1!$C$1:$E$42,3,FALSE)</f>
        <v>Other risks</v>
      </c>
      <c r="E755" s="1" t="s">
        <v>56</v>
      </c>
      <c r="F755" s="2">
        <v>42369</v>
      </c>
      <c r="G755" s="6"/>
    </row>
    <row r="756" spans="1:7" ht="12" x14ac:dyDescent="0.2">
      <c r="A756" s="5">
        <v>26</v>
      </c>
      <c r="B756" s="4" t="s">
        <v>55</v>
      </c>
      <c r="C756" s="4" t="str">
        <f>VLOOKUP(Taulukko1[[#This Row],[Rivivalinta]],Sheet1!$C$1:$E$42,2,FALSE)</f>
        <v>Avkastning på eget kapital (ROE), %</v>
      </c>
      <c r="D756" s="4" t="str">
        <f>VLOOKUP(Taulukko1[[#This Row],[Rivivalinta]],Sheet1!$C$1:$E$42,3,FALSE)</f>
        <v>Return on equity (ROE), %</v>
      </c>
      <c r="E756" s="1" t="s">
        <v>56</v>
      </c>
      <c r="F756" s="2">
        <v>42369</v>
      </c>
      <c r="G756" s="33">
        <v>0.47082017751792565</v>
      </c>
    </row>
    <row r="757" spans="1:7" ht="12" x14ac:dyDescent="0.2">
      <c r="A757" s="5">
        <v>27</v>
      </c>
      <c r="B757" s="4" t="s">
        <v>54</v>
      </c>
      <c r="C757" s="4" t="str">
        <f>VLOOKUP(Taulukko1[[#This Row],[Rivivalinta]],Sheet1!$C$1:$E$42,2,FALSE)</f>
        <v>Avkastning på total tillgångar (ROA), %</v>
      </c>
      <c r="D757" s="4" t="str">
        <f>VLOOKUP(Taulukko1[[#This Row],[Rivivalinta]],Sheet1!$C$1:$E$42,3,FALSE)</f>
        <v>Return on total assets (ROA), %</v>
      </c>
      <c r="E757" s="1" t="s">
        <v>56</v>
      </c>
      <c r="F757" s="2">
        <v>42369</v>
      </c>
      <c r="G757" s="7">
        <v>2.3707300818982809E-2</v>
      </c>
    </row>
    <row r="758" spans="1:7" ht="12" x14ac:dyDescent="0.2">
      <c r="A758" s="5">
        <v>1</v>
      </c>
      <c r="B758" s="4" t="s">
        <v>5</v>
      </c>
      <c r="C758" s="4" t="str">
        <f>VLOOKUP(Taulukko1[[#This Row],[Rivivalinta]],Sheet1!$C$1:$E$42,2,FALSE)</f>
        <v>Räntenetto</v>
      </c>
      <c r="D758" s="4" t="str">
        <f>VLOOKUP(Taulukko1[[#This Row],[Rivivalinta]],Sheet1!$C$1:$E$42,3,FALSE)</f>
        <v>Net interest margin</v>
      </c>
      <c r="E758" s="1" t="s">
        <v>47</v>
      </c>
      <c r="F758" s="2">
        <v>42369</v>
      </c>
      <c r="G758" s="6">
        <v>789626.51100000006</v>
      </c>
    </row>
    <row r="759" spans="1:7" ht="12" x14ac:dyDescent="0.2">
      <c r="A759" s="5">
        <v>2</v>
      </c>
      <c r="B759" s="4" t="s">
        <v>6</v>
      </c>
      <c r="C759" s="4" t="str">
        <f>VLOOKUP(Taulukko1[[#This Row],[Rivivalinta]],Sheet1!$C$1:$E$42,2,FALSE)</f>
        <v>Netto, avgifts- och provisionsintäkter</v>
      </c>
      <c r="D759" s="4" t="str">
        <f>VLOOKUP(Taulukko1[[#This Row],[Rivivalinta]],Sheet1!$C$1:$E$42,3,FALSE)</f>
        <v>Net fee and commission income</v>
      </c>
      <c r="E759" s="1" t="s">
        <v>47</v>
      </c>
      <c r="F759" s="2">
        <v>42369</v>
      </c>
      <c r="G759" s="6">
        <v>77704.866999999998</v>
      </c>
    </row>
    <row r="760" spans="1:7" ht="12" x14ac:dyDescent="0.2">
      <c r="A760" s="5">
        <v>3</v>
      </c>
      <c r="B760" s="4" t="s">
        <v>7</v>
      </c>
      <c r="C760" s="4" t="str">
        <f>VLOOKUP(Taulukko1[[#This Row],[Rivivalinta]],Sheet1!$C$1:$E$42,2,FALSE)</f>
        <v>Avgifts- och provisionsintäkter</v>
      </c>
      <c r="D760" s="4" t="str">
        <f>VLOOKUP(Taulukko1[[#This Row],[Rivivalinta]],Sheet1!$C$1:$E$42,3,FALSE)</f>
        <v>Fee and commission income</v>
      </c>
      <c r="E760" s="1" t="s">
        <v>47</v>
      </c>
      <c r="F760" s="2">
        <v>42369</v>
      </c>
      <c r="G760" s="6">
        <v>725868.78</v>
      </c>
    </row>
    <row r="761" spans="1:7" ht="12" x14ac:dyDescent="0.2">
      <c r="A761" s="5">
        <v>4</v>
      </c>
      <c r="B761" s="4" t="s">
        <v>8</v>
      </c>
      <c r="C761" s="4" t="str">
        <f>VLOOKUP(Taulukko1[[#This Row],[Rivivalinta]],Sheet1!$C$1:$E$42,2,FALSE)</f>
        <v>Avgifts- och provisionskostnader</v>
      </c>
      <c r="D761" s="4" t="str">
        <f>VLOOKUP(Taulukko1[[#This Row],[Rivivalinta]],Sheet1!$C$1:$E$42,3,FALSE)</f>
        <v>Fee and commission expenses</v>
      </c>
      <c r="E761" s="1" t="s">
        <v>47</v>
      </c>
      <c r="F761" s="2">
        <v>42369</v>
      </c>
      <c r="G761" s="6">
        <v>648163.91299999994</v>
      </c>
    </row>
    <row r="762" spans="1:7" ht="12" x14ac:dyDescent="0.2">
      <c r="A762" s="5">
        <v>5</v>
      </c>
      <c r="B762" s="4" t="s">
        <v>9</v>
      </c>
      <c r="C762" s="4" t="str">
        <f>VLOOKUP(Taulukko1[[#This Row],[Rivivalinta]],Sheet1!$C$1:$E$42,2,FALSE)</f>
        <v>Nettointäkter från handel och investeringar</v>
      </c>
      <c r="D762" s="4" t="str">
        <f>VLOOKUP(Taulukko1[[#This Row],[Rivivalinta]],Sheet1!$C$1:$E$42,3,FALSE)</f>
        <v>Net trading and investing income</v>
      </c>
      <c r="E762" s="1" t="s">
        <v>47</v>
      </c>
      <c r="F762" s="2">
        <v>42369</v>
      </c>
      <c r="G762" s="6">
        <v>1357844.7279999999</v>
      </c>
    </row>
    <row r="763" spans="1:7" ht="12" x14ac:dyDescent="0.2">
      <c r="A763" s="5">
        <v>6</v>
      </c>
      <c r="B763" s="4" t="s">
        <v>10</v>
      </c>
      <c r="C763" s="4" t="str">
        <f>VLOOKUP(Taulukko1[[#This Row],[Rivivalinta]],Sheet1!$C$1:$E$42,2,FALSE)</f>
        <v>Övriga intäkter</v>
      </c>
      <c r="D763" s="4" t="str">
        <f>VLOOKUP(Taulukko1[[#This Row],[Rivivalinta]],Sheet1!$C$1:$E$42,3,FALSE)</f>
        <v>Other income</v>
      </c>
      <c r="E763" s="1" t="s">
        <v>47</v>
      </c>
      <c r="F763" s="2">
        <v>42369</v>
      </c>
      <c r="G763" s="6">
        <v>61178.544000000002</v>
      </c>
    </row>
    <row r="764" spans="1:7" ht="12" x14ac:dyDescent="0.2">
      <c r="A764" s="5">
        <v>7</v>
      </c>
      <c r="B764" s="4" t="s">
        <v>11</v>
      </c>
      <c r="C764" s="4" t="str">
        <f>VLOOKUP(Taulukko1[[#This Row],[Rivivalinta]],Sheet1!$C$1:$E$42,2,FALSE)</f>
        <v>Totala inkomster</v>
      </c>
      <c r="D764" s="4" t="str">
        <f>VLOOKUP(Taulukko1[[#This Row],[Rivivalinta]],Sheet1!$C$1:$E$42,3,FALSE)</f>
        <v>Total income</v>
      </c>
      <c r="E764" s="1" t="s">
        <v>47</v>
      </c>
      <c r="F764" s="2">
        <v>42369</v>
      </c>
      <c r="G764" s="6">
        <v>2286354.65</v>
      </c>
    </row>
    <row r="765" spans="1:7" ht="12" x14ac:dyDescent="0.2">
      <c r="A765" s="5">
        <v>8</v>
      </c>
      <c r="B765" s="4" t="s">
        <v>12</v>
      </c>
      <c r="C765" s="4" t="str">
        <f>VLOOKUP(Taulukko1[[#This Row],[Rivivalinta]],Sheet1!$C$1:$E$42,2,FALSE)</f>
        <v>Totala kostnader</v>
      </c>
      <c r="D765" s="4" t="str">
        <f>VLOOKUP(Taulukko1[[#This Row],[Rivivalinta]],Sheet1!$C$1:$E$42,3,FALSE)</f>
        <v>Total expenses</v>
      </c>
      <c r="E765" s="1" t="s">
        <v>47</v>
      </c>
      <c r="F765" s="2">
        <v>42369</v>
      </c>
      <c r="G765" s="6">
        <v>917636.13899999997</v>
      </c>
    </row>
    <row r="766" spans="1:7" ht="12" x14ac:dyDescent="0.2">
      <c r="A766" s="5">
        <v>9</v>
      </c>
      <c r="B766" s="4" t="s">
        <v>13</v>
      </c>
      <c r="C766" s="4" t="str">
        <f>VLOOKUP(Taulukko1[[#This Row],[Rivivalinta]],Sheet1!$C$1:$E$42,2,FALSE)</f>
        <v>Nedskrivningar av lån och fordringar</v>
      </c>
      <c r="D766" s="4" t="str">
        <f>VLOOKUP(Taulukko1[[#This Row],[Rivivalinta]],Sheet1!$C$1:$E$42,3,FALSE)</f>
        <v>Impairments on loans and receivables</v>
      </c>
      <c r="E766" s="1" t="s">
        <v>47</v>
      </c>
      <c r="F766" s="2">
        <v>42369</v>
      </c>
      <c r="G766" s="6">
        <v>57780.404999999999</v>
      </c>
    </row>
    <row r="767" spans="1:7" ht="12" x14ac:dyDescent="0.2">
      <c r="A767" s="5">
        <v>10</v>
      </c>
      <c r="B767" s="4" t="s">
        <v>14</v>
      </c>
      <c r="C767" s="4" t="str">
        <f>VLOOKUP(Taulukko1[[#This Row],[Rivivalinta]],Sheet1!$C$1:$E$42,2,FALSE)</f>
        <v>Rörelsevinst/-förlust</v>
      </c>
      <c r="D767" s="4" t="str">
        <f>VLOOKUP(Taulukko1[[#This Row],[Rivivalinta]],Sheet1!$C$1:$E$42,3,FALSE)</f>
        <v>Operatingprofit/-loss</v>
      </c>
      <c r="E767" s="1" t="s">
        <v>47</v>
      </c>
      <c r="F767" s="2">
        <v>42369</v>
      </c>
      <c r="G767" s="6">
        <v>1310938.1059999999</v>
      </c>
    </row>
    <row r="768" spans="1:7" ht="12" x14ac:dyDescent="0.2">
      <c r="A768" s="5">
        <v>11</v>
      </c>
      <c r="B768" s="4" t="s">
        <v>15</v>
      </c>
      <c r="C768" s="4" t="str">
        <f>VLOOKUP(Taulukko1[[#This Row],[Rivivalinta]],Sheet1!$C$1:$E$42,2,FALSE)</f>
        <v>Kontanta medel och kassabehållning hos centralbanker</v>
      </c>
      <c r="D768" s="4" t="str">
        <f>VLOOKUP(Taulukko1[[#This Row],[Rivivalinta]],Sheet1!$C$1:$E$42,3,FALSE)</f>
        <v>Cash and cash balances at central banks</v>
      </c>
      <c r="E768" s="1" t="s">
        <v>47</v>
      </c>
      <c r="F768" s="2">
        <v>42369</v>
      </c>
      <c r="G768" s="6">
        <v>39856960.284000002</v>
      </c>
    </row>
    <row r="769" spans="1:7" ht="12" x14ac:dyDescent="0.2">
      <c r="A769" s="5">
        <v>12</v>
      </c>
      <c r="B769" s="4" t="s">
        <v>16</v>
      </c>
      <c r="C769" s="4" t="str">
        <f>VLOOKUP(Taulukko1[[#This Row],[Rivivalinta]],Sheet1!$C$1:$E$42,2,FALSE)</f>
        <v>Lån och förskott till kreditinstitut</v>
      </c>
      <c r="D769" s="4" t="str">
        <f>VLOOKUP(Taulukko1[[#This Row],[Rivivalinta]],Sheet1!$C$1:$E$42,3,FALSE)</f>
        <v>Loans and advances to credit institutions</v>
      </c>
      <c r="E769" s="1" t="s">
        <v>47</v>
      </c>
      <c r="F769" s="2">
        <v>42369</v>
      </c>
      <c r="G769" s="6">
        <v>26267292.572000001</v>
      </c>
    </row>
    <row r="770" spans="1:7" ht="12" x14ac:dyDescent="0.2">
      <c r="A770" s="5">
        <v>13</v>
      </c>
      <c r="B770" s="4" t="s">
        <v>17</v>
      </c>
      <c r="C770" s="4" t="str">
        <f>VLOOKUP(Taulukko1[[#This Row],[Rivivalinta]],Sheet1!$C$1:$E$42,2,FALSE)</f>
        <v>Lån och förskott till allmänheten och offentliga samfund</v>
      </c>
      <c r="D770" s="4" t="str">
        <f>VLOOKUP(Taulukko1[[#This Row],[Rivivalinta]],Sheet1!$C$1:$E$42,3,FALSE)</f>
        <v>Loans and advances to the public and public sector entities</v>
      </c>
      <c r="E770" s="1" t="s">
        <v>47</v>
      </c>
      <c r="F770" s="2">
        <v>42369</v>
      </c>
      <c r="G770" s="6">
        <v>94058862.423999995</v>
      </c>
    </row>
    <row r="771" spans="1:7" ht="12" x14ac:dyDescent="0.2">
      <c r="A771" s="5">
        <v>14</v>
      </c>
      <c r="B771" s="4" t="s">
        <v>18</v>
      </c>
      <c r="C771" s="4" t="str">
        <f>VLOOKUP(Taulukko1[[#This Row],[Rivivalinta]],Sheet1!$C$1:$E$42,2,FALSE)</f>
        <v>Värdepapper</v>
      </c>
      <c r="D771" s="4" t="str">
        <f>VLOOKUP(Taulukko1[[#This Row],[Rivivalinta]],Sheet1!$C$1:$E$42,3,FALSE)</f>
        <v>Debt securities</v>
      </c>
      <c r="E771" s="1" t="s">
        <v>47</v>
      </c>
      <c r="F771" s="2">
        <v>42369</v>
      </c>
      <c r="G771" s="6">
        <v>34770512.892999999</v>
      </c>
    </row>
    <row r="772" spans="1:7" ht="12" x14ac:dyDescent="0.2">
      <c r="A772" s="5">
        <v>15</v>
      </c>
      <c r="B772" s="4" t="s">
        <v>63</v>
      </c>
      <c r="C772" s="4" t="str">
        <f>VLOOKUP(Taulukko1[[#This Row],[Rivivalinta]],Sheet1!$C$1:$E$42,2,FALSE)</f>
        <v xml:space="preserve">Derivat </v>
      </c>
      <c r="D772" s="4" t="str">
        <f>VLOOKUP(Taulukko1[[#This Row],[Rivivalinta]],Sheet1!$C$1:$E$42,3,FALSE)</f>
        <v xml:space="preserve">Derivatives </v>
      </c>
      <c r="E772" s="1" t="s">
        <v>47</v>
      </c>
      <c r="F772" s="2">
        <v>42369</v>
      </c>
      <c r="G772" s="6">
        <v>80557422.909999996</v>
      </c>
    </row>
    <row r="773" spans="1:7" ht="12" x14ac:dyDescent="0.2">
      <c r="A773" s="5">
        <v>16</v>
      </c>
      <c r="B773" s="4" t="s">
        <v>20</v>
      </c>
      <c r="C773" s="4" t="str">
        <f>VLOOKUP(Taulukko1[[#This Row],[Rivivalinta]],Sheet1!$C$1:$E$42,2,FALSE)</f>
        <v>Övriga tillgångar</v>
      </c>
      <c r="D773" s="4" t="str">
        <f>VLOOKUP(Taulukko1[[#This Row],[Rivivalinta]],Sheet1!$C$1:$E$42,3,FALSE)</f>
        <v>Other assets</v>
      </c>
      <c r="E773" s="1" t="s">
        <v>47</v>
      </c>
      <c r="F773" s="2">
        <v>42369</v>
      </c>
      <c r="G773" s="6">
        <v>24971274.548</v>
      </c>
    </row>
    <row r="774" spans="1:7" ht="12" x14ac:dyDescent="0.2">
      <c r="A774" s="5">
        <v>17</v>
      </c>
      <c r="B774" s="4" t="s">
        <v>21</v>
      </c>
      <c r="C774" s="4" t="str">
        <f>VLOOKUP(Taulukko1[[#This Row],[Rivivalinta]],Sheet1!$C$1:$E$42,2,FALSE)</f>
        <v>SUMMA TILLGÅNGAR</v>
      </c>
      <c r="D774" s="4" t="str">
        <f>VLOOKUP(Taulukko1[[#This Row],[Rivivalinta]],Sheet1!$C$1:$E$42,3,FALSE)</f>
        <v>TOTAL ASSETS</v>
      </c>
      <c r="E774" s="1" t="s">
        <v>47</v>
      </c>
      <c r="F774" s="2">
        <v>42369</v>
      </c>
      <c r="G774" s="6">
        <v>300482325.63099998</v>
      </c>
    </row>
    <row r="775" spans="1:7" ht="12" x14ac:dyDescent="0.2">
      <c r="A775" s="5">
        <v>18</v>
      </c>
      <c r="B775" s="4" t="s">
        <v>22</v>
      </c>
      <c r="C775" s="4" t="str">
        <f>VLOOKUP(Taulukko1[[#This Row],[Rivivalinta]],Sheet1!$C$1:$E$42,2,FALSE)</f>
        <v>Inlåning från kreditinstitut</v>
      </c>
      <c r="D775" s="4" t="str">
        <f>VLOOKUP(Taulukko1[[#This Row],[Rivivalinta]],Sheet1!$C$1:$E$42,3,FALSE)</f>
        <v>Deposits from credit institutions</v>
      </c>
      <c r="E775" s="1" t="s">
        <v>47</v>
      </c>
      <c r="F775" s="2">
        <v>42369</v>
      </c>
      <c r="G775" s="6">
        <v>70041411.697999999</v>
      </c>
    </row>
    <row r="776" spans="1:7" ht="12" x14ac:dyDescent="0.2">
      <c r="A776" s="5">
        <v>19</v>
      </c>
      <c r="B776" s="4" t="s">
        <v>23</v>
      </c>
      <c r="C776" s="4" t="str">
        <f>VLOOKUP(Taulukko1[[#This Row],[Rivivalinta]],Sheet1!$C$1:$E$42,2,FALSE)</f>
        <v>Inlåning från allmänheten och offentliga samfund</v>
      </c>
      <c r="D776" s="4" t="str">
        <f>VLOOKUP(Taulukko1[[#This Row],[Rivivalinta]],Sheet1!$C$1:$E$42,3,FALSE)</f>
        <v>Deposits from the public and public sector entities</v>
      </c>
      <c r="E776" s="1" t="s">
        <v>47</v>
      </c>
      <c r="F776" s="2">
        <v>42369</v>
      </c>
      <c r="G776" s="6">
        <v>62149884.887000002</v>
      </c>
    </row>
    <row r="777" spans="1:7" ht="12" x14ac:dyDescent="0.2">
      <c r="A777" s="5">
        <v>20</v>
      </c>
      <c r="B777" s="4" t="s">
        <v>24</v>
      </c>
      <c r="C777" s="4" t="str">
        <f>VLOOKUP(Taulukko1[[#This Row],[Rivivalinta]],Sheet1!$C$1:$E$42,2,FALSE)</f>
        <v>Emitterade skuldebrev</v>
      </c>
      <c r="D777" s="4" t="str">
        <f>VLOOKUP(Taulukko1[[#This Row],[Rivivalinta]],Sheet1!$C$1:$E$42,3,FALSE)</f>
        <v>Debt securities issued</v>
      </c>
      <c r="E777" s="1" t="s">
        <v>47</v>
      </c>
      <c r="F777" s="2">
        <v>42369</v>
      </c>
      <c r="G777" s="6">
        <v>43484782.778999999</v>
      </c>
    </row>
    <row r="778" spans="1:7" ht="12" x14ac:dyDescent="0.2">
      <c r="A778" s="5">
        <v>22</v>
      </c>
      <c r="B778" s="4" t="s">
        <v>19</v>
      </c>
      <c r="C778" s="4" t="str">
        <f>VLOOKUP(Taulukko1[[#This Row],[Rivivalinta]],Sheet1!$C$1:$E$42,2,FALSE)</f>
        <v>Derivat</v>
      </c>
      <c r="D778" s="4" t="str">
        <f>VLOOKUP(Taulukko1[[#This Row],[Rivivalinta]],Sheet1!$C$1:$E$42,3,FALSE)</f>
        <v>Derivatives</v>
      </c>
      <c r="E778" s="1" t="s">
        <v>47</v>
      </c>
      <c r="F778" s="2">
        <v>42369</v>
      </c>
      <c r="G778" s="6">
        <v>83537632.650999993</v>
      </c>
    </row>
    <row r="779" spans="1:7" ht="12" x14ac:dyDescent="0.2">
      <c r="A779" s="5">
        <v>23</v>
      </c>
      <c r="B779" s="4" t="s">
        <v>25</v>
      </c>
      <c r="C779" s="4" t="str">
        <f>VLOOKUP(Taulukko1[[#This Row],[Rivivalinta]],Sheet1!$C$1:$E$42,2,FALSE)</f>
        <v>Eget kapital</v>
      </c>
      <c r="D779" s="4" t="str">
        <f>VLOOKUP(Taulukko1[[#This Row],[Rivivalinta]],Sheet1!$C$1:$E$42,3,FALSE)</f>
        <v>Total equity</v>
      </c>
      <c r="E779" s="1" t="s">
        <v>47</v>
      </c>
      <c r="F779" s="2">
        <v>42369</v>
      </c>
      <c r="G779" s="6">
        <v>11632568.965</v>
      </c>
    </row>
    <row r="780" spans="1:7" ht="12" x14ac:dyDescent="0.2">
      <c r="A780" s="5">
        <v>21</v>
      </c>
      <c r="B780" s="4" t="s">
        <v>26</v>
      </c>
      <c r="C780" s="4" t="str">
        <f>VLOOKUP(Taulukko1[[#This Row],[Rivivalinta]],Sheet1!$C$1:$E$42,2,FALSE)</f>
        <v>Övriga skulder</v>
      </c>
      <c r="D780" s="4" t="str">
        <f>VLOOKUP(Taulukko1[[#This Row],[Rivivalinta]],Sheet1!$C$1:$E$42,3,FALSE)</f>
        <v>Other liabilities</v>
      </c>
      <c r="E780" s="1" t="s">
        <v>47</v>
      </c>
      <c r="F780" s="2">
        <v>42369</v>
      </c>
      <c r="G780" s="6">
        <v>29636044.651000001</v>
      </c>
    </row>
    <row r="781" spans="1:7" ht="12" x14ac:dyDescent="0.2">
      <c r="A781" s="5">
        <v>24</v>
      </c>
      <c r="B781" s="4" t="s">
        <v>27</v>
      </c>
      <c r="C781" s="4" t="str">
        <f>VLOOKUP(Taulukko1[[#This Row],[Rivivalinta]],Sheet1!$C$1:$E$42,2,FALSE)</f>
        <v>SUMMA EGET KAPITAL OCH SKULDER</v>
      </c>
      <c r="D781" s="4" t="str">
        <f>VLOOKUP(Taulukko1[[#This Row],[Rivivalinta]],Sheet1!$C$1:$E$42,3,FALSE)</f>
        <v>TOTAL EQUITY AND LIABILITIES</v>
      </c>
      <c r="E781" s="1" t="s">
        <v>47</v>
      </c>
      <c r="F781" s="2">
        <v>42369</v>
      </c>
      <c r="G781" s="6">
        <v>300482325.63099998</v>
      </c>
    </row>
    <row r="782" spans="1:7" ht="12" x14ac:dyDescent="0.2">
      <c r="A782" s="5">
        <v>25</v>
      </c>
      <c r="B782" s="4" t="s">
        <v>28</v>
      </c>
      <c r="C782" s="4" t="str">
        <f>VLOOKUP(Taulukko1[[#This Row],[Rivivalinta]],Sheet1!$C$1:$E$42,2,FALSE)</f>
        <v>Exponering utanför balansräkningen</v>
      </c>
      <c r="D782" s="4" t="str">
        <f>VLOOKUP(Taulukko1[[#This Row],[Rivivalinta]],Sheet1!$C$1:$E$42,3,FALSE)</f>
        <v>Off balance sheet exposures</v>
      </c>
      <c r="E782" s="1" t="s">
        <v>47</v>
      </c>
      <c r="F782" s="2">
        <v>42369</v>
      </c>
      <c r="G782" s="6">
        <v>33503801.791999999</v>
      </c>
    </row>
    <row r="783" spans="1:7" ht="12" x14ac:dyDescent="0.2">
      <c r="A783" s="5">
        <v>28</v>
      </c>
      <c r="B783" s="4" t="s">
        <v>29</v>
      </c>
      <c r="C783" s="4" t="str">
        <f>VLOOKUP(Taulukko1[[#This Row],[Rivivalinta]],Sheet1!$C$1:$E$42,2,FALSE)</f>
        <v>Kostnader/intäkter, %</v>
      </c>
      <c r="D783" s="4" t="str">
        <f>VLOOKUP(Taulukko1[[#This Row],[Rivivalinta]],Sheet1!$C$1:$E$42,3,FALSE)</f>
        <v>Cost/income ratio, %</v>
      </c>
      <c r="E783" s="1" t="s">
        <v>47</v>
      </c>
      <c r="F783" s="2">
        <v>42369</v>
      </c>
      <c r="G783" s="7">
        <v>0.39514018002412704</v>
      </c>
    </row>
    <row r="784" spans="1:7" ht="12" x14ac:dyDescent="0.2">
      <c r="A784" s="5">
        <v>29</v>
      </c>
      <c r="B784" s="4" t="s">
        <v>30</v>
      </c>
      <c r="C784" s="4" t="str">
        <f>VLOOKUP(Taulukko1[[#This Row],[Rivivalinta]],Sheet1!$C$1:$E$42,2,FALSE)</f>
        <v>Nödlidande exponeringar/Exponeringar, %</v>
      </c>
      <c r="D784" s="4" t="str">
        <f>VLOOKUP(Taulukko1[[#This Row],[Rivivalinta]],Sheet1!$C$1:$E$42,3,FALSE)</f>
        <v>Non-performing exposures/Exposures, %</v>
      </c>
      <c r="E784" s="1" t="s">
        <v>47</v>
      </c>
      <c r="F784" s="2">
        <v>42369</v>
      </c>
      <c r="G784" s="7">
        <v>1.3787302734110315E-2</v>
      </c>
    </row>
    <row r="785" spans="1:7" ht="12" x14ac:dyDescent="0.2">
      <c r="A785" s="5">
        <v>30</v>
      </c>
      <c r="B785" s="4" t="s">
        <v>31</v>
      </c>
      <c r="C785" s="4" t="str">
        <f>VLOOKUP(Taulukko1[[#This Row],[Rivivalinta]],Sheet1!$C$1:$E$42,2,FALSE)</f>
        <v>Upplupna avsättningar på nödlidande exponeringar/Nödlidande Exponeringar, %</v>
      </c>
      <c r="D785" s="4" t="str">
        <f>VLOOKUP(Taulukko1[[#This Row],[Rivivalinta]],Sheet1!$C$1:$E$42,3,FALSE)</f>
        <v>Accumulated impairments on non-performing exposures/Non-performing exposures, %</v>
      </c>
      <c r="E785" s="1" t="s">
        <v>47</v>
      </c>
      <c r="F785" s="2">
        <v>42369</v>
      </c>
      <c r="G785" s="7">
        <v>0.27208538829171053</v>
      </c>
    </row>
    <row r="786" spans="1:7" ht="12" x14ac:dyDescent="0.2">
      <c r="A786" s="5">
        <v>31</v>
      </c>
      <c r="B786" s="4" t="s">
        <v>32</v>
      </c>
      <c r="C786" s="4" t="str">
        <f>VLOOKUP(Taulukko1[[#This Row],[Rivivalinta]],Sheet1!$C$1:$E$42,2,FALSE)</f>
        <v>Kapitalbas</v>
      </c>
      <c r="D786" s="4" t="str">
        <f>VLOOKUP(Taulukko1[[#This Row],[Rivivalinta]],Sheet1!$C$1:$E$42,3,FALSE)</f>
        <v>Own funds</v>
      </c>
      <c r="E786" s="1" t="s">
        <v>47</v>
      </c>
      <c r="F786" s="2">
        <v>42369</v>
      </c>
      <c r="G786" s="6">
        <v>11003030.04816</v>
      </c>
    </row>
    <row r="787" spans="1:7" ht="12" x14ac:dyDescent="0.2">
      <c r="A787" s="5">
        <v>32</v>
      </c>
      <c r="B787" s="4" t="s">
        <v>33</v>
      </c>
      <c r="C787" s="4" t="str">
        <f>VLOOKUP(Taulukko1[[#This Row],[Rivivalinta]],Sheet1!$C$1:$E$42,2,FALSE)</f>
        <v>Kärnprimärkapital (CET 1)</v>
      </c>
      <c r="D787" s="4" t="str">
        <f>VLOOKUP(Taulukko1[[#This Row],[Rivivalinta]],Sheet1!$C$1:$E$42,3,FALSE)</f>
        <v>Common equity tier 1 capital (CET1)</v>
      </c>
      <c r="E787" s="1" t="s">
        <v>47</v>
      </c>
      <c r="F787" s="2">
        <v>42369</v>
      </c>
      <c r="G787" s="6">
        <v>10376735.04816</v>
      </c>
    </row>
    <row r="788" spans="1:7" ht="12" x14ac:dyDescent="0.2">
      <c r="A788" s="5">
        <v>33</v>
      </c>
      <c r="B788" s="4" t="s">
        <v>34</v>
      </c>
      <c r="C788" s="4" t="str">
        <f>VLOOKUP(Taulukko1[[#This Row],[Rivivalinta]],Sheet1!$C$1:$E$42,2,FALSE)</f>
        <v>Övrigt primärkapital (AT 1)</v>
      </c>
      <c r="D788" s="4" t="str">
        <f>VLOOKUP(Taulukko1[[#This Row],[Rivivalinta]],Sheet1!$C$1:$E$42,3,FALSE)</f>
        <v>Additional tier 1 capital (AT 1)</v>
      </c>
      <c r="E788" s="1" t="s">
        <v>47</v>
      </c>
      <c r="F788" s="2">
        <v>42369</v>
      </c>
      <c r="G788" s="6">
        <v>550000</v>
      </c>
    </row>
    <row r="789" spans="1:7" ht="12" x14ac:dyDescent="0.2">
      <c r="A789" s="5">
        <v>34</v>
      </c>
      <c r="B789" s="4" t="s">
        <v>35</v>
      </c>
      <c r="C789" s="4" t="str">
        <f>VLOOKUP(Taulukko1[[#This Row],[Rivivalinta]],Sheet1!$C$1:$E$42,2,FALSE)</f>
        <v>Supplementärkapital (T2)</v>
      </c>
      <c r="D789" s="4" t="str">
        <f>VLOOKUP(Taulukko1[[#This Row],[Rivivalinta]],Sheet1!$C$1:$E$42,3,FALSE)</f>
        <v>Tier 2 capital (T2)</v>
      </c>
      <c r="E789" s="1" t="s">
        <v>47</v>
      </c>
      <c r="F789" s="2">
        <v>42369</v>
      </c>
      <c r="G789" s="6">
        <v>76295</v>
      </c>
    </row>
    <row r="790" spans="1:7" ht="12" x14ac:dyDescent="0.2">
      <c r="A790" s="5">
        <v>35</v>
      </c>
      <c r="B790" s="4" t="s">
        <v>36</v>
      </c>
      <c r="C790" s="4" t="str">
        <f>VLOOKUP(Taulukko1[[#This Row],[Rivivalinta]],Sheet1!$C$1:$E$42,2,FALSE)</f>
        <v>Summa kapitalrelationer, %</v>
      </c>
      <c r="D790" s="4" t="str">
        <f>VLOOKUP(Taulukko1[[#This Row],[Rivivalinta]],Sheet1!$C$1:$E$42,3,FALSE)</f>
        <v>Own funds ratio, %</v>
      </c>
      <c r="E790" s="1" t="s">
        <v>47</v>
      </c>
      <c r="F790" s="2">
        <v>42369</v>
      </c>
      <c r="G790" s="7">
        <v>0.27840924295422992</v>
      </c>
    </row>
    <row r="791" spans="1:7" ht="12" x14ac:dyDescent="0.2">
      <c r="A791" s="5">
        <v>36</v>
      </c>
      <c r="B791" s="4" t="s">
        <v>37</v>
      </c>
      <c r="C791" s="4" t="str">
        <f>VLOOKUP(Taulukko1[[#This Row],[Rivivalinta]],Sheet1!$C$1:$E$42,2,FALSE)</f>
        <v>Primärkapitalrelation, %</v>
      </c>
      <c r="D791" s="4" t="str">
        <f>VLOOKUP(Taulukko1[[#This Row],[Rivivalinta]],Sheet1!$C$1:$E$42,3,FALSE)</f>
        <v>Tier 1 ratio, %</v>
      </c>
      <c r="E791" s="1" t="s">
        <v>47</v>
      </c>
      <c r="F791" s="2">
        <v>42369</v>
      </c>
      <c r="G791" s="7">
        <v>0.27647875352557066</v>
      </c>
    </row>
    <row r="792" spans="1:7" ht="12" x14ac:dyDescent="0.2">
      <c r="A792" s="5">
        <v>37</v>
      </c>
      <c r="B792" s="4" t="s">
        <v>38</v>
      </c>
      <c r="C792" s="4" t="str">
        <f>VLOOKUP(Taulukko1[[#This Row],[Rivivalinta]],Sheet1!$C$1:$E$42,2,FALSE)</f>
        <v>Kärnprimärkapitalrelation, %</v>
      </c>
      <c r="D792" s="4" t="str">
        <f>VLOOKUP(Taulukko1[[#This Row],[Rivivalinta]],Sheet1!$C$1:$E$42,3,FALSE)</f>
        <v>CET 1 ratio, %</v>
      </c>
      <c r="E792" s="1" t="s">
        <v>47</v>
      </c>
      <c r="F792" s="2">
        <v>42369</v>
      </c>
      <c r="G792" s="7">
        <v>0.26256212483741825</v>
      </c>
    </row>
    <row r="793" spans="1:7" ht="12" x14ac:dyDescent="0.2">
      <c r="A793" s="5">
        <v>38</v>
      </c>
      <c r="B793" s="4" t="s">
        <v>39</v>
      </c>
      <c r="C793" s="4" t="str">
        <f>VLOOKUP(Taulukko1[[#This Row],[Rivivalinta]],Sheet1!$C$1:$E$42,2,FALSE)</f>
        <v>Summa exponeringsbelopp (RWA)</v>
      </c>
      <c r="D793" s="4" t="str">
        <f>VLOOKUP(Taulukko1[[#This Row],[Rivivalinta]],Sheet1!$C$1:$E$42,3,FALSE)</f>
        <v>Total risk weighted assets (RWA)</v>
      </c>
      <c r="E793" s="1" t="s">
        <v>47</v>
      </c>
      <c r="F793" s="2">
        <v>42369</v>
      </c>
      <c r="G793" s="6">
        <v>39521065.936625108</v>
      </c>
    </row>
    <row r="794" spans="1:7" ht="12" x14ac:dyDescent="0.2">
      <c r="A794" s="5">
        <v>39</v>
      </c>
      <c r="B794" s="4" t="s">
        <v>40</v>
      </c>
      <c r="C794" s="4" t="str">
        <f>VLOOKUP(Taulukko1[[#This Row],[Rivivalinta]],Sheet1!$C$1:$E$42,2,FALSE)</f>
        <v>Exponeringsbelopp för kredit-, motpart- och utspädningsrisker</v>
      </c>
      <c r="D794" s="4" t="str">
        <f>VLOOKUP(Taulukko1[[#This Row],[Rivivalinta]],Sheet1!$C$1:$E$42,3,FALSE)</f>
        <v>Credit and counterparty risks</v>
      </c>
      <c r="E794" s="1" t="s">
        <v>47</v>
      </c>
      <c r="F794" s="2">
        <v>42369</v>
      </c>
      <c r="G794" s="6">
        <v>29650223.490139998</v>
      </c>
    </row>
    <row r="795" spans="1:7" ht="12" x14ac:dyDescent="0.2">
      <c r="A795" s="5">
        <v>40</v>
      </c>
      <c r="B795" s="4" t="s">
        <v>41</v>
      </c>
      <c r="C795" s="4" t="str">
        <f>VLOOKUP(Taulukko1[[#This Row],[Rivivalinta]],Sheet1!$C$1:$E$42,2,FALSE)</f>
        <v>Exponeringsbelopp för positions-, valutakurs- och råvarurisker</v>
      </c>
      <c r="D795" s="4" t="str">
        <f>VLOOKUP(Taulukko1[[#This Row],[Rivivalinta]],Sheet1!$C$1:$E$42,3,FALSE)</f>
        <v>Position, currency and commodity risks</v>
      </c>
      <c r="E795" s="1" t="s">
        <v>47</v>
      </c>
      <c r="F795" s="2">
        <v>42369</v>
      </c>
      <c r="G795" s="6">
        <v>4327742.3951000897</v>
      </c>
    </row>
    <row r="796" spans="1:7" ht="12" x14ac:dyDescent="0.2">
      <c r="A796" s="5">
        <v>41</v>
      </c>
      <c r="B796" s="4" t="s">
        <v>42</v>
      </c>
      <c r="C796" s="4" t="str">
        <f>VLOOKUP(Taulukko1[[#This Row],[Rivivalinta]],Sheet1!$C$1:$E$42,2,FALSE)</f>
        <v>Exponeringsbelopp för operativ risk</v>
      </c>
      <c r="D796" s="4" t="str">
        <f>VLOOKUP(Taulukko1[[#This Row],[Rivivalinta]],Sheet1!$C$1:$E$42,3,FALSE)</f>
        <v>Operational risks</v>
      </c>
      <c r="E796" s="1" t="s">
        <v>47</v>
      </c>
      <c r="F796" s="2">
        <v>42369</v>
      </c>
      <c r="G796" s="6">
        <v>3666255.25</v>
      </c>
    </row>
    <row r="797" spans="1:7" ht="12" x14ac:dyDescent="0.2">
      <c r="A797" s="5">
        <v>42</v>
      </c>
      <c r="B797" s="4" t="s">
        <v>43</v>
      </c>
      <c r="C797" s="4" t="str">
        <f>VLOOKUP(Taulukko1[[#This Row],[Rivivalinta]],Sheet1!$C$1:$E$42,2,FALSE)</f>
        <v>Övriga riskexponeringar</v>
      </c>
      <c r="D797" s="4" t="str">
        <f>VLOOKUP(Taulukko1[[#This Row],[Rivivalinta]],Sheet1!$C$1:$E$42,3,FALSE)</f>
        <v>Other risks</v>
      </c>
      <c r="E797" s="1" t="s">
        <v>47</v>
      </c>
      <c r="F797" s="2">
        <v>42369</v>
      </c>
      <c r="G797" s="6">
        <v>1876844.8013849999</v>
      </c>
    </row>
    <row r="798" spans="1:7" ht="12" x14ac:dyDescent="0.2">
      <c r="A798" s="5">
        <v>26</v>
      </c>
      <c r="B798" s="4" t="s">
        <v>55</v>
      </c>
      <c r="C798" s="4" t="str">
        <f>VLOOKUP(Taulukko1[[#This Row],[Rivivalinta]],Sheet1!$C$1:$E$42,2,FALSE)</f>
        <v>Avkastning på eget kapital (ROE), %</v>
      </c>
      <c r="D798" s="4" t="str">
        <f>VLOOKUP(Taulukko1[[#This Row],[Rivivalinta]],Sheet1!$C$1:$E$42,3,FALSE)</f>
        <v>Return on equity (ROE), %</v>
      </c>
      <c r="E798" s="1" t="s">
        <v>47</v>
      </c>
      <c r="F798" s="2">
        <v>42369</v>
      </c>
      <c r="G798" s="33">
        <v>9.695089765001573E-2</v>
      </c>
    </row>
    <row r="799" spans="1:7" ht="12" x14ac:dyDescent="0.2">
      <c r="A799" s="5">
        <v>27</v>
      </c>
      <c r="B799" s="4" t="s">
        <v>54</v>
      </c>
      <c r="C799" s="4" t="str">
        <f>VLOOKUP(Taulukko1[[#This Row],[Rivivalinta]],Sheet1!$C$1:$E$42,2,FALSE)</f>
        <v>Avkastning på total tillgångar (ROA), %</v>
      </c>
      <c r="D799" s="4" t="str">
        <f>VLOOKUP(Taulukko1[[#This Row],[Rivivalinta]],Sheet1!$C$1:$E$42,3,FALSE)</f>
        <v>Return on total assets (ROA), %</v>
      </c>
      <c r="E799" s="1" t="s">
        <v>47</v>
      </c>
      <c r="F799" s="2">
        <v>42369</v>
      </c>
      <c r="G799" s="7">
        <v>3.101030429120551E-3</v>
      </c>
    </row>
    <row r="800" spans="1:7" ht="12" x14ac:dyDescent="0.2">
      <c r="A800" s="5">
        <v>1</v>
      </c>
      <c r="B800" s="4" t="s">
        <v>5</v>
      </c>
      <c r="C800" s="4" t="str">
        <f>VLOOKUP(Taulukko1[[#This Row],[Rivivalinta]],Sheet1!$C$1:$E$42,2,FALSE)</f>
        <v>Räntenetto</v>
      </c>
      <c r="D800" s="4" t="str">
        <f>VLOOKUP(Taulukko1[[#This Row],[Rivivalinta]],Sheet1!$C$1:$E$42,3,FALSE)</f>
        <v>Net interest margin</v>
      </c>
      <c r="E800" s="1" t="s">
        <v>48</v>
      </c>
      <c r="F800" s="2">
        <v>42369</v>
      </c>
      <c r="G800" s="6">
        <v>31713.511999999999</v>
      </c>
    </row>
    <row r="801" spans="1:7" ht="12" x14ac:dyDescent="0.2">
      <c r="A801" s="5">
        <v>2</v>
      </c>
      <c r="B801" s="4" t="s">
        <v>6</v>
      </c>
      <c r="C801" s="4" t="str">
        <f>VLOOKUP(Taulukko1[[#This Row],[Rivivalinta]],Sheet1!$C$1:$E$42,2,FALSE)</f>
        <v>Netto, avgifts- och provisionsintäkter</v>
      </c>
      <c r="D801" s="4" t="str">
        <f>VLOOKUP(Taulukko1[[#This Row],[Rivivalinta]],Sheet1!$C$1:$E$42,3,FALSE)</f>
        <v>Net fee and commission income</v>
      </c>
      <c r="E801" s="1" t="s">
        <v>48</v>
      </c>
      <c r="F801" s="2">
        <v>42369</v>
      </c>
      <c r="G801" s="6">
        <v>15281.772000000001</v>
      </c>
    </row>
    <row r="802" spans="1:7" ht="12" x14ac:dyDescent="0.2">
      <c r="A802" s="5">
        <v>3</v>
      </c>
      <c r="B802" s="4" t="s">
        <v>7</v>
      </c>
      <c r="C802" s="4" t="str">
        <f>VLOOKUP(Taulukko1[[#This Row],[Rivivalinta]],Sheet1!$C$1:$E$42,2,FALSE)</f>
        <v>Avgifts- och provisionsintäkter</v>
      </c>
      <c r="D802" s="4" t="str">
        <f>VLOOKUP(Taulukko1[[#This Row],[Rivivalinta]],Sheet1!$C$1:$E$42,3,FALSE)</f>
        <v>Fee and commission income</v>
      </c>
      <c r="E802" s="1" t="s">
        <v>48</v>
      </c>
      <c r="F802" s="2">
        <v>42369</v>
      </c>
      <c r="G802" s="6">
        <v>17481.331999999999</v>
      </c>
    </row>
    <row r="803" spans="1:7" ht="12" x14ac:dyDescent="0.2">
      <c r="A803" s="5">
        <v>4</v>
      </c>
      <c r="B803" s="4" t="s">
        <v>8</v>
      </c>
      <c r="C803" s="4" t="str">
        <f>VLOOKUP(Taulukko1[[#This Row],[Rivivalinta]],Sheet1!$C$1:$E$42,2,FALSE)</f>
        <v>Avgifts- och provisionskostnader</v>
      </c>
      <c r="D803" s="4" t="str">
        <f>VLOOKUP(Taulukko1[[#This Row],[Rivivalinta]],Sheet1!$C$1:$E$42,3,FALSE)</f>
        <v>Fee and commission expenses</v>
      </c>
      <c r="E803" s="1" t="s">
        <v>48</v>
      </c>
      <c r="F803" s="2">
        <v>42369</v>
      </c>
      <c r="G803" s="6">
        <v>2199.56</v>
      </c>
    </row>
    <row r="804" spans="1:7" ht="12" x14ac:dyDescent="0.2">
      <c r="A804" s="5">
        <v>5</v>
      </c>
      <c r="B804" s="4" t="s">
        <v>9</v>
      </c>
      <c r="C804" s="4" t="str">
        <f>VLOOKUP(Taulukko1[[#This Row],[Rivivalinta]],Sheet1!$C$1:$E$42,2,FALSE)</f>
        <v>Nettointäkter från handel och investeringar</v>
      </c>
      <c r="D804" s="4" t="str">
        <f>VLOOKUP(Taulukko1[[#This Row],[Rivivalinta]],Sheet1!$C$1:$E$42,3,FALSE)</f>
        <v>Net trading and investing income</v>
      </c>
      <c r="E804" s="1" t="s">
        <v>48</v>
      </c>
      <c r="F804" s="2">
        <v>42369</v>
      </c>
      <c r="G804" s="6">
        <v>5005.4870000000001</v>
      </c>
    </row>
    <row r="805" spans="1:7" ht="12" x14ac:dyDescent="0.2">
      <c r="A805" s="5">
        <v>6</v>
      </c>
      <c r="B805" s="4" t="s">
        <v>10</v>
      </c>
      <c r="C805" s="4" t="str">
        <f>VLOOKUP(Taulukko1[[#This Row],[Rivivalinta]],Sheet1!$C$1:$E$42,2,FALSE)</f>
        <v>Övriga intäkter</v>
      </c>
      <c r="D805" s="4" t="str">
        <f>VLOOKUP(Taulukko1[[#This Row],[Rivivalinta]],Sheet1!$C$1:$E$42,3,FALSE)</f>
        <v>Other income</v>
      </c>
      <c r="E805" s="1" t="s">
        <v>48</v>
      </c>
      <c r="F805" s="2">
        <v>42369</v>
      </c>
      <c r="G805" s="6">
        <v>4287.0929999999998</v>
      </c>
    </row>
    <row r="806" spans="1:7" ht="12" x14ac:dyDescent="0.2">
      <c r="A806" s="5">
        <v>7</v>
      </c>
      <c r="B806" s="4" t="s">
        <v>11</v>
      </c>
      <c r="C806" s="4" t="str">
        <f>VLOOKUP(Taulukko1[[#This Row],[Rivivalinta]],Sheet1!$C$1:$E$42,2,FALSE)</f>
        <v>Totala inkomster</v>
      </c>
      <c r="D806" s="4" t="str">
        <f>VLOOKUP(Taulukko1[[#This Row],[Rivivalinta]],Sheet1!$C$1:$E$42,3,FALSE)</f>
        <v>Total income</v>
      </c>
      <c r="E806" s="1" t="s">
        <v>48</v>
      </c>
      <c r="F806" s="2">
        <v>42369</v>
      </c>
      <c r="G806" s="6">
        <v>56287.864000000001</v>
      </c>
    </row>
    <row r="807" spans="1:7" ht="12" x14ac:dyDescent="0.2">
      <c r="A807" s="5">
        <v>8</v>
      </c>
      <c r="B807" s="4" t="s">
        <v>12</v>
      </c>
      <c r="C807" s="4" t="str">
        <f>VLOOKUP(Taulukko1[[#This Row],[Rivivalinta]],Sheet1!$C$1:$E$42,2,FALSE)</f>
        <v>Totala kostnader</v>
      </c>
      <c r="D807" s="4" t="str">
        <f>VLOOKUP(Taulukko1[[#This Row],[Rivivalinta]],Sheet1!$C$1:$E$42,3,FALSE)</f>
        <v>Total expenses</v>
      </c>
      <c r="E807" s="1" t="s">
        <v>48</v>
      </c>
      <c r="F807" s="2">
        <v>42369</v>
      </c>
      <c r="G807" s="6">
        <v>33056.449000000001</v>
      </c>
    </row>
    <row r="808" spans="1:7" ht="12" x14ac:dyDescent="0.2">
      <c r="A808" s="5">
        <v>9</v>
      </c>
      <c r="B808" s="4" t="s">
        <v>13</v>
      </c>
      <c r="C808" s="4" t="str">
        <f>VLOOKUP(Taulukko1[[#This Row],[Rivivalinta]],Sheet1!$C$1:$E$42,2,FALSE)</f>
        <v>Nedskrivningar av lån och fordringar</v>
      </c>
      <c r="D808" s="4" t="str">
        <f>VLOOKUP(Taulukko1[[#This Row],[Rivivalinta]],Sheet1!$C$1:$E$42,3,FALSE)</f>
        <v>Impairments on loans and receivables</v>
      </c>
      <c r="E808" s="1" t="s">
        <v>48</v>
      </c>
      <c r="F808" s="2">
        <v>42369</v>
      </c>
      <c r="G808" s="6">
        <v>3593.7840000000001</v>
      </c>
    </row>
    <row r="809" spans="1:7" ht="12" x14ac:dyDescent="0.2">
      <c r="A809" s="5">
        <v>10</v>
      </c>
      <c r="B809" s="4" t="s">
        <v>14</v>
      </c>
      <c r="C809" s="4" t="str">
        <f>VLOOKUP(Taulukko1[[#This Row],[Rivivalinta]],Sheet1!$C$1:$E$42,2,FALSE)</f>
        <v>Rörelsevinst/-förlust</v>
      </c>
      <c r="D809" s="4" t="str">
        <f>VLOOKUP(Taulukko1[[#This Row],[Rivivalinta]],Sheet1!$C$1:$E$42,3,FALSE)</f>
        <v>Operatingprofit/-loss</v>
      </c>
      <c r="E809" s="1" t="s">
        <v>48</v>
      </c>
      <c r="F809" s="2">
        <v>42369</v>
      </c>
      <c r="G809" s="6">
        <v>19637.631000000001</v>
      </c>
    </row>
    <row r="810" spans="1:7" ht="12" x14ac:dyDescent="0.2">
      <c r="A810" s="5">
        <v>11</v>
      </c>
      <c r="B810" s="4" t="s">
        <v>15</v>
      </c>
      <c r="C810" s="4" t="str">
        <f>VLOOKUP(Taulukko1[[#This Row],[Rivivalinta]],Sheet1!$C$1:$E$42,2,FALSE)</f>
        <v>Kontanta medel och kassabehållning hos centralbanker</v>
      </c>
      <c r="D810" s="4" t="str">
        <f>VLOOKUP(Taulukko1[[#This Row],[Rivivalinta]],Sheet1!$C$1:$E$42,3,FALSE)</f>
        <v>Cash and cash balances at central banks</v>
      </c>
      <c r="E810" s="1" t="s">
        <v>48</v>
      </c>
      <c r="F810" s="2">
        <v>42369</v>
      </c>
      <c r="G810" s="6">
        <v>129902.447</v>
      </c>
    </row>
    <row r="811" spans="1:7" ht="12" x14ac:dyDescent="0.2">
      <c r="A811" s="5">
        <v>12</v>
      </c>
      <c r="B811" s="4" t="s">
        <v>16</v>
      </c>
      <c r="C811" s="4" t="str">
        <f>VLOOKUP(Taulukko1[[#This Row],[Rivivalinta]],Sheet1!$C$1:$E$42,2,FALSE)</f>
        <v>Lån och förskott till kreditinstitut</v>
      </c>
      <c r="D811" s="4" t="str">
        <f>VLOOKUP(Taulukko1[[#This Row],[Rivivalinta]],Sheet1!$C$1:$E$42,3,FALSE)</f>
        <v>Loans and advances to credit institutions</v>
      </c>
      <c r="E811" s="1" t="s">
        <v>48</v>
      </c>
      <c r="F811" s="2">
        <v>42369</v>
      </c>
      <c r="G811" s="6">
        <v>17565.034</v>
      </c>
    </row>
    <row r="812" spans="1:7" ht="12" x14ac:dyDescent="0.2">
      <c r="A812" s="5">
        <v>13</v>
      </c>
      <c r="B812" s="4" t="s">
        <v>17</v>
      </c>
      <c r="C812" s="4" t="str">
        <f>VLOOKUP(Taulukko1[[#This Row],[Rivivalinta]],Sheet1!$C$1:$E$42,2,FALSE)</f>
        <v>Lån och förskott till allmänheten och offentliga samfund</v>
      </c>
      <c r="D812" s="4" t="str">
        <f>VLOOKUP(Taulukko1[[#This Row],[Rivivalinta]],Sheet1!$C$1:$E$42,3,FALSE)</f>
        <v>Loans and advances to the public and public sector entities</v>
      </c>
      <c r="E812" s="1" t="s">
        <v>48</v>
      </c>
      <c r="F812" s="2">
        <v>42369</v>
      </c>
      <c r="G812" s="6">
        <v>1533483.578</v>
      </c>
    </row>
    <row r="813" spans="1:7" ht="12" x14ac:dyDescent="0.2">
      <c r="A813" s="5">
        <v>14</v>
      </c>
      <c r="B813" s="4" t="s">
        <v>18</v>
      </c>
      <c r="C813" s="4" t="str">
        <f>VLOOKUP(Taulukko1[[#This Row],[Rivivalinta]],Sheet1!$C$1:$E$42,2,FALSE)</f>
        <v>Värdepapper</v>
      </c>
      <c r="D813" s="4" t="str">
        <f>VLOOKUP(Taulukko1[[#This Row],[Rivivalinta]],Sheet1!$C$1:$E$42,3,FALSE)</f>
        <v>Debt securities</v>
      </c>
      <c r="E813" s="1" t="s">
        <v>48</v>
      </c>
      <c r="F813" s="2">
        <v>42369</v>
      </c>
      <c r="G813" s="6">
        <v>103930.978</v>
      </c>
    </row>
    <row r="814" spans="1:7" ht="12" x14ac:dyDescent="0.2">
      <c r="A814" s="5">
        <v>15</v>
      </c>
      <c r="B814" s="4" t="s">
        <v>63</v>
      </c>
      <c r="C814" s="4" t="str">
        <f>VLOOKUP(Taulukko1[[#This Row],[Rivivalinta]],Sheet1!$C$1:$E$42,2,FALSE)</f>
        <v xml:space="preserve">Derivat </v>
      </c>
      <c r="D814" s="4" t="str">
        <f>VLOOKUP(Taulukko1[[#This Row],[Rivivalinta]],Sheet1!$C$1:$E$42,3,FALSE)</f>
        <v xml:space="preserve">Derivatives </v>
      </c>
      <c r="E814" s="1" t="s">
        <v>48</v>
      </c>
      <c r="F814" s="2">
        <v>42369</v>
      </c>
      <c r="G814" s="6">
        <v>7413.683</v>
      </c>
    </row>
    <row r="815" spans="1:7" ht="12" x14ac:dyDescent="0.2">
      <c r="A815" s="5">
        <v>16</v>
      </c>
      <c r="B815" s="4" t="s">
        <v>20</v>
      </c>
      <c r="C815" s="4" t="str">
        <f>VLOOKUP(Taulukko1[[#This Row],[Rivivalinta]],Sheet1!$C$1:$E$42,2,FALSE)</f>
        <v>Övriga tillgångar</v>
      </c>
      <c r="D815" s="4" t="str">
        <f>VLOOKUP(Taulukko1[[#This Row],[Rivivalinta]],Sheet1!$C$1:$E$42,3,FALSE)</f>
        <v>Other assets</v>
      </c>
      <c r="E815" s="1" t="s">
        <v>48</v>
      </c>
      <c r="F815" s="2">
        <v>42369</v>
      </c>
      <c r="G815" s="6">
        <v>142368.58499999999</v>
      </c>
    </row>
    <row r="816" spans="1:7" ht="12" x14ac:dyDescent="0.2">
      <c r="A816" s="5">
        <v>17</v>
      </c>
      <c r="B816" s="4" t="s">
        <v>21</v>
      </c>
      <c r="C816" s="4" t="str">
        <f>VLOOKUP(Taulukko1[[#This Row],[Rivivalinta]],Sheet1!$C$1:$E$42,2,FALSE)</f>
        <v>SUMMA TILLGÅNGAR</v>
      </c>
      <c r="D816" s="4" t="str">
        <f>VLOOKUP(Taulukko1[[#This Row],[Rivivalinta]],Sheet1!$C$1:$E$42,3,FALSE)</f>
        <v>TOTAL ASSETS</v>
      </c>
      <c r="E816" s="1" t="s">
        <v>48</v>
      </c>
      <c r="F816" s="2">
        <v>42369</v>
      </c>
      <c r="G816" s="6">
        <v>1934664.3049999999</v>
      </c>
    </row>
    <row r="817" spans="1:7" ht="12" x14ac:dyDescent="0.2">
      <c r="A817" s="5">
        <v>18</v>
      </c>
      <c r="B817" s="4" t="s">
        <v>22</v>
      </c>
      <c r="C817" s="4" t="str">
        <f>VLOOKUP(Taulukko1[[#This Row],[Rivivalinta]],Sheet1!$C$1:$E$42,2,FALSE)</f>
        <v>Inlåning från kreditinstitut</v>
      </c>
      <c r="D817" s="4" t="str">
        <f>VLOOKUP(Taulukko1[[#This Row],[Rivivalinta]],Sheet1!$C$1:$E$42,3,FALSE)</f>
        <v>Deposits from credit institutions</v>
      </c>
      <c r="E817" s="1" t="s">
        <v>48</v>
      </c>
      <c r="F817" s="2">
        <v>42369</v>
      </c>
      <c r="G817" s="6">
        <v>43707.451000000001</v>
      </c>
    </row>
    <row r="818" spans="1:7" ht="12" x14ac:dyDescent="0.2">
      <c r="A818" s="5">
        <v>19</v>
      </c>
      <c r="B818" s="4" t="s">
        <v>23</v>
      </c>
      <c r="C818" s="4" t="str">
        <f>VLOOKUP(Taulukko1[[#This Row],[Rivivalinta]],Sheet1!$C$1:$E$42,2,FALSE)</f>
        <v>Inlåning från allmänheten och offentliga samfund</v>
      </c>
      <c r="D818" s="4" t="str">
        <f>VLOOKUP(Taulukko1[[#This Row],[Rivivalinta]],Sheet1!$C$1:$E$42,3,FALSE)</f>
        <v>Deposits from the public and public sector entities</v>
      </c>
      <c r="E818" s="1" t="s">
        <v>48</v>
      </c>
      <c r="F818" s="2">
        <v>42369</v>
      </c>
      <c r="G818" s="6">
        <v>1461887.8659999999</v>
      </c>
    </row>
    <row r="819" spans="1:7" ht="12" x14ac:dyDescent="0.2">
      <c r="A819" s="5">
        <v>20</v>
      </c>
      <c r="B819" s="4" t="s">
        <v>24</v>
      </c>
      <c r="C819" s="4" t="str">
        <f>VLOOKUP(Taulukko1[[#This Row],[Rivivalinta]],Sheet1!$C$1:$E$42,2,FALSE)</f>
        <v>Emitterade skuldebrev</v>
      </c>
      <c r="D819" s="4" t="str">
        <f>VLOOKUP(Taulukko1[[#This Row],[Rivivalinta]],Sheet1!$C$1:$E$42,3,FALSE)</f>
        <v>Debt securities issued</v>
      </c>
      <c r="E819" s="1" t="s">
        <v>48</v>
      </c>
      <c r="F819" s="2">
        <v>42369</v>
      </c>
      <c r="G819" s="6">
        <v>186715.86900000001</v>
      </c>
    </row>
    <row r="820" spans="1:7" ht="12" x14ac:dyDescent="0.2">
      <c r="A820" s="5">
        <v>22</v>
      </c>
      <c r="B820" s="4" t="s">
        <v>19</v>
      </c>
      <c r="C820" s="4" t="str">
        <f>VLOOKUP(Taulukko1[[#This Row],[Rivivalinta]],Sheet1!$C$1:$E$42,2,FALSE)</f>
        <v>Derivat</v>
      </c>
      <c r="D820" s="4" t="str">
        <f>VLOOKUP(Taulukko1[[#This Row],[Rivivalinta]],Sheet1!$C$1:$E$42,3,FALSE)</f>
        <v>Derivatives</v>
      </c>
      <c r="E820" s="1" t="s">
        <v>48</v>
      </c>
      <c r="F820" s="2">
        <v>42369</v>
      </c>
      <c r="G820" s="6"/>
    </row>
    <row r="821" spans="1:7" ht="12" x14ac:dyDescent="0.2">
      <c r="A821" s="5">
        <v>23</v>
      </c>
      <c r="B821" s="4" t="s">
        <v>25</v>
      </c>
      <c r="C821" s="4" t="str">
        <f>VLOOKUP(Taulukko1[[#This Row],[Rivivalinta]],Sheet1!$C$1:$E$42,2,FALSE)</f>
        <v>Eget kapital</v>
      </c>
      <c r="D821" s="4" t="str">
        <f>VLOOKUP(Taulukko1[[#This Row],[Rivivalinta]],Sheet1!$C$1:$E$42,3,FALSE)</f>
        <v>Total equity</v>
      </c>
      <c r="E821" s="1" t="s">
        <v>48</v>
      </c>
      <c r="F821" s="2">
        <v>42369</v>
      </c>
      <c r="G821" s="6">
        <v>154360.397</v>
      </c>
    </row>
    <row r="822" spans="1:7" ht="12" x14ac:dyDescent="0.2">
      <c r="A822" s="5">
        <v>21</v>
      </c>
      <c r="B822" s="4" t="s">
        <v>26</v>
      </c>
      <c r="C822" s="4" t="str">
        <f>VLOOKUP(Taulukko1[[#This Row],[Rivivalinta]],Sheet1!$C$1:$E$42,2,FALSE)</f>
        <v>Övriga skulder</v>
      </c>
      <c r="D822" s="4" t="str">
        <f>VLOOKUP(Taulukko1[[#This Row],[Rivivalinta]],Sheet1!$C$1:$E$42,3,FALSE)</f>
        <v>Other liabilities</v>
      </c>
      <c r="E822" s="1" t="s">
        <v>48</v>
      </c>
      <c r="F822" s="2">
        <v>42369</v>
      </c>
      <c r="G822" s="6">
        <v>87992.721999999994</v>
      </c>
    </row>
    <row r="823" spans="1:7" ht="12" x14ac:dyDescent="0.2">
      <c r="A823" s="5">
        <v>24</v>
      </c>
      <c r="B823" s="4" t="s">
        <v>27</v>
      </c>
      <c r="C823" s="4" t="str">
        <f>VLOOKUP(Taulukko1[[#This Row],[Rivivalinta]],Sheet1!$C$1:$E$42,2,FALSE)</f>
        <v>SUMMA EGET KAPITAL OCH SKULDER</v>
      </c>
      <c r="D823" s="4" t="str">
        <f>VLOOKUP(Taulukko1[[#This Row],[Rivivalinta]],Sheet1!$C$1:$E$42,3,FALSE)</f>
        <v>TOTAL EQUITY AND LIABILITIES</v>
      </c>
      <c r="E823" s="1" t="s">
        <v>48</v>
      </c>
      <c r="F823" s="2">
        <v>42369</v>
      </c>
      <c r="G823" s="6">
        <v>1934664.3049999999</v>
      </c>
    </row>
    <row r="824" spans="1:7" ht="12" x14ac:dyDescent="0.2">
      <c r="A824" s="5">
        <v>25</v>
      </c>
      <c r="B824" s="4" t="s">
        <v>28</v>
      </c>
      <c r="C824" s="4" t="str">
        <f>VLOOKUP(Taulukko1[[#This Row],[Rivivalinta]],Sheet1!$C$1:$E$42,2,FALSE)</f>
        <v>Exponering utanför balansräkningen</v>
      </c>
      <c r="D824" s="4" t="str">
        <f>VLOOKUP(Taulukko1[[#This Row],[Rivivalinta]],Sheet1!$C$1:$E$42,3,FALSE)</f>
        <v>Off balance sheet exposures</v>
      </c>
      <c r="E824" s="1" t="s">
        <v>48</v>
      </c>
      <c r="F824" s="2">
        <v>42369</v>
      </c>
      <c r="G824" s="6">
        <v>128828.395</v>
      </c>
    </row>
    <row r="825" spans="1:7" ht="12" x14ac:dyDescent="0.2">
      <c r="A825" s="5">
        <v>28</v>
      </c>
      <c r="B825" s="4" t="s">
        <v>29</v>
      </c>
      <c r="C825" s="4" t="str">
        <f>VLOOKUP(Taulukko1[[#This Row],[Rivivalinta]],Sheet1!$C$1:$E$42,2,FALSE)</f>
        <v>Kostnader/intäkter, %</v>
      </c>
      <c r="D825" s="4" t="str">
        <f>VLOOKUP(Taulukko1[[#This Row],[Rivivalinta]],Sheet1!$C$1:$E$42,3,FALSE)</f>
        <v>Cost/income ratio, %</v>
      </c>
      <c r="E825" s="1" t="s">
        <v>48</v>
      </c>
      <c r="F825" s="2">
        <v>42369</v>
      </c>
      <c r="G825" s="7">
        <v>0.53474636189008928</v>
      </c>
    </row>
    <row r="826" spans="1:7" ht="12" x14ac:dyDescent="0.2">
      <c r="A826" s="5">
        <v>29</v>
      </c>
      <c r="B826" s="4" t="s">
        <v>30</v>
      </c>
      <c r="C826" s="4" t="str">
        <f>VLOOKUP(Taulukko1[[#This Row],[Rivivalinta]],Sheet1!$C$1:$E$42,2,FALSE)</f>
        <v>Nödlidande exponeringar/Exponeringar, %</v>
      </c>
      <c r="D826" s="4" t="str">
        <f>VLOOKUP(Taulukko1[[#This Row],[Rivivalinta]],Sheet1!$C$1:$E$42,3,FALSE)</f>
        <v>Non-performing exposures/Exposures, %</v>
      </c>
      <c r="E826" s="1" t="s">
        <v>48</v>
      </c>
      <c r="F826" s="2">
        <v>42369</v>
      </c>
      <c r="G826" s="7">
        <v>1.3192055751238786E-2</v>
      </c>
    </row>
    <row r="827" spans="1:7" ht="12" x14ac:dyDescent="0.2">
      <c r="A827" s="5">
        <v>30</v>
      </c>
      <c r="B827" s="4" t="s">
        <v>31</v>
      </c>
      <c r="C827" s="4" t="str">
        <f>VLOOKUP(Taulukko1[[#This Row],[Rivivalinta]],Sheet1!$C$1:$E$42,2,FALSE)</f>
        <v>Upplupna avsättningar på nödlidande exponeringar/Nödlidande Exponeringar, %</v>
      </c>
      <c r="D827" s="4" t="str">
        <f>VLOOKUP(Taulukko1[[#This Row],[Rivivalinta]],Sheet1!$C$1:$E$42,3,FALSE)</f>
        <v>Accumulated impairments on non-performing exposures/Non-performing exposures, %</v>
      </c>
      <c r="E827" s="1" t="s">
        <v>48</v>
      </c>
      <c r="F827" s="2">
        <v>42369</v>
      </c>
      <c r="G827" s="7">
        <v>0.18322815156343164</v>
      </c>
    </row>
    <row r="828" spans="1:7" ht="12" x14ac:dyDescent="0.2">
      <c r="A828" s="5">
        <v>31</v>
      </c>
      <c r="B828" s="4" t="s">
        <v>32</v>
      </c>
      <c r="C828" s="4" t="str">
        <f>VLOOKUP(Taulukko1[[#This Row],[Rivivalinta]],Sheet1!$C$1:$E$42,2,FALSE)</f>
        <v>Kapitalbas</v>
      </c>
      <c r="D828" s="4" t="str">
        <f>VLOOKUP(Taulukko1[[#This Row],[Rivivalinta]],Sheet1!$C$1:$E$42,3,FALSE)</f>
        <v>Own funds</v>
      </c>
      <c r="E828" s="1" t="s">
        <v>48</v>
      </c>
      <c r="F828" s="2">
        <v>42369</v>
      </c>
      <c r="G828" s="6">
        <v>208839.92199999999</v>
      </c>
    </row>
    <row r="829" spans="1:7" ht="12" x14ac:dyDescent="0.2">
      <c r="A829" s="5">
        <v>32</v>
      </c>
      <c r="B829" s="4" t="s">
        <v>33</v>
      </c>
      <c r="C829" s="4" t="str">
        <f>VLOOKUP(Taulukko1[[#This Row],[Rivivalinta]],Sheet1!$C$1:$E$42,2,FALSE)</f>
        <v>Kärnprimärkapital (CET 1)</v>
      </c>
      <c r="D829" s="4" t="str">
        <f>VLOOKUP(Taulukko1[[#This Row],[Rivivalinta]],Sheet1!$C$1:$E$42,3,FALSE)</f>
        <v>Common equity tier 1 capital (CET1)</v>
      </c>
      <c r="E829" s="1" t="s">
        <v>48</v>
      </c>
      <c r="F829" s="2">
        <v>42369</v>
      </c>
      <c r="G829" s="6">
        <v>200609.709</v>
      </c>
    </row>
    <row r="830" spans="1:7" ht="12" x14ac:dyDescent="0.2">
      <c r="A830" s="5">
        <v>33</v>
      </c>
      <c r="B830" s="4" t="s">
        <v>34</v>
      </c>
      <c r="C830" s="4" t="str">
        <f>VLOOKUP(Taulukko1[[#This Row],[Rivivalinta]],Sheet1!$C$1:$E$42,2,FALSE)</f>
        <v>Övrigt primärkapital (AT 1)</v>
      </c>
      <c r="D830" s="4" t="str">
        <f>VLOOKUP(Taulukko1[[#This Row],[Rivivalinta]],Sheet1!$C$1:$E$42,3,FALSE)</f>
        <v>Additional tier 1 capital (AT 1)</v>
      </c>
      <c r="E830" s="1" t="s">
        <v>48</v>
      </c>
      <c r="F830" s="2">
        <v>42369</v>
      </c>
      <c r="G830" s="6"/>
    </row>
    <row r="831" spans="1:7" ht="12" x14ac:dyDescent="0.2">
      <c r="A831" s="5">
        <v>34</v>
      </c>
      <c r="B831" s="4" t="s">
        <v>35</v>
      </c>
      <c r="C831" s="4" t="str">
        <f>VLOOKUP(Taulukko1[[#This Row],[Rivivalinta]],Sheet1!$C$1:$E$42,2,FALSE)</f>
        <v>Supplementärkapital (T2)</v>
      </c>
      <c r="D831" s="4" t="str">
        <f>VLOOKUP(Taulukko1[[#This Row],[Rivivalinta]],Sheet1!$C$1:$E$42,3,FALSE)</f>
        <v>Tier 2 capital (T2)</v>
      </c>
      <c r="E831" s="1" t="s">
        <v>48</v>
      </c>
      <c r="F831" s="2">
        <v>42369</v>
      </c>
      <c r="G831" s="6">
        <v>8230.2139999999999</v>
      </c>
    </row>
    <row r="832" spans="1:7" ht="12" x14ac:dyDescent="0.2">
      <c r="A832" s="5">
        <v>35</v>
      </c>
      <c r="B832" s="4" t="s">
        <v>36</v>
      </c>
      <c r="C832" s="4" t="str">
        <f>VLOOKUP(Taulukko1[[#This Row],[Rivivalinta]],Sheet1!$C$1:$E$42,2,FALSE)</f>
        <v>Summa kapitalrelationer, %</v>
      </c>
      <c r="D832" s="4" t="str">
        <f>VLOOKUP(Taulukko1[[#This Row],[Rivivalinta]],Sheet1!$C$1:$E$42,3,FALSE)</f>
        <v>Own funds ratio, %</v>
      </c>
      <c r="E832" s="1" t="s">
        <v>48</v>
      </c>
      <c r="F832" s="2">
        <v>42369</v>
      </c>
      <c r="G832" s="7">
        <v>0.2015402688956599</v>
      </c>
    </row>
    <row r="833" spans="1:7" ht="12" x14ac:dyDescent="0.2">
      <c r="A833" s="5">
        <v>36</v>
      </c>
      <c r="B833" s="4" t="s">
        <v>37</v>
      </c>
      <c r="C833" s="4" t="str">
        <f>VLOOKUP(Taulukko1[[#This Row],[Rivivalinta]],Sheet1!$C$1:$E$42,2,FALSE)</f>
        <v>Primärkapitalrelation, %</v>
      </c>
      <c r="D833" s="4" t="str">
        <f>VLOOKUP(Taulukko1[[#This Row],[Rivivalinta]],Sheet1!$C$1:$E$42,3,FALSE)</f>
        <v>Tier 1 ratio, %</v>
      </c>
      <c r="E833" s="1" t="s">
        <v>48</v>
      </c>
      <c r="F833" s="2">
        <v>42369</v>
      </c>
      <c r="G833" s="7">
        <v>0.19359772934094507</v>
      </c>
    </row>
    <row r="834" spans="1:7" ht="12" x14ac:dyDescent="0.2">
      <c r="A834" s="5">
        <v>37</v>
      </c>
      <c r="B834" s="4" t="s">
        <v>38</v>
      </c>
      <c r="C834" s="4" t="str">
        <f>VLOOKUP(Taulukko1[[#This Row],[Rivivalinta]],Sheet1!$C$1:$E$42,2,FALSE)</f>
        <v>Kärnprimärkapitalrelation, %</v>
      </c>
      <c r="D834" s="4" t="str">
        <f>VLOOKUP(Taulukko1[[#This Row],[Rivivalinta]],Sheet1!$C$1:$E$42,3,FALSE)</f>
        <v>CET 1 ratio, %</v>
      </c>
      <c r="E834" s="1" t="s">
        <v>48</v>
      </c>
      <c r="F834" s="2">
        <v>42369</v>
      </c>
      <c r="G834" s="7">
        <v>0.19359772934094507</v>
      </c>
    </row>
    <row r="835" spans="1:7" ht="12" x14ac:dyDescent="0.2">
      <c r="A835" s="5">
        <v>38</v>
      </c>
      <c r="B835" s="4" t="s">
        <v>39</v>
      </c>
      <c r="C835" s="4" t="str">
        <f>VLOOKUP(Taulukko1[[#This Row],[Rivivalinta]],Sheet1!$C$1:$E$42,2,FALSE)</f>
        <v>Summa exponeringsbelopp (RWA)</v>
      </c>
      <c r="D835" s="4" t="str">
        <f>VLOOKUP(Taulukko1[[#This Row],[Rivivalinta]],Sheet1!$C$1:$E$42,3,FALSE)</f>
        <v>Total risk weighted assets (RWA)</v>
      </c>
      <c r="E835" s="1" t="s">
        <v>48</v>
      </c>
      <c r="F835" s="2">
        <v>42369</v>
      </c>
      <c r="G835" s="6">
        <v>1036219.328</v>
      </c>
    </row>
    <row r="836" spans="1:7" ht="12" x14ac:dyDescent="0.2">
      <c r="A836" s="5">
        <v>39</v>
      </c>
      <c r="B836" s="4" t="s">
        <v>40</v>
      </c>
      <c r="C836" s="4" t="str">
        <f>VLOOKUP(Taulukko1[[#This Row],[Rivivalinta]],Sheet1!$C$1:$E$42,2,FALSE)</f>
        <v>Exponeringsbelopp för kredit-, motpart- och utspädningsrisker</v>
      </c>
      <c r="D836" s="4" t="str">
        <f>VLOOKUP(Taulukko1[[#This Row],[Rivivalinta]],Sheet1!$C$1:$E$42,3,FALSE)</f>
        <v>Credit and counterparty risks</v>
      </c>
      <c r="E836" s="1" t="s">
        <v>48</v>
      </c>
      <c r="F836" s="2">
        <v>42369</v>
      </c>
      <c r="G836" s="6">
        <v>930277.81400000001</v>
      </c>
    </row>
    <row r="837" spans="1:7" ht="12" x14ac:dyDescent="0.2">
      <c r="A837" s="5">
        <v>40</v>
      </c>
      <c r="B837" s="4" t="s">
        <v>41</v>
      </c>
      <c r="C837" s="4" t="str">
        <f>VLOOKUP(Taulukko1[[#This Row],[Rivivalinta]],Sheet1!$C$1:$E$42,2,FALSE)</f>
        <v>Exponeringsbelopp för positions-, valutakurs- och råvarurisker</v>
      </c>
      <c r="D837" s="4" t="str">
        <f>VLOOKUP(Taulukko1[[#This Row],[Rivivalinta]],Sheet1!$C$1:$E$42,3,FALSE)</f>
        <v>Position, currency and commodity risks</v>
      </c>
      <c r="E837" s="1" t="s">
        <v>48</v>
      </c>
      <c r="F837" s="2">
        <v>42369</v>
      </c>
      <c r="G837" s="6">
        <v>20891.728999999999</v>
      </c>
    </row>
    <row r="838" spans="1:7" ht="12" x14ac:dyDescent="0.2">
      <c r="A838" s="5">
        <v>41</v>
      </c>
      <c r="B838" s="4" t="s">
        <v>42</v>
      </c>
      <c r="C838" s="4" t="str">
        <f>VLOOKUP(Taulukko1[[#This Row],[Rivivalinta]],Sheet1!$C$1:$E$42,2,FALSE)</f>
        <v>Exponeringsbelopp för operativ risk</v>
      </c>
      <c r="D838" s="4" t="str">
        <f>VLOOKUP(Taulukko1[[#This Row],[Rivivalinta]],Sheet1!$C$1:$E$42,3,FALSE)</f>
        <v>Operational risks</v>
      </c>
      <c r="E838" s="1" t="s">
        <v>48</v>
      </c>
      <c r="F838" s="2">
        <v>42369</v>
      </c>
      <c r="G838" s="6">
        <v>79226.698999999993</v>
      </c>
    </row>
    <row r="839" spans="1:7" ht="12" x14ac:dyDescent="0.2">
      <c r="A839" s="5">
        <v>42</v>
      </c>
      <c r="B839" s="4" t="s">
        <v>43</v>
      </c>
      <c r="C839" s="4" t="str">
        <f>VLOOKUP(Taulukko1[[#This Row],[Rivivalinta]],Sheet1!$C$1:$E$42,2,FALSE)</f>
        <v>Övriga riskexponeringar</v>
      </c>
      <c r="D839" s="4" t="str">
        <f>VLOOKUP(Taulukko1[[#This Row],[Rivivalinta]],Sheet1!$C$1:$E$42,3,FALSE)</f>
        <v>Other risks</v>
      </c>
      <c r="E839" s="1" t="s">
        <v>48</v>
      </c>
      <c r="F839" s="2">
        <v>42369</v>
      </c>
      <c r="G839" s="6">
        <v>5823.0860000000002</v>
      </c>
    </row>
    <row r="840" spans="1:7" ht="12" x14ac:dyDescent="0.2">
      <c r="A840" s="5">
        <v>26</v>
      </c>
      <c r="B840" s="4" t="s">
        <v>55</v>
      </c>
      <c r="C840" s="4" t="str">
        <f>VLOOKUP(Taulukko1[[#This Row],[Rivivalinta]],Sheet1!$C$1:$E$42,2,FALSE)</f>
        <v>Avkastning på eget kapital (ROE), %</v>
      </c>
      <c r="D840" s="4" t="str">
        <f>VLOOKUP(Taulukko1[[#This Row],[Rivivalinta]],Sheet1!$C$1:$E$42,3,FALSE)</f>
        <v>Return on equity (ROE), %</v>
      </c>
      <c r="E840" s="1" t="s">
        <v>48</v>
      </c>
      <c r="F840" s="2">
        <v>42369</v>
      </c>
      <c r="G840" s="33">
        <v>4.8116585452808169E-2</v>
      </c>
    </row>
    <row r="841" spans="1:7" ht="12" x14ac:dyDescent="0.2">
      <c r="A841" s="5">
        <v>27</v>
      </c>
      <c r="B841" s="4" t="s">
        <v>54</v>
      </c>
      <c r="C841" s="4" t="str">
        <f>VLOOKUP(Taulukko1[[#This Row],[Rivivalinta]],Sheet1!$C$1:$E$42,2,FALSE)</f>
        <v>Avkastning på total tillgångar (ROA), %</v>
      </c>
      <c r="D841" s="4" t="str">
        <f>VLOOKUP(Taulukko1[[#This Row],[Rivivalinta]],Sheet1!$C$1:$E$42,3,FALSE)</f>
        <v>Return on total assets (ROA), %</v>
      </c>
      <c r="E841" s="1" t="s">
        <v>48</v>
      </c>
      <c r="F841" s="2">
        <v>42369</v>
      </c>
      <c r="G841" s="7">
        <v>3.9744639786230248E-3</v>
      </c>
    </row>
    <row r="842" spans="1:7" ht="12" x14ac:dyDescent="0.2">
      <c r="A842" s="5">
        <v>1</v>
      </c>
      <c r="B842" s="4" t="s">
        <v>5</v>
      </c>
      <c r="C842" s="4" t="str">
        <f>VLOOKUP(Taulukko1[[#This Row],[Rivivalinta]],Sheet1!$C$1:$E$42,2,FALSE)</f>
        <v>Räntenetto</v>
      </c>
      <c r="D842" s="4" t="str">
        <f>VLOOKUP(Taulukko1[[#This Row],[Rivivalinta]],Sheet1!$C$1:$E$42,3,FALSE)</f>
        <v>Net interest margin</v>
      </c>
      <c r="E842" s="1" t="s">
        <v>57</v>
      </c>
      <c r="F842" s="2">
        <v>42369</v>
      </c>
      <c r="G842" s="6">
        <v>196863.193</v>
      </c>
    </row>
    <row r="843" spans="1:7" ht="12"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57</v>
      </c>
      <c r="F843" s="2">
        <v>42369</v>
      </c>
      <c r="G843" s="6">
        <v>96934.987999999998</v>
      </c>
    </row>
    <row r="844" spans="1:7" ht="12" x14ac:dyDescent="0.2">
      <c r="A844" s="5">
        <v>3</v>
      </c>
      <c r="B844" s="4" t="s">
        <v>7</v>
      </c>
      <c r="C844" s="4" t="str">
        <f>VLOOKUP(Taulukko1[[#This Row],[Rivivalinta]],Sheet1!$C$1:$E$42,2,FALSE)</f>
        <v>Avgifts- och provisionsintäkter</v>
      </c>
      <c r="D844" s="4" t="str">
        <f>VLOOKUP(Taulukko1[[#This Row],[Rivivalinta]],Sheet1!$C$1:$E$42,3,FALSE)</f>
        <v>Fee and commission income</v>
      </c>
      <c r="E844" s="1" t="s">
        <v>57</v>
      </c>
      <c r="F844" s="2">
        <v>42369</v>
      </c>
      <c r="G844" s="6">
        <v>137172.78599999999</v>
      </c>
    </row>
    <row r="845" spans="1:7" ht="12"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57</v>
      </c>
      <c r="F845" s="2">
        <v>42369</v>
      </c>
      <c r="G845" s="6">
        <v>40237.798000000003</v>
      </c>
    </row>
    <row r="846" spans="1:7" ht="12"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57</v>
      </c>
      <c r="F846" s="2">
        <v>42369</v>
      </c>
      <c r="G846" s="6">
        <v>220699.50399999999</v>
      </c>
    </row>
    <row r="847" spans="1:7" ht="12" x14ac:dyDescent="0.2">
      <c r="A847" s="5">
        <v>6</v>
      </c>
      <c r="B847" s="4" t="s">
        <v>10</v>
      </c>
      <c r="C847" s="4" t="str">
        <f>VLOOKUP(Taulukko1[[#This Row],[Rivivalinta]],Sheet1!$C$1:$E$42,2,FALSE)</f>
        <v>Övriga intäkter</v>
      </c>
      <c r="D847" s="4" t="str">
        <f>VLOOKUP(Taulukko1[[#This Row],[Rivivalinta]],Sheet1!$C$1:$E$42,3,FALSE)</f>
        <v>Other income</v>
      </c>
      <c r="E847" s="1" t="s">
        <v>57</v>
      </c>
      <c r="F847" s="2">
        <v>42369</v>
      </c>
      <c r="G847" s="6">
        <v>22392.794999999998</v>
      </c>
    </row>
    <row r="848" spans="1:7" ht="12" x14ac:dyDescent="0.2">
      <c r="A848" s="5">
        <v>7</v>
      </c>
      <c r="B848" s="4" t="s">
        <v>11</v>
      </c>
      <c r="C848" s="4" t="str">
        <f>VLOOKUP(Taulukko1[[#This Row],[Rivivalinta]],Sheet1!$C$1:$E$42,2,FALSE)</f>
        <v>Totala inkomster</v>
      </c>
      <c r="D848" s="4" t="str">
        <f>VLOOKUP(Taulukko1[[#This Row],[Rivivalinta]],Sheet1!$C$1:$E$42,3,FALSE)</f>
        <v>Total income</v>
      </c>
      <c r="E848" s="1" t="s">
        <v>57</v>
      </c>
      <c r="F848" s="2">
        <v>42369</v>
      </c>
      <c r="G848" s="6">
        <v>536890.48</v>
      </c>
    </row>
    <row r="849" spans="1:7" ht="12" x14ac:dyDescent="0.2">
      <c r="A849" s="5">
        <v>8</v>
      </c>
      <c r="B849" s="4" t="s">
        <v>12</v>
      </c>
      <c r="C849" s="4" t="str">
        <f>VLOOKUP(Taulukko1[[#This Row],[Rivivalinta]],Sheet1!$C$1:$E$42,2,FALSE)</f>
        <v>Totala kostnader</v>
      </c>
      <c r="D849" s="4" t="str">
        <f>VLOOKUP(Taulukko1[[#This Row],[Rivivalinta]],Sheet1!$C$1:$E$42,3,FALSE)</f>
        <v>Total expenses</v>
      </c>
      <c r="E849" s="1" t="s">
        <v>57</v>
      </c>
      <c r="F849" s="2">
        <v>42369</v>
      </c>
      <c r="G849" s="6">
        <v>157406.152</v>
      </c>
    </row>
    <row r="850" spans="1:7" ht="12"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57</v>
      </c>
      <c r="F850" s="2">
        <v>42369</v>
      </c>
      <c r="G850" s="6">
        <v>29685.968000000001</v>
      </c>
    </row>
    <row r="851" spans="1:7" ht="12" x14ac:dyDescent="0.2">
      <c r="A851" s="5">
        <v>10</v>
      </c>
      <c r="B851" s="4" t="s">
        <v>14</v>
      </c>
      <c r="C851" s="4" t="str">
        <f>VLOOKUP(Taulukko1[[#This Row],[Rivivalinta]],Sheet1!$C$1:$E$42,2,FALSE)</f>
        <v>Rörelsevinst/-förlust</v>
      </c>
      <c r="D851" s="4" t="str">
        <f>VLOOKUP(Taulukko1[[#This Row],[Rivivalinta]],Sheet1!$C$1:$E$42,3,FALSE)</f>
        <v>Operatingprofit/-loss</v>
      </c>
      <c r="E851" s="1" t="s">
        <v>57</v>
      </c>
      <c r="F851" s="2">
        <v>42369</v>
      </c>
      <c r="G851" s="6">
        <v>349798.36</v>
      </c>
    </row>
    <row r="852" spans="1:7" ht="12"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57</v>
      </c>
      <c r="F852" s="2">
        <v>42369</v>
      </c>
      <c r="G852" s="6">
        <v>8796473.0629999992</v>
      </c>
    </row>
    <row r="853" spans="1:7" ht="12"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57</v>
      </c>
      <c r="F853" s="2">
        <v>42369</v>
      </c>
      <c r="G853" s="6">
        <v>9327636.898</v>
      </c>
    </row>
    <row r="854" spans="1:7" ht="12"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57</v>
      </c>
      <c r="F854" s="2">
        <v>42369</v>
      </c>
      <c r="G854" s="6">
        <v>17207406.767000001</v>
      </c>
    </row>
    <row r="855" spans="1:7" ht="12" x14ac:dyDescent="0.2">
      <c r="A855" s="5">
        <v>14</v>
      </c>
      <c r="B855" s="4" t="s">
        <v>18</v>
      </c>
      <c r="C855" s="4" t="str">
        <f>VLOOKUP(Taulukko1[[#This Row],[Rivivalinta]],Sheet1!$C$1:$E$42,2,FALSE)</f>
        <v>Värdepapper</v>
      </c>
      <c r="D855" s="4" t="str">
        <f>VLOOKUP(Taulukko1[[#This Row],[Rivivalinta]],Sheet1!$C$1:$E$42,3,FALSE)</f>
        <v>Debt securities</v>
      </c>
      <c r="E855" s="1" t="s">
        <v>57</v>
      </c>
      <c r="F855" s="2">
        <v>42369</v>
      </c>
      <c r="G855" s="6">
        <v>12330830.102</v>
      </c>
    </row>
    <row r="856" spans="1:7" ht="12" x14ac:dyDescent="0.2">
      <c r="A856" s="5">
        <v>15</v>
      </c>
      <c r="B856" s="4" t="s">
        <v>63</v>
      </c>
      <c r="C856" s="4" t="str">
        <f>VLOOKUP(Taulukko1[[#This Row],[Rivivalinta]],Sheet1!$C$1:$E$42,2,FALSE)</f>
        <v xml:space="preserve">Derivat </v>
      </c>
      <c r="D856" s="4" t="str">
        <f>VLOOKUP(Taulukko1[[#This Row],[Rivivalinta]],Sheet1!$C$1:$E$42,3,FALSE)</f>
        <v xml:space="preserve">Derivatives </v>
      </c>
      <c r="E856" s="1" t="s">
        <v>57</v>
      </c>
      <c r="F856" s="2">
        <v>42369</v>
      </c>
      <c r="G856" s="6">
        <v>4993443.932</v>
      </c>
    </row>
    <row r="857" spans="1:7" ht="12" x14ac:dyDescent="0.2">
      <c r="A857" s="5">
        <v>16</v>
      </c>
      <c r="B857" s="4" t="s">
        <v>20</v>
      </c>
      <c r="C857" s="4" t="str">
        <f>VLOOKUP(Taulukko1[[#This Row],[Rivivalinta]],Sheet1!$C$1:$E$42,2,FALSE)</f>
        <v>Övriga tillgångar</v>
      </c>
      <c r="D857" s="4" t="str">
        <f>VLOOKUP(Taulukko1[[#This Row],[Rivivalinta]],Sheet1!$C$1:$E$42,3,FALSE)</f>
        <v>Other assets</v>
      </c>
      <c r="E857" s="1" t="s">
        <v>57</v>
      </c>
      <c r="F857" s="2">
        <v>42369</v>
      </c>
      <c r="G857" s="6">
        <v>3073006.281</v>
      </c>
    </row>
    <row r="858" spans="1:7" ht="12" x14ac:dyDescent="0.2">
      <c r="A858" s="5">
        <v>17</v>
      </c>
      <c r="B858" s="4" t="s">
        <v>21</v>
      </c>
      <c r="C858" s="4" t="str">
        <f>VLOOKUP(Taulukko1[[#This Row],[Rivivalinta]],Sheet1!$C$1:$E$42,2,FALSE)</f>
        <v>SUMMA TILLGÅNGAR</v>
      </c>
      <c r="D858" s="4" t="str">
        <f>VLOOKUP(Taulukko1[[#This Row],[Rivivalinta]],Sheet1!$C$1:$E$42,3,FALSE)</f>
        <v>TOTAL ASSETS</v>
      </c>
      <c r="E858" s="1" t="s">
        <v>57</v>
      </c>
      <c r="F858" s="2">
        <v>42369</v>
      </c>
      <c r="G858" s="6">
        <v>55728797.042999998</v>
      </c>
    </row>
    <row r="859" spans="1:7" ht="12"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57</v>
      </c>
      <c r="F859" s="2">
        <v>42369</v>
      </c>
      <c r="G859" s="6">
        <v>7470981.3130000001</v>
      </c>
    </row>
    <row r="860" spans="1:7" ht="12"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57</v>
      </c>
      <c r="F860" s="2">
        <v>42369</v>
      </c>
      <c r="G860" s="6">
        <v>15390798.753</v>
      </c>
    </row>
    <row r="861" spans="1:7" ht="12" x14ac:dyDescent="0.2">
      <c r="A861" s="5">
        <v>20</v>
      </c>
      <c r="B861" s="4" t="s">
        <v>24</v>
      </c>
      <c r="C861" s="4" t="str">
        <f>VLOOKUP(Taulukko1[[#This Row],[Rivivalinta]],Sheet1!$C$1:$E$42,2,FALSE)</f>
        <v>Emitterade skuldebrev</v>
      </c>
      <c r="D861" s="4" t="str">
        <f>VLOOKUP(Taulukko1[[#This Row],[Rivivalinta]],Sheet1!$C$1:$E$42,3,FALSE)</f>
        <v>Debt securities issued</v>
      </c>
      <c r="E861" s="1" t="s">
        <v>57</v>
      </c>
      <c r="F861" s="2">
        <v>42369</v>
      </c>
      <c r="G861" s="6">
        <v>21366665.028000001</v>
      </c>
    </row>
    <row r="862" spans="1:7" ht="12" x14ac:dyDescent="0.2">
      <c r="A862" s="5">
        <v>22</v>
      </c>
      <c r="B862" s="4" t="s">
        <v>19</v>
      </c>
      <c r="C862" s="4" t="str">
        <f>VLOOKUP(Taulukko1[[#This Row],[Rivivalinta]],Sheet1!$C$1:$E$42,2,FALSE)</f>
        <v>Derivat</v>
      </c>
      <c r="D862" s="4" t="str">
        <f>VLOOKUP(Taulukko1[[#This Row],[Rivivalinta]],Sheet1!$C$1:$E$42,3,FALSE)</f>
        <v>Derivatives</v>
      </c>
      <c r="E862" s="1" t="s">
        <v>57</v>
      </c>
      <c r="F862" s="2">
        <v>42369</v>
      </c>
      <c r="G862" s="6">
        <v>4976822.9419999998</v>
      </c>
    </row>
    <row r="863" spans="1:7" ht="12" x14ac:dyDescent="0.2">
      <c r="A863" s="5">
        <v>23</v>
      </c>
      <c r="B863" s="4" t="s">
        <v>25</v>
      </c>
      <c r="C863" s="4" t="str">
        <f>VLOOKUP(Taulukko1[[#This Row],[Rivivalinta]],Sheet1!$C$1:$E$42,2,FALSE)</f>
        <v>Eget kapital</v>
      </c>
      <c r="D863" s="4" t="str">
        <f>VLOOKUP(Taulukko1[[#This Row],[Rivivalinta]],Sheet1!$C$1:$E$42,3,FALSE)</f>
        <v>Total equity</v>
      </c>
      <c r="E863" s="1" t="s">
        <v>57</v>
      </c>
      <c r="F863" s="2">
        <v>42369</v>
      </c>
      <c r="G863" s="6">
        <v>2142463.0240000002</v>
      </c>
    </row>
    <row r="864" spans="1:7" ht="12" x14ac:dyDescent="0.2">
      <c r="A864" s="5">
        <v>21</v>
      </c>
      <c r="B864" s="4" t="s">
        <v>26</v>
      </c>
      <c r="C864" s="4" t="str">
        <f>VLOOKUP(Taulukko1[[#This Row],[Rivivalinta]],Sheet1!$C$1:$E$42,2,FALSE)</f>
        <v>Övriga skulder</v>
      </c>
      <c r="D864" s="4" t="str">
        <f>VLOOKUP(Taulukko1[[#This Row],[Rivivalinta]],Sheet1!$C$1:$E$42,3,FALSE)</f>
        <v>Other liabilities</v>
      </c>
      <c r="E864" s="1" t="s">
        <v>57</v>
      </c>
      <c r="F864" s="2">
        <v>42369</v>
      </c>
      <c r="G864" s="6">
        <v>4381065.9859999996</v>
      </c>
    </row>
    <row r="865" spans="1:7" ht="12"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57</v>
      </c>
      <c r="F865" s="2">
        <v>42369</v>
      </c>
      <c r="G865" s="6">
        <v>55728797.045999996</v>
      </c>
    </row>
    <row r="866" spans="1:7" ht="12"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57</v>
      </c>
      <c r="F866" s="2">
        <v>42369</v>
      </c>
      <c r="G866" s="6">
        <v>119104428.778</v>
      </c>
    </row>
    <row r="867" spans="1:7" ht="12" x14ac:dyDescent="0.2">
      <c r="A867" s="5">
        <v>28</v>
      </c>
      <c r="B867" s="4" t="s">
        <v>29</v>
      </c>
      <c r="C867" s="4" t="str">
        <f>VLOOKUP(Taulukko1[[#This Row],[Rivivalinta]],Sheet1!$C$1:$E$42,2,FALSE)</f>
        <v>Kostnader/intäkter, %</v>
      </c>
      <c r="D867" s="4" t="str">
        <f>VLOOKUP(Taulukko1[[#This Row],[Rivivalinta]],Sheet1!$C$1:$E$42,3,FALSE)</f>
        <v>Cost/income ratio, %</v>
      </c>
      <c r="E867" s="1" t="s">
        <v>57</v>
      </c>
      <c r="F867" s="2">
        <v>42369</v>
      </c>
      <c r="G867" s="7">
        <v>0.26345905980523932</v>
      </c>
    </row>
    <row r="868" spans="1:7" ht="12"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57</v>
      </c>
      <c r="F868" s="2">
        <v>42369</v>
      </c>
      <c r="G868" s="7">
        <v>1.0460013519157995E-2</v>
      </c>
    </row>
    <row r="869" spans="1:7" ht="12"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57</v>
      </c>
      <c r="F869" s="2">
        <v>42369</v>
      </c>
      <c r="G869" s="7">
        <v>0.6096207144492064</v>
      </c>
    </row>
    <row r="870" spans="1:7" ht="12" x14ac:dyDescent="0.2">
      <c r="A870" s="5">
        <v>31</v>
      </c>
      <c r="B870" s="4" t="s">
        <v>32</v>
      </c>
      <c r="C870" s="4" t="str">
        <f>VLOOKUP(Taulukko1[[#This Row],[Rivivalinta]],Sheet1!$C$1:$E$42,2,FALSE)</f>
        <v>Kapitalbas</v>
      </c>
      <c r="D870" s="4" t="str">
        <f>VLOOKUP(Taulukko1[[#This Row],[Rivivalinta]],Sheet1!$C$1:$E$42,3,FALSE)</f>
        <v>Own funds</v>
      </c>
      <c r="E870" s="1" t="s">
        <v>57</v>
      </c>
      <c r="F870" s="2">
        <v>42369</v>
      </c>
      <c r="G870" s="6">
        <v>4013608.0813000002</v>
      </c>
    </row>
    <row r="871" spans="1:7" ht="12"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57</v>
      </c>
      <c r="F871" s="2">
        <v>42369</v>
      </c>
      <c r="G871" s="6">
        <v>2614853.3763000001</v>
      </c>
    </row>
    <row r="872" spans="1:7" ht="12"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57</v>
      </c>
      <c r="F872" s="2">
        <v>42369</v>
      </c>
      <c r="G872" s="6">
        <v>191565.5</v>
      </c>
    </row>
    <row r="873" spans="1:7" ht="12" x14ac:dyDescent="0.2">
      <c r="A873" s="5">
        <v>34</v>
      </c>
      <c r="B873" s="4" t="s">
        <v>35</v>
      </c>
      <c r="C873" s="4" t="str">
        <f>VLOOKUP(Taulukko1[[#This Row],[Rivivalinta]],Sheet1!$C$1:$E$42,2,FALSE)</f>
        <v>Supplementärkapital (T2)</v>
      </c>
      <c r="D873" s="4" t="str">
        <f>VLOOKUP(Taulukko1[[#This Row],[Rivivalinta]],Sheet1!$C$1:$E$42,3,FALSE)</f>
        <v>Tier 2 capital (T2)</v>
      </c>
      <c r="E873" s="1" t="s">
        <v>57</v>
      </c>
      <c r="F873" s="2">
        <v>42369</v>
      </c>
      <c r="G873" s="6">
        <v>1207189.2050000001</v>
      </c>
    </row>
    <row r="874" spans="1:7" ht="12" x14ac:dyDescent="0.2">
      <c r="A874" s="5">
        <v>35</v>
      </c>
      <c r="B874" s="4" t="s">
        <v>36</v>
      </c>
      <c r="C874" s="4" t="str">
        <f>VLOOKUP(Taulukko1[[#This Row],[Rivivalinta]],Sheet1!$C$1:$E$42,2,FALSE)</f>
        <v>Summa kapitalrelationer, %</v>
      </c>
      <c r="D874" s="4" t="str">
        <f>VLOOKUP(Taulukko1[[#This Row],[Rivivalinta]],Sheet1!$C$1:$E$42,3,FALSE)</f>
        <v>Own funds ratio, %</v>
      </c>
      <c r="E874" s="1" t="s">
        <v>57</v>
      </c>
      <c r="F874" s="2">
        <v>42369</v>
      </c>
      <c r="G874" s="7">
        <v>0.1976353674289584</v>
      </c>
    </row>
    <row r="875" spans="1:7" ht="12" x14ac:dyDescent="0.2">
      <c r="A875" s="5">
        <v>36</v>
      </c>
      <c r="B875" s="4" t="s">
        <v>37</v>
      </c>
      <c r="C875" s="4" t="str">
        <f>VLOOKUP(Taulukko1[[#This Row],[Rivivalinta]],Sheet1!$C$1:$E$42,2,FALSE)</f>
        <v>Primärkapitalrelation, %</v>
      </c>
      <c r="D875" s="4" t="str">
        <f>VLOOKUP(Taulukko1[[#This Row],[Rivivalinta]],Sheet1!$C$1:$E$42,3,FALSE)</f>
        <v>Tier 1 ratio, %</v>
      </c>
      <c r="E875" s="1" t="s">
        <v>57</v>
      </c>
      <c r="F875" s="2">
        <v>42369</v>
      </c>
      <c r="G875" s="7">
        <v>0.13819177521624526</v>
      </c>
    </row>
    <row r="876" spans="1:7" ht="12" x14ac:dyDescent="0.2">
      <c r="A876" s="5">
        <v>37</v>
      </c>
      <c r="B876" s="4" t="s">
        <v>38</v>
      </c>
      <c r="C876" s="4" t="str">
        <f>VLOOKUP(Taulukko1[[#This Row],[Rivivalinta]],Sheet1!$C$1:$E$42,2,FALSE)</f>
        <v>Kärnprimärkapitalrelation, %</v>
      </c>
      <c r="D876" s="4" t="str">
        <f>VLOOKUP(Taulukko1[[#This Row],[Rivivalinta]],Sheet1!$C$1:$E$42,3,FALSE)</f>
        <v>CET 1 ratio, %</v>
      </c>
      <c r="E876" s="1" t="s">
        <v>57</v>
      </c>
      <c r="F876" s="2">
        <v>42369</v>
      </c>
      <c r="G876" s="7">
        <v>0.12875883676976163</v>
      </c>
    </row>
    <row r="877" spans="1:7" ht="12"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57</v>
      </c>
      <c r="F877" s="2">
        <v>42369</v>
      </c>
      <c r="G877" s="6">
        <v>20308146.934999999</v>
      </c>
    </row>
    <row r="878" spans="1:7" ht="12"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57</v>
      </c>
      <c r="F878" s="2">
        <v>42369</v>
      </c>
      <c r="G878" s="6">
        <v>17265632.585000001</v>
      </c>
    </row>
    <row r="879" spans="1:7" ht="12"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57</v>
      </c>
      <c r="F879" s="2">
        <v>42369</v>
      </c>
      <c r="G879" s="6">
        <v>1449640.2424999999</v>
      </c>
    </row>
    <row r="880" spans="1:7" ht="12" x14ac:dyDescent="0.2">
      <c r="A880" s="5">
        <v>41</v>
      </c>
      <c r="B880" s="4" t="s">
        <v>42</v>
      </c>
      <c r="C880" s="4" t="str">
        <f>VLOOKUP(Taulukko1[[#This Row],[Rivivalinta]],Sheet1!$C$1:$E$42,2,FALSE)</f>
        <v>Exponeringsbelopp för operativ risk</v>
      </c>
      <c r="D880" s="4" t="str">
        <f>VLOOKUP(Taulukko1[[#This Row],[Rivivalinta]],Sheet1!$C$1:$E$42,3,FALSE)</f>
        <v>Operational risks</v>
      </c>
      <c r="E880" s="1" t="s">
        <v>57</v>
      </c>
      <c r="F880" s="2">
        <v>42369</v>
      </c>
      <c r="G880" s="6">
        <v>1202658.2749999999</v>
      </c>
    </row>
    <row r="881" spans="1:7" ht="12" x14ac:dyDescent="0.2">
      <c r="A881" s="5">
        <v>42</v>
      </c>
      <c r="B881" s="4" t="s">
        <v>43</v>
      </c>
      <c r="C881" s="4" t="str">
        <f>VLOOKUP(Taulukko1[[#This Row],[Rivivalinta]],Sheet1!$C$1:$E$42,2,FALSE)</f>
        <v>Övriga riskexponeringar</v>
      </c>
      <c r="D881" s="4" t="str">
        <f>VLOOKUP(Taulukko1[[#This Row],[Rivivalinta]],Sheet1!$C$1:$E$42,3,FALSE)</f>
        <v>Other risks</v>
      </c>
      <c r="E881" s="1" t="s">
        <v>57</v>
      </c>
      <c r="F881" s="2">
        <v>42369</v>
      </c>
      <c r="G881" s="6">
        <v>390215.83266000001</v>
      </c>
    </row>
    <row r="882" spans="1:7" ht="12" x14ac:dyDescent="0.2">
      <c r="A882" s="5">
        <v>26</v>
      </c>
      <c r="B882" s="4" t="s">
        <v>55</v>
      </c>
      <c r="C882" s="4" t="str">
        <f>VLOOKUP(Taulukko1[[#This Row],[Rivivalinta]],Sheet1!$C$1:$E$42,2,FALSE)</f>
        <v>Avkastning på eget kapital (ROE), %</v>
      </c>
      <c r="D882" s="4" t="str">
        <f>VLOOKUP(Taulukko1[[#This Row],[Rivivalinta]],Sheet1!$C$1:$E$42,3,FALSE)</f>
        <v>Return on equity (ROE), %</v>
      </c>
      <c r="E882" s="1" t="s">
        <v>57</v>
      </c>
      <c r="F882" s="2">
        <v>42369</v>
      </c>
      <c r="G882" s="33">
        <v>0.10617123257331708</v>
      </c>
    </row>
    <row r="883" spans="1:7" ht="12" x14ac:dyDescent="0.2">
      <c r="A883" s="5">
        <v>27</v>
      </c>
      <c r="B883" s="4" t="s">
        <v>54</v>
      </c>
      <c r="C883" s="4" t="str">
        <f>VLOOKUP(Taulukko1[[#This Row],[Rivivalinta]],Sheet1!$C$1:$E$42,2,FALSE)</f>
        <v>Avkastning på total tillgångar (ROA), %</v>
      </c>
      <c r="D883" s="4" t="str">
        <f>VLOOKUP(Taulukko1[[#This Row],[Rivivalinta]],Sheet1!$C$1:$E$42,3,FALSE)</f>
        <v>Return on total assets (ROA), %</v>
      </c>
      <c r="E883" s="1" t="s">
        <v>57</v>
      </c>
      <c r="F883" s="2">
        <v>42369</v>
      </c>
      <c r="G883" s="7">
        <v>4.3648357209251469E-3</v>
      </c>
    </row>
    <row r="884" spans="1:7" ht="12" x14ac:dyDescent="0.2">
      <c r="A884" s="5">
        <v>1</v>
      </c>
      <c r="B884" s="4" t="s">
        <v>5</v>
      </c>
      <c r="C884" s="4" t="str">
        <f>VLOOKUP(Taulukko1[[#This Row],[Rivivalinta]],Sheet1!$C$1:$E$42,2,FALSE)</f>
        <v>Räntenetto</v>
      </c>
      <c r="D884" s="4" t="str">
        <f>VLOOKUP(Taulukko1[[#This Row],[Rivivalinta]],Sheet1!$C$1:$E$42,3,FALSE)</f>
        <v>Net interest margin</v>
      </c>
      <c r="E884" s="1" t="s">
        <v>50</v>
      </c>
      <c r="F884" s="2">
        <v>42369</v>
      </c>
      <c r="G884" s="6">
        <v>72358.292260000002</v>
      </c>
    </row>
    <row r="885" spans="1:7" ht="12" x14ac:dyDescent="0.2">
      <c r="A885" s="5">
        <v>2</v>
      </c>
      <c r="B885" s="4" t="s">
        <v>6</v>
      </c>
      <c r="C885" s="4" t="str">
        <f>VLOOKUP(Taulukko1[[#This Row],[Rivivalinta]],Sheet1!$C$1:$E$42,2,FALSE)</f>
        <v>Netto, avgifts- och provisionsintäkter</v>
      </c>
      <c r="D885" s="4" t="str">
        <f>VLOOKUP(Taulukko1[[#This Row],[Rivivalinta]],Sheet1!$C$1:$E$42,3,FALSE)</f>
        <v>Net fee and commission income</v>
      </c>
      <c r="E885" s="1" t="s">
        <v>50</v>
      </c>
      <c r="F885" s="2">
        <v>42369</v>
      </c>
      <c r="G885" s="6">
        <v>25294.363529999999</v>
      </c>
    </row>
    <row r="886" spans="1:7" ht="12" x14ac:dyDescent="0.2">
      <c r="A886" s="5">
        <v>3</v>
      </c>
      <c r="B886" s="4" t="s">
        <v>7</v>
      </c>
      <c r="C886" s="4" t="str">
        <f>VLOOKUP(Taulukko1[[#This Row],[Rivivalinta]],Sheet1!$C$1:$E$42,2,FALSE)</f>
        <v>Avgifts- och provisionsintäkter</v>
      </c>
      <c r="D886" s="4" t="str">
        <f>VLOOKUP(Taulukko1[[#This Row],[Rivivalinta]],Sheet1!$C$1:$E$42,3,FALSE)</f>
        <v>Fee and commission income</v>
      </c>
      <c r="E886" s="1" t="s">
        <v>50</v>
      </c>
      <c r="F886" s="2">
        <v>42369</v>
      </c>
      <c r="G886" s="6">
        <v>29677.38624</v>
      </c>
    </row>
    <row r="887" spans="1:7" ht="12" x14ac:dyDescent="0.2">
      <c r="A887" s="5">
        <v>4</v>
      </c>
      <c r="B887" s="4" t="s">
        <v>8</v>
      </c>
      <c r="C887" s="4" t="str">
        <f>VLOOKUP(Taulukko1[[#This Row],[Rivivalinta]],Sheet1!$C$1:$E$42,2,FALSE)</f>
        <v>Avgifts- och provisionskostnader</v>
      </c>
      <c r="D887" s="4" t="str">
        <f>VLOOKUP(Taulukko1[[#This Row],[Rivivalinta]],Sheet1!$C$1:$E$42,3,FALSE)</f>
        <v>Fee and commission expenses</v>
      </c>
      <c r="E887" s="1" t="s">
        <v>50</v>
      </c>
      <c r="F887" s="2">
        <v>42369</v>
      </c>
      <c r="G887" s="6">
        <v>4383.0227100000002</v>
      </c>
    </row>
    <row r="888" spans="1:7" ht="12" x14ac:dyDescent="0.2">
      <c r="A888" s="5">
        <v>5</v>
      </c>
      <c r="B888" s="4" t="s">
        <v>9</v>
      </c>
      <c r="C888" s="4" t="str">
        <f>VLOOKUP(Taulukko1[[#This Row],[Rivivalinta]],Sheet1!$C$1:$E$42,2,FALSE)</f>
        <v>Nettointäkter från handel och investeringar</v>
      </c>
      <c r="D888" s="4" t="str">
        <f>VLOOKUP(Taulukko1[[#This Row],[Rivivalinta]],Sheet1!$C$1:$E$42,3,FALSE)</f>
        <v>Net trading and investing income</v>
      </c>
      <c r="E888" s="1" t="s">
        <v>50</v>
      </c>
      <c r="F888" s="2">
        <v>42369</v>
      </c>
      <c r="G888" s="6">
        <v>12491.032770942998</v>
      </c>
    </row>
    <row r="889" spans="1:7" ht="12" x14ac:dyDescent="0.2">
      <c r="A889" s="5">
        <v>6</v>
      </c>
      <c r="B889" s="4" t="s">
        <v>10</v>
      </c>
      <c r="C889" s="4" t="str">
        <f>VLOOKUP(Taulukko1[[#This Row],[Rivivalinta]],Sheet1!$C$1:$E$42,2,FALSE)</f>
        <v>Övriga intäkter</v>
      </c>
      <c r="D889" s="4" t="str">
        <f>VLOOKUP(Taulukko1[[#This Row],[Rivivalinta]],Sheet1!$C$1:$E$42,3,FALSE)</f>
        <v>Other income</v>
      </c>
      <c r="E889" s="1" t="s">
        <v>50</v>
      </c>
      <c r="F889" s="2">
        <v>42369</v>
      </c>
      <c r="G889" s="6">
        <v>16002.19687</v>
      </c>
    </row>
    <row r="890" spans="1:7" ht="12" x14ac:dyDescent="0.2">
      <c r="A890" s="5">
        <v>7</v>
      </c>
      <c r="B890" s="4" t="s">
        <v>11</v>
      </c>
      <c r="C890" s="4" t="str">
        <f>VLOOKUP(Taulukko1[[#This Row],[Rivivalinta]],Sheet1!$C$1:$E$42,2,FALSE)</f>
        <v>Totala inkomster</v>
      </c>
      <c r="D890" s="4" t="str">
        <f>VLOOKUP(Taulukko1[[#This Row],[Rivivalinta]],Sheet1!$C$1:$E$42,3,FALSE)</f>
        <v>Total income</v>
      </c>
      <c r="E890" s="1" t="s">
        <v>50</v>
      </c>
      <c r="F890" s="2">
        <v>42369</v>
      </c>
      <c r="G890" s="6">
        <v>126145.885430943</v>
      </c>
    </row>
    <row r="891" spans="1:7" ht="12" x14ac:dyDescent="0.2">
      <c r="A891" s="5">
        <v>8</v>
      </c>
      <c r="B891" s="4" t="s">
        <v>12</v>
      </c>
      <c r="C891" s="4" t="str">
        <f>VLOOKUP(Taulukko1[[#This Row],[Rivivalinta]],Sheet1!$C$1:$E$42,2,FALSE)</f>
        <v>Totala kostnader</v>
      </c>
      <c r="D891" s="4" t="str">
        <f>VLOOKUP(Taulukko1[[#This Row],[Rivivalinta]],Sheet1!$C$1:$E$42,3,FALSE)</f>
        <v>Total expenses</v>
      </c>
      <c r="E891" s="1" t="s">
        <v>50</v>
      </c>
      <c r="F891" s="2">
        <v>42369</v>
      </c>
      <c r="G891" s="6">
        <v>105969.24473000001</v>
      </c>
    </row>
    <row r="892" spans="1:7" ht="12" x14ac:dyDescent="0.2">
      <c r="A892" s="5">
        <v>9</v>
      </c>
      <c r="B892" s="4" t="s">
        <v>13</v>
      </c>
      <c r="C892" s="4" t="str">
        <f>VLOOKUP(Taulukko1[[#This Row],[Rivivalinta]],Sheet1!$C$1:$E$42,2,FALSE)</f>
        <v>Nedskrivningar av lån och fordringar</v>
      </c>
      <c r="D892" s="4" t="str">
        <f>VLOOKUP(Taulukko1[[#This Row],[Rivivalinta]],Sheet1!$C$1:$E$42,3,FALSE)</f>
        <v>Impairments on loans and receivables</v>
      </c>
      <c r="E892" s="1" t="s">
        <v>50</v>
      </c>
      <c r="F892" s="2">
        <v>42369</v>
      </c>
      <c r="G892" s="6">
        <v>422.64933000000002</v>
      </c>
    </row>
    <row r="893" spans="1:7" ht="12" x14ac:dyDescent="0.2">
      <c r="A893" s="5">
        <v>10</v>
      </c>
      <c r="B893" s="4" t="s">
        <v>14</v>
      </c>
      <c r="C893" s="4" t="str">
        <f>VLOOKUP(Taulukko1[[#This Row],[Rivivalinta]],Sheet1!$C$1:$E$42,2,FALSE)</f>
        <v>Rörelsevinst/-förlust</v>
      </c>
      <c r="D893" s="4" t="str">
        <f>VLOOKUP(Taulukko1[[#This Row],[Rivivalinta]],Sheet1!$C$1:$E$42,3,FALSE)</f>
        <v>Operatingprofit/-loss</v>
      </c>
      <c r="E893" s="1" t="s">
        <v>50</v>
      </c>
      <c r="F893" s="2">
        <v>42369</v>
      </c>
      <c r="G893" s="6">
        <v>19753.991370943</v>
      </c>
    </row>
    <row r="894" spans="1:7" ht="12" x14ac:dyDescent="0.2">
      <c r="A894" s="5">
        <v>11</v>
      </c>
      <c r="B894" s="4" t="s">
        <v>15</v>
      </c>
      <c r="C894" s="4" t="str">
        <f>VLOOKUP(Taulukko1[[#This Row],[Rivivalinta]],Sheet1!$C$1:$E$42,2,FALSE)</f>
        <v>Kontanta medel och kassabehållning hos centralbanker</v>
      </c>
      <c r="D894" s="4" t="str">
        <f>VLOOKUP(Taulukko1[[#This Row],[Rivivalinta]],Sheet1!$C$1:$E$42,3,FALSE)</f>
        <v>Cash and cash balances at central banks</v>
      </c>
      <c r="E894" s="1" t="s">
        <v>50</v>
      </c>
      <c r="F894" s="2">
        <v>42369</v>
      </c>
      <c r="G894" s="6">
        <v>219555.43385</v>
      </c>
    </row>
    <row r="895" spans="1:7" ht="12" x14ac:dyDescent="0.2">
      <c r="A895" s="5">
        <v>12</v>
      </c>
      <c r="B895" s="4" t="s">
        <v>16</v>
      </c>
      <c r="C895" s="4" t="str">
        <f>VLOOKUP(Taulukko1[[#This Row],[Rivivalinta]],Sheet1!$C$1:$E$42,2,FALSE)</f>
        <v>Lån och förskott till kreditinstitut</v>
      </c>
      <c r="D895" s="4" t="str">
        <f>VLOOKUP(Taulukko1[[#This Row],[Rivivalinta]],Sheet1!$C$1:$E$42,3,FALSE)</f>
        <v>Loans and advances to credit institutions</v>
      </c>
      <c r="E895" s="1" t="s">
        <v>50</v>
      </c>
      <c r="F895" s="2">
        <v>42369</v>
      </c>
      <c r="G895" s="6"/>
    </row>
    <row r="896" spans="1:7" ht="12" x14ac:dyDescent="0.2">
      <c r="A896" s="5">
        <v>13</v>
      </c>
      <c r="B896" s="4" t="s">
        <v>17</v>
      </c>
      <c r="C896" s="4" t="str">
        <f>VLOOKUP(Taulukko1[[#This Row],[Rivivalinta]],Sheet1!$C$1:$E$42,2,FALSE)</f>
        <v>Lån och förskott till allmänheten och offentliga samfund</v>
      </c>
      <c r="D896" s="4" t="str">
        <f>VLOOKUP(Taulukko1[[#This Row],[Rivivalinta]],Sheet1!$C$1:$E$42,3,FALSE)</f>
        <v>Loans and advances to the public and public sector entities</v>
      </c>
      <c r="E896" s="1" t="s">
        <v>50</v>
      </c>
      <c r="F896" s="2">
        <v>42369</v>
      </c>
      <c r="G896" s="6">
        <v>2865424.8686778001</v>
      </c>
    </row>
    <row r="897" spans="1:7" ht="12" x14ac:dyDescent="0.2">
      <c r="A897" s="5">
        <v>14</v>
      </c>
      <c r="B897" s="4" t="s">
        <v>18</v>
      </c>
      <c r="C897" s="4" t="str">
        <f>VLOOKUP(Taulukko1[[#This Row],[Rivivalinta]],Sheet1!$C$1:$E$42,2,FALSE)</f>
        <v>Värdepapper</v>
      </c>
      <c r="D897" s="4" t="str">
        <f>VLOOKUP(Taulukko1[[#This Row],[Rivivalinta]],Sheet1!$C$1:$E$42,3,FALSE)</f>
        <v>Debt securities</v>
      </c>
      <c r="E897" s="1" t="s">
        <v>50</v>
      </c>
      <c r="F897" s="2">
        <v>42369</v>
      </c>
      <c r="G897" s="6">
        <v>1607484.5141800002</v>
      </c>
    </row>
    <row r="898" spans="1:7" ht="12" x14ac:dyDescent="0.2">
      <c r="A898" s="5">
        <v>15</v>
      </c>
      <c r="B898" s="4" t="s">
        <v>63</v>
      </c>
      <c r="C898" s="4" t="str">
        <f>VLOOKUP(Taulukko1[[#This Row],[Rivivalinta]],Sheet1!$C$1:$E$42,2,FALSE)</f>
        <v xml:space="preserve">Derivat </v>
      </c>
      <c r="D898" s="4" t="str">
        <f>VLOOKUP(Taulukko1[[#This Row],[Rivivalinta]],Sheet1!$C$1:$E$42,3,FALSE)</f>
        <v xml:space="preserve">Derivatives </v>
      </c>
      <c r="E898" s="1" t="s">
        <v>50</v>
      </c>
      <c r="F898" s="2">
        <v>42369</v>
      </c>
      <c r="G898" s="6">
        <v>1714.35492</v>
      </c>
    </row>
    <row r="899" spans="1:7" ht="12" x14ac:dyDescent="0.2">
      <c r="A899" s="5">
        <v>16</v>
      </c>
      <c r="B899" s="4" t="s">
        <v>20</v>
      </c>
      <c r="C899" s="4" t="str">
        <f>VLOOKUP(Taulukko1[[#This Row],[Rivivalinta]],Sheet1!$C$1:$E$42,2,FALSE)</f>
        <v>Övriga tillgångar</v>
      </c>
      <c r="D899" s="4" t="str">
        <f>VLOOKUP(Taulukko1[[#This Row],[Rivivalinta]],Sheet1!$C$1:$E$42,3,FALSE)</f>
        <v>Other assets</v>
      </c>
      <c r="E899" s="1" t="s">
        <v>50</v>
      </c>
      <c r="F899" s="2">
        <v>42369</v>
      </c>
      <c r="G899" s="6">
        <v>97857.194974199607</v>
      </c>
    </row>
    <row r="900" spans="1:7" ht="12" x14ac:dyDescent="0.2">
      <c r="A900" s="5">
        <v>17</v>
      </c>
      <c r="B900" s="4" t="s">
        <v>21</v>
      </c>
      <c r="C900" s="4" t="str">
        <f>VLOOKUP(Taulukko1[[#This Row],[Rivivalinta]],Sheet1!$C$1:$E$42,2,FALSE)</f>
        <v>SUMMA TILLGÅNGAR</v>
      </c>
      <c r="D900" s="4" t="str">
        <f>VLOOKUP(Taulukko1[[#This Row],[Rivivalinta]],Sheet1!$C$1:$E$42,3,FALSE)</f>
        <v>TOTAL ASSETS</v>
      </c>
      <c r="E900" s="1" t="s">
        <v>50</v>
      </c>
      <c r="F900" s="2">
        <v>42369</v>
      </c>
      <c r="G900" s="6">
        <v>4792036.3666019998</v>
      </c>
    </row>
    <row r="901" spans="1:7" ht="12" x14ac:dyDescent="0.2">
      <c r="A901" s="5">
        <v>18</v>
      </c>
      <c r="B901" s="4" t="s">
        <v>22</v>
      </c>
      <c r="C901" s="4" t="str">
        <f>VLOOKUP(Taulukko1[[#This Row],[Rivivalinta]],Sheet1!$C$1:$E$42,2,FALSE)</f>
        <v>Inlåning från kreditinstitut</v>
      </c>
      <c r="D901" s="4" t="str">
        <f>VLOOKUP(Taulukko1[[#This Row],[Rivivalinta]],Sheet1!$C$1:$E$42,3,FALSE)</f>
        <v>Deposits from credit institutions</v>
      </c>
      <c r="E901" s="1" t="s">
        <v>50</v>
      </c>
      <c r="F901" s="2">
        <v>42369</v>
      </c>
      <c r="G901" s="6">
        <v>13554.9580941</v>
      </c>
    </row>
    <row r="902" spans="1:7" ht="12" x14ac:dyDescent="0.2">
      <c r="A902" s="5">
        <v>19</v>
      </c>
      <c r="B902" s="4" t="s">
        <v>23</v>
      </c>
      <c r="C902" s="4" t="str">
        <f>VLOOKUP(Taulukko1[[#This Row],[Rivivalinta]],Sheet1!$C$1:$E$42,2,FALSE)</f>
        <v>Inlåning från allmänheten och offentliga samfund</v>
      </c>
      <c r="D902" s="4" t="str">
        <f>VLOOKUP(Taulukko1[[#This Row],[Rivivalinta]],Sheet1!$C$1:$E$42,3,FALSE)</f>
        <v>Deposits from the public and public sector entities</v>
      </c>
      <c r="E902" s="1" t="s">
        <v>50</v>
      </c>
      <c r="F902" s="2">
        <v>42369</v>
      </c>
      <c r="G902" s="6">
        <v>4186935.4430525</v>
      </c>
    </row>
    <row r="903" spans="1:7" ht="12" x14ac:dyDescent="0.2">
      <c r="A903" s="5">
        <v>20</v>
      </c>
      <c r="B903" s="4" t="s">
        <v>24</v>
      </c>
      <c r="C903" s="4" t="str">
        <f>VLOOKUP(Taulukko1[[#This Row],[Rivivalinta]],Sheet1!$C$1:$E$42,2,FALSE)</f>
        <v>Emitterade skuldebrev</v>
      </c>
      <c r="D903" s="4" t="str">
        <f>VLOOKUP(Taulukko1[[#This Row],[Rivivalinta]],Sheet1!$C$1:$E$42,3,FALSE)</f>
        <v>Debt securities issued</v>
      </c>
      <c r="E903" s="1" t="s">
        <v>50</v>
      </c>
      <c r="F903" s="2">
        <v>42369</v>
      </c>
      <c r="G903" s="6">
        <v>87226.783709999989</v>
      </c>
    </row>
    <row r="904" spans="1:7" ht="12" x14ac:dyDescent="0.2">
      <c r="A904" s="5">
        <v>22</v>
      </c>
      <c r="B904" s="4" t="s">
        <v>19</v>
      </c>
      <c r="C904" s="4" t="str">
        <f>VLOOKUP(Taulukko1[[#This Row],[Rivivalinta]],Sheet1!$C$1:$E$42,2,FALSE)</f>
        <v>Derivat</v>
      </c>
      <c r="D904" s="4" t="str">
        <f>VLOOKUP(Taulukko1[[#This Row],[Rivivalinta]],Sheet1!$C$1:$E$42,3,FALSE)</f>
        <v>Derivatives</v>
      </c>
      <c r="E904" s="1" t="s">
        <v>50</v>
      </c>
      <c r="F904" s="2">
        <v>42369</v>
      </c>
      <c r="G904" s="6">
        <v>12528.1389</v>
      </c>
    </row>
    <row r="905" spans="1:7" ht="12" x14ac:dyDescent="0.2">
      <c r="A905" s="5">
        <v>23</v>
      </c>
      <c r="B905" s="4" t="s">
        <v>25</v>
      </c>
      <c r="C905" s="4" t="str">
        <f>VLOOKUP(Taulukko1[[#This Row],[Rivivalinta]],Sheet1!$C$1:$E$42,2,FALSE)</f>
        <v>Eget kapital</v>
      </c>
      <c r="D905" s="4" t="str">
        <f>VLOOKUP(Taulukko1[[#This Row],[Rivivalinta]],Sheet1!$C$1:$E$42,3,FALSE)</f>
        <v>Total equity</v>
      </c>
      <c r="E905" s="1" t="s">
        <v>50</v>
      </c>
      <c r="F905" s="2">
        <v>42369</v>
      </c>
      <c r="G905" s="6">
        <v>374835.00718999997</v>
      </c>
    </row>
    <row r="906" spans="1:7" ht="12" x14ac:dyDescent="0.2">
      <c r="A906" s="5">
        <v>21</v>
      </c>
      <c r="B906" s="4" t="s">
        <v>26</v>
      </c>
      <c r="C906" s="4" t="str">
        <f>VLOOKUP(Taulukko1[[#This Row],[Rivivalinta]],Sheet1!$C$1:$E$42,2,FALSE)</f>
        <v>Övriga skulder</v>
      </c>
      <c r="D906" s="4" t="str">
        <f>VLOOKUP(Taulukko1[[#This Row],[Rivivalinta]],Sheet1!$C$1:$E$42,3,FALSE)</f>
        <v>Other liabilities</v>
      </c>
      <c r="E906" s="1" t="s">
        <v>50</v>
      </c>
      <c r="F906" s="2">
        <v>42369</v>
      </c>
      <c r="G906" s="6">
        <v>116956.00111080027</v>
      </c>
    </row>
    <row r="907" spans="1:7" ht="12" x14ac:dyDescent="0.2">
      <c r="A907" s="5">
        <v>24</v>
      </c>
      <c r="B907" s="4" t="s">
        <v>27</v>
      </c>
      <c r="C907" s="4" t="str">
        <f>VLOOKUP(Taulukko1[[#This Row],[Rivivalinta]],Sheet1!$C$1:$E$42,2,FALSE)</f>
        <v>SUMMA EGET KAPITAL OCH SKULDER</v>
      </c>
      <c r="D907" s="4" t="str">
        <f>VLOOKUP(Taulukko1[[#This Row],[Rivivalinta]],Sheet1!$C$1:$E$42,3,FALSE)</f>
        <v>TOTAL EQUITY AND LIABILITIES</v>
      </c>
      <c r="E907" s="1" t="s">
        <v>50</v>
      </c>
      <c r="F907" s="2">
        <v>42369</v>
      </c>
      <c r="G907" s="6">
        <v>4792036.3320573997</v>
      </c>
    </row>
    <row r="908" spans="1:7" ht="12" x14ac:dyDescent="0.2">
      <c r="A908" s="5">
        <v>25</v>
      </c>
      <c r="B908" s="4" t="s">
        <v>28</v>
      </c>
      <c r="C908" s="4" t="str">
        <f>VLOOKUP(Taulukko1[[#This Row],[Rivivalinta]],Sheet1!$C$1:$E$42,2,FALSE)</f>
        <v>Exponering utanför balansräkningen</v>
      </c>
      <c r="D908" s="4" t="str">
        <f>VLOOKUP(Taulukko1[[#This Row],[Rivivalinta]],Sheet1!$C$1:$E$42,3,FALSE)</f>
        <v>Off balance sheet exposures</v>
      </c>
      <c r="E908" s="1" t="s">
        <v>50</v>
      </c>
      <c r="F908" s="2">
        <v>42369</v>
      </c>
      <c r="G908" s="6">
        <v>1281807.49315</v>
      </c>
    </row>
    <row r="909" spans="1:7" ht="12" x14ac:dyDescent="0.2">
      <c r="A909" s="5">
        <v>28</v>
      </c>
      <c r="B909" s="4" t="s">
        <v>29</v>
      </c>
      <c r="C909" s="4" t="str">
        <f>VLOOKUP(Taulukko1[[#This Row],[Rivivalinta]],Sheet1!$C$1:$E$42,2,FALSE)</f>
        <v>Kostnader/intäkter, %</v>
      </c>
      <c r="D909" s="4" t="str">
        <f>VLOOKUP(Taulukko1[[#This Row],[Rivivalinta]],Sheet1!$C$1:$E$42,3,FALSE)</f>
        <v>Cost/income ratio, %</v>
      </c>
      <c r="E909" s="1" t="s">
        <v>50</v>
      </c>
      <c r="F909" s="2">
        <v>42369</v>
      </c>
      <c r="G909" s="7">
        <v>0.83440832862073544</v>
      </c>
    </row>
    <row r="910" spans="1:7" ht="12" x14ac:dyDescent="0.2">
      <c r="A910" s="5">
        <v>29</v>
      </c>
      <c r="B910" s="4" t="s">
        <v>30</v>
      </c>
      <c r="C910" s="4" t="str">
        <f>VLOOKUP(Taulukko1[[#This Row],[Rivivalinta]],Sheet1!$C$1:$E$42,2,FALSE)</f>
        <v>Nödlidande exponeringar/Exponeringar, %</v>
      </c>
      <c r="D910" s="4" t="str">
        <f>VLOOKUP(Taulukko1[[#This Row],[Rivivalinta]],Sheet1!$C$1:$E$42,3,FALSE)</f>
        <v>Non-performing exposures/Exposures, %</v>
      </c>
      <c r="E910" s="1" t="s">
        <v>50</v>
      </c>
      <c r="F910" s="2">
        <v>42369</v>
      </c>
      <c r="G910" s="7">
        <v>4.8066485745137544E-3</v>
      </c>
    </row>
    <row r="911" spans="1:7" ht="12" x14ac:dyDescent="0.2">
      <c r="A911" s="5">
        <v>30</v>
      </c>
      <c r="B911" s="4" t="s">
        <v>31</v>
      </c>
      <c r="C911" s="4" t="str">
        <f>VLOOKUP(Taulukko1[[#This Row],[Rivivalinta]],Sheet1!$C$1:$E$42,2,FALSE)</f>
        <v>Upplupna avsättningar på nödlidande exponeringar/Nödlidande Exponeringar, %</v>
      </c>
      <c r="D911" s="4" t="str">
        <f>VLOOKUP(Taulukko1[[#This Row],[Rivivalinta]],Sheet1!$C$1:$E$42,3,FALSE)</f>
        <v>Accumulated impairments on non-performing exposures/Non-performing exposures, %</v>
      </c>
      <c r="E911" s="1" t="s">
        <v>50</v>
      </c>
      <c r="F911" s="2">
        <v>42369</v>
      </c>
      <c r="G911" s="7">
        <v>6.1793185974724271E-3</v>
      </c>
    </row>
    <row r="912" spans="1:7" ht="12" x14ac:dyDescent="0.2">
      <c r="A912" s="5">
        <v>31</v>
      </c>
      <c r="B912" s="4" t="s">
        <v>32</v>
      </c>
      <c r="C912" s="4" t="str">
        <f>VLOOKUP(Taulukko1[[#This Row],[Rivivalinta]],Sheet1!$C$1:$E$42,2,FALSE)</f>
        <v>Kapitalbas</v>
      </c>
      <c r="D912" s="4" t="str">
        <f>VLOOKUP(Taulukko1[[#This Row],[Rivivalinta]],Sheet1!$C$1:$E$42,3,FALSE)</f>
        <v>Own funds</v>
      </c>
      <c r="E912" s="1" t="s">
        <v>50</v>
      </c>
      <c r="F912" s="2">
        <v>42369</v>
      </c>
      <c r="G912" s="6">
        <v>384676.96899999998</v>
      </c>
    </row>
    <row r="913" spans="1:7" ht="12" x14ac:dyDescent="0.2">
      <c r="A913" s="5">
        <v>32</v>
      </c>
      <c r="B913" s="4" t="s">
        <v>33</v>
      </c>
      <c r="C913" s="4" t="str">
        <f>VLOOKUP(Taulukko1[[#This Row],[Rivivalinta]],Sheet1!$C$1:$E$42,2,FALSE)</f>
        <v>Kärnprimärkapital (CET 1)</v>
      </c>
      <c r="D913" s="4" t="str">
        <f>VLOOKUP(Taulukko1[[#This Row],[Rivivalinta]],Sheet1!$C$1:$E$42,3,FALSE)</f>
        <v>Common equity tier 1 capital (CET1)</v>
      </c>
      <c r="E913" s="1" t="s">
        <v>50</v>
      </c>
      <c r="F913" s="2">
        <v>42369</v>
      </c>
      <c r="G913" s="6">
        <v>358346.462</v>
      </c>
    </row>
    <row r="914" spans="1:7" ht="12" x14ac:dyDescent="0.2">
      <c r="A914" s="5">
        <v>33</v>
      </c>
      <c r="B914" s="4" t="s">
        <v>34</v>
      </c>
      <c r="C914" s="4" t="str">
        <f>VLOOKUP(Taulukko1[[#This Row],[Rivivalinta]],Sheet1!$C$1:$E$42,2,FALSE)</f>
        <v>Övrigt primärkapital (AT 1)</v>
      </c>
      <c r="D914" s="4" t="str">
        <f>VLOOKUP(Taulukko1[[#This Row],[Rivivalinta]],Sheet1!$C$1:$E$42,3,FALSE)</f>
        <v>Additional tier 1 capital (AT 1)</v>
      </c>
      <c r="E914" s="1" t="s">
        <v>50</v>
      </c>
      <c r="F914" s="2">
        <v>42369</v>
      </c>
      <c r="G914" s="6"/>
    </row>
    <row r="915" spans="1:7" ht="12" x14ac:dyDescent="0.2">
      <c r="A915" s="5">
        <v>34</v>
      </c>
      <c r="B915" s="4" t="s">
        <v>35</v>
      </c>
      <c r="C915" s="4" t="str">
        <f>VLOOKUP(Taulukko1[[#This Row],[Rivivalinta]],Sheet1!$C$1:$E$42,2,FALSE)</f>
        <v>Supplementärkapital (T2)</v>
      </c>
      <c r="D915" s="4" t="str">
        <f>VLOOKUP(Taulukko1[[#This Row],[Rivivalinta]],Sheet1!$C$1:$E$42,3,FALSE)</f>
        <v>Tier 2 capital (T2)</v>
      </c>
      <c r="E915" s="1" t="s">
        <v>50</v>
      </c>
      <c r="F915" s="2">
        <v>42369</v>
      </c>
      <c r="G915" s="6">
        <v>26330.507000000001</v>
      </c>
    </row>
    <row r="916" spans="1:7" ht="12" x14ac:dyDescent="0.2">
      <c r="A916" s="5">
        <v>35</v>
      </c>
      <c r="B916" s="4" t="s">
        <v>36</v>
      </c>
      <c r="C916" s="4" t="str">
        <f>VLOOKUP(Taulukko1[[#This Row],[Rivivalinta]],Sheet1!$C$1:$E$42,2,FALSE)</f>
        <v>Summa kapitalrelationer, %</v>
      </c>
      <c r="D916" s="4" t="str">
        <f>VLOOKUP(Taulukko1[[#This Row],[Rivivalinta]],Sheet1!$C$1:$E$42,3,FALSE)</f>
        <v>Own funds ratio, %</v>
      </c>
      <c r="E916" s="1" t="s">
        <v>50</v>
      </c>
      <c r="F916" s="2">
        <v>42369</v>
      </c>
      <c r="G916" s="7">
        <v>0.16064810300275079</v>
      </c>
    </row>
    <row r="917" spans="1:7" ht="12" x14ac:dyDescent="0.2">
      <c r="A917" s="5">
        <v>36</v>
      </c>
      <c r="B917" s="4" t="s">
        <v>37</v>
      </c>
      <c r="C917" s="4" t="str">
        <f>VLOOKUP(Taulukko1[[#This Row],[Rivivalinta]],Sheet1!$C$1:$E$42,2,FALSE)</f>
        <v>Primärkapitalrelation, %</v>
      </c>
      <c r="D917" s="4" t="str">
        <f>VLOOKUP(Taulukko1[[#This Row],[Rivivalinta]],Sheet1!$C$1:$E$42,3,FALSE)</f>
        <v>Tier 1 ratio, %</v>
      </c>
      <c r="E917" s="1" t="s">
        <v>50</v>
      </c>
      <c r="F917" s="2">
        <v>42369</v>
      </c>
      <c r="G917" s="7">
        <v>0.14965200408981938</v>
      </c>
    </row>
    <row r="918" spans="1:7" ht="12" x14ac:dyDescent="0.2">
      <c r="A918" s="5">
        <v>37</v>
      </c>
      <c r="B918" s="4" t="s">
        <v>38</v>
      </c>
      <c r="C918" s="4" t="str">
        <f>VLOOKUP(Taulukko1[[#This Row],[Rivivalinta]],Sheet1!$C$1:$E$42,2,FALSE)</f>
        <v>Kärnprimärkapitalrelation, %</v>
      </c>
      <c r="D918" s="4" t="str">
        <f>VLOOKUP(Taulukko1[[#This Row],[Rivivalinta]],Sheet1!$C$1:$E$42,3,FALSE)</f>
        <v>CET 1 ratio, %</v>
      </c>
      <c r="E918" s="1" t="s">
        <v>50</v>
      </c>
      <c r="F918" s="2">
        <v>42369</v>
      </c>
      <c r="G918" s="7">
        <v>0.14965200408981938</v>
      </c>
    </row>
    <row r="919" spans="1:7" ht="12" x14ac:dyDescent="0.2">
      <c r="A919" s="5">
        <v>38</v>
      </c>
      <c r="B919" s="4" t="s">
        <v>39</v>
      </c>
      <c r="C919" s="4" t="str">
        <f>VLOOKUP(Taulukko1[[#This Row],[Rivivalinta]],Sheet1!$C$1:$E$42,2,FALSE)</f>
        <v>Summa exponeringsbelopp (RWA)</v>
      </c>
      <c r="D919" s="4" t="str">
        <f>VLOOKUP(Taulukko1[[#This Row],[Rivivalinta]],Sheet1!$C$1:$E$42,3,FALSE)</f>
        <v>Total risk weighted assets (RWA)</v>
      </c>
      <c r="E919" s="1" t="s">
        <v>50</v>
      </c>
      <c r="F919" s="2">
        <v>42369</v>
      </c>
      <c r="G919" s="6">
        <v>2394531.6614999999</v>
      </c>
    </row>
    <row r="920" spans="1:7" ht="12" x14ac:dyDescent="0.2">
      <c r="A920" s="5">
        <v>39</v>
      </c>
      <c r="B920" s="4" t="s">
        <v>40</v>
      </c>
      <c r="C920" s="4" t="str">
        <f>VLOOKUP(Taulukko1[[#This Row],[Rivivalinta]],Sheet1!$C$1:$E$42,2,FALSE)</f>
        <v>Exponeringsbelopp för kredit-, motpart- och utspädningsrisker</v>
      </c>
      <c r="D920" s="4" t="str">
        <f>VLOOKUP(Taulukko1[[#This Row],[Rivivalinta]],Sheet1!$C$1:$E$42,3,FALSE)</f>
        <v>Credit and counterparty risks</v>
      </c>
      <c r="E920" s="1" t="s">
        <v>50</v>
      </c>
      <c r="F920" s="2">
        <v>42369</v>
      </c>
      <c r="G920" s="6">
        <v>2158360.4610000001</v>
      </c>
    </row>
    <row r="921" spans="1:7" ht="12" x14ac:dyDescent="0.2">
      <c r="A921" s="5">
        <v>40</v>
      </c>
      <c r="B921" s="4" t="s">
        <v>41</v>
      </c>
      <c r="C921" s="4" t="str">
        <f>VLOOKUP(Taulukko1[[#This Row],[Rivivalinta]],Sheet1!$C$1:$E$42,2,FALSE)</f>
        <v>Exponeringsbelopp för positions-, valutakurs- och råvarurisker</v>
      </c>
      <c r="D921" s="4" t="str">
        <f>VLOOKUP(Taulukko1[[#This Row],[Rivivalinta]],Sheet1!$C$1:$E$42,3,FALSE)</f>
        <v>Position, currency and commodity risks</v>
      </c>
      <c r="E921" s="1" t="s">
        <v>50</v>
      </c>
      <c r="F921" s="2">
        <v>42369</v>
      </c>
      <c r="G921" s="6"/>
    </row>
    <row r="922" spans="1:7" ht="12" x14ac:dyDescent="0.2">
      <c r="A922" s="5">
        <v>41</v>
      </c>
      <c r="B922" s="4" t="s">
        <v>42</v>
      </c>
      <c r="C922" s="4" t="str">
        <f>VLOOKUP(Taulukko1[[#This Row],[Rivivalinta]],Sheet1!$C$1:$E$42,2,FALSE)</f>
        <v>Exponeringsbelopp för operativ risk</v>
      </c>
      <c r="D922" s="4" t="str">
        <f>VLOOKUP(Taulukko1[[#This Row],[Rivivalinta]],Sheet1!$C$1:$E$42,3,FALSE)</f>
        <v>Operational risks</v>
      </c>
      <c r="E922" s="1" t="s">
        <v>50</v>
      </c>
      <c r="F922" s="2">
        <v>42369</v>
      </c>
      <c r="G922" s="6">
        <v>233306.86249999999</v>
      </c>
    </row>
    <row r="923" spans="1:7" ht="12" x14ac:dyDescent="0.2">
      <c r="A923" s="5">
        <v>42</v>
      </c>
      <c r="B923" s="4" t="s">
        <v>43</v>
      </c>
      <c r="C923" s="4" t="str">
        <f>VLOOKUP(Taulukko1[[#This Row],[Rivivalinta]],Sheet1!$C$1:$E$42,2,FALSE)</f>
        <v>Övriga riskexponeringar</v>
      </c>
      <c r="D923" s="4" t="str">
        <f>VLOOKUP(Taulukko1[[#This Row],[Rivivalinta]],Sheet1!$C$1:$E$42,3,FALSE)</f>
        <v>Other risks</v>
      </c>
      <c r="E923" s="1" t="s">
        <v>50</v>
      </c>
      <c r="F923" s="2">
        <v>42369</v>
      </c>
      <c r="G923" s="6">
        <v>2864.3380000000002</v>
      </c>
    </row>
    <row r="924" spans="1:7" ht="12" x14ac:dyDescent="0.2">
      <c r="A924" s="5">
        <v>26</v>
      </c>
      <c r="B924" s="4" t="s">
        <v>55</v>
      </c>
      <c r="C924" s="4" t="str">
        <f>VLOOKUP(Taulukko1[[#This Row],[Rivivalinta]],Sheet1!$C$1:$E$42,2,FALSE)</f>
        <v>Avkastning på eget kapital (ROE), %</v>
      </c>
      <c r="D924" s="4" t="str">
        <f>VLOOKUP(Taulukko1[[#This Row],[Rivivalinta]],Sheet1!$C$1:$E$42,3,FALSE)</f>
        <v>Return on equity (ROE), %</v>
      </c>
      <c r="E924" s="1" t="s">
        <v>50</v>
      </c>
      <c r="F924" s="2">
        <v>42369</v>
      </c>
      <c r="G924" s="33">
        <v>2.3544577825745139E-2</v>
      </c>
    </row>
    <row r="925" spans="1:7" ht="12" x14ac:dyDescent="0.2">
      <c r="A925" s="5">
        <v>27</v>
      </c>
      <c r="B925" s="4" t="s">
        <v>54</v>
      </c>
      <c r="C925" s="4" t="str">
        <f>VLOOKUP(Taulukko1[[#This Row],[Rivivalinta]],Sheet1!$C$1:$E$42,2,FALSE)</f>
        <v>Avkastning på total tillgångar (ROA), %</v>
      </c>
      <c r="D925" s="4" t="str">
        <f>VLOOKUP(Taulukko1[[#This Row],[Rivivalinta]],Sheet1!$C$1:$E$42,3,FALSE)</f>
        <v>Return on total assets (ROA), %</v>
      </c>
      <c r="E925" s="1" t="s">
        <v>50</v>
      </c>
      <c r="F925" s="2">
        <v>42369</v>
      </c>
      <c r="G925" s="7">
        <v>1.8668639942842119E-3</v>
      </c>
    </row>
    <row r="926" spans="1:7" ht="12" x14ac:dyDescent="0.2">
      <c r="A926" s="5">
        <v>1</v>
      </c>
      <c r="B926" s="4" t="s">
        <v>5</v>
      </c>
      <c r="C926" s="4" t="str">
        <f>VLOOKUP(Taulukko1[[#This Row],[Rivivalinta]],Sheet1!$C$1:$E$42,2,FALSE)</f>
        <v>Räntenetto</v>
      </c>
      <c r="D926" s="4" t="str">
        <f>VLOOKUP(Taulukko1[[#This Row],[Rivivalinta]],Sheet1!$C$1:$E$42,3,FALSE)</f>
        <v>Net interest margin</v>
      </c>
      <c r="E926" s="1" t="s">
        <v>51</v>
      </c>
      <c r="F926" s="2">
        <v>42369</v>
      </c>
      <c r="G926" s="6">
        <v>2587.433</v>
      </c>
    </row>
    <row r="927" spans="1:7" ht="12" x14ac:dyDescent="0.2">
      <c r="A927" s="5">
        <v>2</v>
      </c>
      <c r="B927" s="4" t="s">
        <v>6</v>
      </c>
      <c r="C927" s="4" t="str">
        <f>VLOOKUP(Taulukko1[[#This Row],[Rivivalinta]],Sheet1!$C$1:$E$42,2,FALSE)</f>
        <v>Netto, avgifts- och provisionsintäkter</v>
      </c>
      <c r="D927" s="4" t="str">
        <f>VLOOKUP(Taulukko1[[#This Row],[Rivivalinta]],Sheet1!$C$1:$E$42,3,FALSE)</f>
        <v>Net fee and commission income</v>
      </c>
      <c r="E927" s="1" t="s">
        <v>51</v>
      </c>
      <c r="F927" s="2">
        <v>42369</v>
      </c>
      <c r="G927" s="6">
        <v>1704.2860000000001</v>
      </c>
    </row>
    <row r="928" spans="1:7" ht="12" x14ac:dyDescent="0.2">
      <c r="A928" s="5">
        <v>3</v>
      </c>
      <c r="B928" s="4" t="s">
        <v>7</v>
      </c>
      <c r="C928" s="4" t="str">
        <f>VLOOKUP(Taulukko1[[#This Row],[Rivivalinta]],Sheet1!$C$1:$E$42,2,FALSE)</f>
        <v>Avgifts- och provisionsintäkter</v>
      </c>
      <c r="D928" s="4" t="str">
        <f>VLOOKUP(Taulukko1[[#This Row],[Rivivalinta]],Sheet1!$C$1:$E$42,3,FALSE)</f>
        <v>Fee and commission income</v>
      </c>
      <c r="E928" s="1" t="s">
        <v>51</v>
      </c>
      <c r="F928" s="2">
        <v>42369</v>
      </c>
      <c r="G928" s="6">
        <v>1704.527</v>
      </c>
    </row>
    <row r="929" spans="1:7" ht="12" x14ac:dyDescent="0.2">
      <c r="A929" s="5">
        <v>4</v>
      </c>
      <c r="B929" s="4" t="s">
        <v>8</v>
      </c>
      <c r="C929" s="4" t="str">
        <f>VLOOKUP(Taulukko1[[#This Row],[Rivivalinta]],Sheet1!$C$1:$E$42,2,FALSE)</f>
        <v>Avgifts- och provisionskostnader</v>
      </c>
      <c r="D929" s="4" t="str">
        <f>VLOOKUP(Taulukko1[[#This Row],[Rivivalinta]],Sheet1!$C$1:$E$42,3,FALSE)</f>
        <v>Fee and commission expenses</v>
      </c>
      <c r="E929" s="1" t="s">
        <v>51</v>
      </c>
      <c r="F929" s="2">
        <v>42369</v>
      </c>
      <c r="G929" s="6">
        <v>0.24099999999999999</v>
      </c>
    </row>
    <row r="930" spans="1:7" ht="12" x14ac:dyDescent="0.2">
      <c r="A930" s="5">
        <v>5</v>
      </c>
      <c r="B930" s="4" t="s">
        <v>9</v>
      </c>
      <c r="C930" s="4" t="str">
        <f>VLOOKUP(Taulukko1[[#This Row],[Rivivalinta]],Sheet1!$C$1:$E$42,2,FALSE)</f>
        <v>Nettointäkter från handel och investeringar</v>
      </c>
      <c r="D930" s="4" t="str">
        <f>VLOOKUP(Taulukko1[[#This Row],[Rivivalinta]],Sheet1!$C$1:$E$42,3,FALSE)</f>
        <v>Net trading and investing income</v>
      </c>
      <c r="E930" s="1" t="s">
        <v>51</v>
      </c>
      <c r="F930" s="2">
        <v>42369</v>
      </c>
      <c r="G930" s="6"/>
    </row>
    <row r="931" spans="1:7" ht="12" x14ac:dyDescent="0.2">
      <c r="A931" s="5">
        <v>6</v>
      </c>
      <c r="B931" s="4" t="s">
        <v>10</v>
      </c>
      <c r="C931" s="4" t="str">
        <f>VLOOKUP(Taulukko1[[#This Row],[Rivivalinta]],Sheet1!$C$1:$E$42,2,FALSE)</f>
        <v>Övriga intäkter</v>
      </c>
      <c r="D931" s="4" t="str">
        <f>VLOOKUP(Taulukko1[[#This Row],[Rivivalinta]],Sheet1!$C$1:$E$42,3,FALSE)</f>
        <v>Other income</v>
      </c>
      <c r="E931" s="1" t="s">
        <v>51</v>
      </c>
      <c r="F931" s="2">
        <v>42369</v>
      </c>
      <c r="G931" s="6">
        <v>1313.8610000000001</v>
      </c>
    </row>
    <row r="932" spans="1:7" ht="12" x14ac:dyDescent="0.2">
      <c r="A932" s="5">
        <v>7</v>
      </c>
      <c r="B932" s="4" t="s">
        <v>11</v>
      </c>
      <c r="C932" s="4" t="str">
        <f>VLOOKUP(Taulukko1[[#This Row],[Rivivalinta]],Sheet1!$C$1:$E$42,2,FALSE)</f>
        <v>Totala inkomster</v>
      </c>
      <c r="D932" s="4" t="str">
        <f>VLOOKUP(Taulukko1[[#This Row],[Rivivalinta]],Sheet1!$C$1:$E$42,3,FALSE)</f>
        <v>Total income</v>
      </c>
      <c r="E932" s="1" t="s">
        <v>51</v>
      </c>
      <c r="F932" s="2">
        <v>42369</v>
      </c>
      <c r="G932" s="6">
        <v>5605.58</v>
      </c>
    </row>
    <row r="933" spans="1:7" ht="12" x14ac:dyDescent="0.2">
      <c r="A933" s="5">
        <v>8</v>
      </c>
      <c r="B933" s="4" t="s">
        <v>12</v>
      </c>
      <c r="C933" s="4" t="str">
        <f>VLOOKUP(Taulukko1[[#This Row],[Rivivalinta]],Sheet1!$C$1:$E$42,2,FALSE)</f>
        <v>Totala kostnader</v>
      </c>
      <c r="D933" s="4" t="str">
        <f>VLOOKUP(Taulukko1[[#This Row],[Rivivalinta]],Sheet1!$C$1:$E$42,3,FALSE)</f>
        <v>Total expenses</v>
      </c>
      <c r="E933" s="1" t="s">
        <v>51</v>
      </c>
      <c r="F933" s="2">
        <v>42369</v>
      </c>
      <c r="G933" s="6">
        <v>1518.0219999999999</v>
      </c>
    </row>
    <row r="934" spans="1:7" ht="12" x14ac:dyDescent="0.2">
      <c r="A934" s="5">
        <v>9</v>
      </c>
      <c r="B934" s="4" t="s">
        <v>13</v>
      </c>
      <c r="C934" s="4" t="str">
        <f>VLOOKUP(Taulukko1[[#This Row],[Rivivalinta]],Sheet1!$C$1:$E$42,2,FALSE)</f>
        <v>Nedskrivningar av lån och fordringar</v>
      </c>
      <c r="D934" s="4" t="str">
        <f>VLOOKUP(Taulukko1[[#This Row],[Rivivalinta]],Sheet1!$C$1:$E$42,3,FALSE)</f>
        <v>Impairments on loans and receivables</v>
      </c>
      <c r="E934" s="1" t="s">
        <v>51</v>
      </c>
      <c r="F934" s="2">
        <v>42369</v>
      </c>
      <c r="G934" s="6"/>
    </row>
    <row r="935" spans="1:7" ht="12" x14ac:dyDescent="0.2">
      <c r="A935" s="5">
        <v>10</v>
      </c>
      <c r="B935" s="4" t="s">
        <v>14</v>
      </c>
      <c r="C935" s="4" t="str">
        <f>VLOOKUP(Taulukko1[[#This Row],[Rivivalinta]],Sheet1!$C$1:$E$42,2,FALSE)</f>
        <v>Rörelsevinst/-förlust</v>
      </c>
      <c r="D935" s="4" t="str">
        <f>VLOOKUP(Taulukko1[[#This Row],[Rivivalinta]],Sheet1!$C$1:$E$42,3,FALSE)</f>
        <v>Operatingprofit/-loss</v>
      </c>
      <c r="E935" s="1" t="s">
        <v>51</v>
      </c>
      <c r="F935" s="2">
        <v>42369</v>
      </c>
      <c r="G935" s="6">
        <v>4087.558</v>
      </c>
    </row>
    <row r="936" spans="1:7" ht="12" x14ac:dyDescent="0.2">
      <c r="A936" s="5">
        <v>11</v>
      </c>
      <c r="B936" s="4" t="s">
        <v>15</v>
      </c>
      <c r="C936" s="4" t="str">
        <f>VLOOKUP(Taulukko1[[#This Row],[Rivivalinta]],Sheet1!$C$1:$E$42,2,FALSE)</f>
        <v>Kontanta medel och kassabehållning hos centralbanker</v>
      </c>
      <c r="D936" s="4" t="str">
        <f>VLOOKUP(Taulukko1[[#This Row],[Rivivalinta]],Sheet1!$C$1:$E$42,3,FALSE)</f>
        <v>Cash and cash balances at central banks</v>
      </c>
      <c r="E936" s="1" t="s">
        <v>51</v>
      </c>
      <c r="F936" s="2">
        <v>42369</v>
      </c>
      <c r="G936" s="6">
        <v>2353.6439999999998</v>
      </c>
    </row>
    <row r="937" spans="1:7" ht="12" x14ac:dyDescent="0.2">
      <c r="A937" s="5">
        <v>12</v>
      </c>
      <c r="B937" s="4" t="s">
        <v>16</v>
      </c>
      <c r="C937" s="4" t="str">
        <f>VLOOKUP(Taulukko1[[#This Row],[Rivivalinta]],Sheet1!$C$1:$E$42,2,FALSE)</f>
        <v>Lån och förskott till kreditinstitut</v>
      </c>
      <c r="D937" s="4" t="str">
        <f>VLOOKUP(Taulukko1[[#This Row],[Rivivalinta]],Sheet1!$C$1:$E$42,3,FALSE)</f>
        <v>Loans and advances to credit institutions</v>
      </c>
      <c r="E937" s="1" t="s">
        <v>51</v>
      </c>
      <c r="F937" s="2">
        <v>42369</v>
      </c>
      <c r="G937" s="6">
        <v>1057800.03</v>
      </c>
    </row>
    <row r="938" spans="1:7" ht="12" x14ac:dyDescent="0.2">
      <c r="A938" s="5">
        <v>13</v>
      </c>
      <c r="B938" s="4" t="s">
        <v>17</v>
      </c>
      <c r="C938" s="4" t="str">
        <f>VLOOKUP(Taulukko1[[#This Row],[Rivivalinta]],Sheet1!$C$1:$E$42,2,FALSE)</f>
        <v>Lån och förskott till allmänheten och offentliga samfund</v>
      </c>
      <c r="D938" s="4" t="str">
        <f>VLOOKUP(Taulukko1[[#This Row],[Rivivalinta]],Sheet1!$C$1:$E$42,3,FALSE)</f>
        <v>Loans and advances to the public and public sector entities</v>
      </c>
      <c r="E938" s="1" t="s">
        <v>51</v>
      </c>
      <c r="F938" s="2">
        <v>42369</v>
      </c>
      <c r="G938" s="6"/>
    </row>
    <row r="939" spans="1:7" ht="12" x14ac:dyDescent="0.2">
      <c r="A939" s="5">
        <v>14</v>
      </c>
      <c r="B939" s="4" t="s">
        <v>18</v>
      </c>
      <c r="C939" s="4" t="str">
        <f>VLOOKUP(Taulukko1[[#This Row],[Rivivalinta]],Sheet1!$C$1:$E$42,2,FALSE)</f>
        <v>Värdepapper</v>
      </c>
      <c r="D939" s="4" t="str">
        <f>VLOOKUP(Taulukko1[[#This Row],[Rivivalinta]],Sheet1!$C$1:$E$42,3,FALSE)</f>
        <v>Debt securities</v>
      </c>
      <c r="E939" s="1" t="s">
        <v>51</v>
      </c>
      <c r="F939" s="2">
        <v>42369</v>
      </c>
      <c r="G939" s="6"/>
    </row>
    <row r="940" spans="1:7" ht="12" x14ac:dyDescent="0.2">
      <c r="A940" s="5">
        <v>15</v>
      </c>
      <c r="B940" s="4" t="s">
        <v>63</v>
      </c>
      <c r="C940" s="4" t="str">
        <f>VLOOKUP(Taulukko1[[#This Row],[Rivivalinta]],Sheet1!$C$1:$E$42,2,FALSE)</f>
        <v xml:space="preserve">Derivat </v>
      </c>
      <c r="D940" s="4" t="str">
        <f>VLOOKUP(Taulukko1[[#This Row],[Rivivalinta]],Sheet1!$C$1:$E$42,3,FALSE)</f>
        <v xml:space="preserve">Derivatives </v>
      </c>
      <c r="E940" s="1" t="s">
        <v>51</v>
      </c>
      <c r="F940" s="2">
        <v>42369</v>
      </c>
      <c r="G940" s="6"/>
    </row>
    <row r="941" spans="1:7" ht="12" x14ac:dyDescent="0.2">
      <c r="A941" s="5">
        <v>16</v>
      </c>
      <c r="B941" s="4" t="s">
        <v>20</v>
      </c>
      <c r="C941" s="4" t="str">
        <f>VLOOKUP(Taulukko1[[#This Row],[Rivivalinta]],Sheet1!$C$1:$E$42,2,FALSE)</f>
        <v>Övriga tillgångar</v>
      </c>
      <c r="D941" s="4" t="str">
        <f>VLOOKUP(Taulukko1[[#This Row],[Rivivalinta]],Sheet1!$C$1:$E$42,3,FALSE)</f>
        <v>Other assets</v>
      </c>
      <c r="E941" s="1" t="s">
        <v>51</v>
      </c>
      <c r="F941" s="2">
        <v>42369</v>
      </c>
      <c r="G941" s="6">
        <v>3292.183</v>
      </c>
    </row>
    <row r="942" spans="1:7" ht="12" x14ac:dyDescent="0.2">
      <c r="A942" s="5">
        <v>17</v>
      </c>
      <c r="B942" s="4" t="s">
        <v>21</v>
      </c>
      <c r="C942" s="4" t="str">
        <f>VLOOKUP(Taulukko1[[#This Row],[Rivivalinta]],Sheet1!$C$1:$E$42,2,FALSE)</f>
        <v>SUMMA TILLGÅNGAR</v>
      </c>
      <c r="D942" s="4" t="str">
        <f>VLOOKUP(Taulukko1[[#This Row],[Rivivalinta]],Sheet1!$C$1:$E$42,3,FALSE)</f>
        <v>TOTAL ASSETS</v>
      </c>
      <c r="E942" s="1" t="s">
        <v>51</v>
      </c>
      <c r="F942" s="2">
        <v>42369</v>
      </c>
      <c r="G942" s="6">
        <v>1063445.8570000001</v>
      </c>
    </row>
    <row r="943" spans="1:7" ht="12" x14ac:dyDescent="0.2">
      <c r="A943" s="5">
        <v>18</v>
      </c>
      <c r="B943" s="4" t="s">
        <v>22</v>
      </c>
      <c r="C943" s="4" t="str">
        <f>VLOOKUP(Taulukko1[[#This Row],[Rivivalinta]],Sheet1!$C$1:$E$42,2,FALSE)</f>
        <v>Inlåning från kreditinstitut</v>
      </c>
      <c r="D943" s="4" t="str">
        <f>VLOOKUP(Taulukko1[[#This Row],[Rivivalinta]],Sheet1!$C$1:$E$42,3,FALSE)</f>
        <v>Deposits from credit institutions</v>
      </c>
      <c r="E943" s="1" t="s">
        <v>51</v>
      </c>
      <c r="F943" s="2">
        <v>42369</v>
      </c>
      <c r="G943" s="6">
        <v>1020.306</v>
      </c>
    </row>
    <row r="944" spans="1:7" ht="12" x14ac:dyDescent="0.2">
      <c r="A944" s="5">
        <v>19</v>
      </c>
      <c r="B944" s="4" t="s">
        <v>23</v>
      </c>
      <c r="C944" s="4" t="str">
        <f>VLOOKUP(Taulukko1[[#This Row],[Rivivalinta]],Sheet1!$C$1:$E$42,2,FALSE)</f>
        <v>Inlåning från allmänheten och offentliga samfund</v>
      </c>
      <c r="D944" s="4" t="str">
        <f>VLOOKUP(Taulukko1[[#This Row],[Rivivalinta]],Sheet1!$C$1:$E$42,3,FALSE)</f>
        <v>Deposits from the public and public sector entities</v>
      </c>
      <c r="E944" s="1" t="s">
        <v>51</v>
      </c>
      <c r="F944" s="2">
        <v>42369</v>
      </c>
      <c r="G944" s="6">
        <v>1040386.405</v>
      </c>
    </row>
    <row r="945" spans="1:7" ht="12" x14ac:dyDescent="0.2">
      <c r="A945" s="5">
        <v>20</v>
      </c>
      <c r="B945" s="4" t="s">
        <v>24</v>
      </c>
      <c r="C945" s="4" t="str">
        <f>VLOOKUP(Taulukko1[[#This Row],[Rivivalinta]],Sheet1!$C$1:$E$42,2,FALSE)</f>
        <v>Emitterade skuldebrev</v>
      </c>
      <c r="D945" s="4" t="str">
        <f>VLOOKUP(Taulukko1[[#This Row],[Rivivalinta]],Sheet1!$C$1:$E$42,3,FALSE)</f>
        <v>Debt securities issued</v>
      </c>
      <c r="E945" s="1" t="s">
        <v>51</v>
      </c>
      <c r="F945" s="2">
        <v>42369</v>
      </c>
      <c r="G945" s="6"/>
    </row>
    <row r="946" spans="1:7" ht="12" x14ac:dyDescent="0.2">
      <c r="A946" s="5">
        <v>22</v>
      </c>
      <c r="B946" s="4" t="s">
        <v>19</v>
      </c>
      <c r="C946" s="4" t="str">
        <f>VLOOKUP(Taulukko1[[#This Row],[Rivivalinta]],Sheet1!$C$1:$E$42,2,FALSE)</f>
        <v>Derivat</v>
      </c>
      <c r="D946" s="4" t="str">
        <f>VLOOKUP(Taulukko1[[#This Row],[Rivivalinta]],Sheet1!$C$1:$E$42,3,FALSE)</f>
        <v>Derivatives</v>
      </c>
      <c r="E946" s="1" t="s">
        <v>51</v>
      </c>
      <c r="F946" s="2">
        <v>42369</v>
      </c>
      <c r="G946" s="6"/>
    </row>
    <row r="947" spans="1:7" ht="12" x14ac:dyDescent="0.2">
      <c r="A947" s="5">
        <v>23</v>
      </c>
      <c r="B947" s="4" t="s">
        <v>25</v>
      </c>
      <c r="C947" s="4" t="str">
        <f>VLOOKUP(Taulukko1[[#This Row],[Rivivalinta]],Sheet1!$C$1:$E$42,2,FALSE)</f>
        <v>Eget kapital</v>
      </c>
      <c r="D947" s="4" t="str">
        <f>VLOOKUP(Taulukko1[[#This Row],[Rivivalinta]],Sheet1!$C$1:$E$42,3,FALSE)</f>
        <v>Total equity</v>
      </c>
      <c r="E947" s="1" t="s">
        <v>51</v>
      </c>
      <c r="F947" s="2">
        <v>42369</v>
      </c>
      <c r="G947" s="6">
        <v>17333.547999999999</v>
      </c>
    </row>
    <row r="948" spans="1:7" ht="12" x14ac:dyDescent="0.2">
      <c r="A948" s="5">
        <v>21</v>
      </c>
      <c r="B948" s="4" t="s">
        <v>26</v>
      </c>
      <c r="C948" s="4" t="str">
        <f>VLOOKUP(Taulukko1[[#This Row],[Rivivalinta]],Sheet1!$C$1:$E$42,2,FALSE)</f>
        <v>Övriga skulder</v>
      </c>
      <c r="D948" s="4" t="str">
        <f>VLOOKUP(Taulukko1[[#This Row],[Rivivalinta]],Sheet1!$C$1:$E$42,3,FALSE)</f>
        <v>Other liabilities</v>
      </c>
      <c r="E948" s="1" t="s">
        <v>51</v>
      </c>
      <c r="F948" s="2">
        <v>42369</v>
      </c>
      <c r="G948" s="6">
        <v>4705.598</v>
      </c>
    </row>
    <row r="949" spans="1:7" ht="12" x14ac:dyDescent="0.2">
      <c r="A949" s="5">
        <v>24</v>
      </c>
      <c r="B949" s="4" t="s">
        <v>27</v>
      </c>
      <c r="C949" s="4" t="str">
        <f>VLOOKUP(Taulukko1[[#This Row],[Rivivalinta]],Sheet1!$C$1:$E$42,2,FALSE)</f>
        <v>SUMMA EGET KAPITAL OCH SKULDER</v>
      </c>
      <c r="D949" s="4" t="str">
        <f>VLOOKUP(Taulukko1[[#This Row],[Rivivalinta]],Sheet1!$C$1:$E$42,3,FALSE)</f>
        <v>TOTAL EQUITY AND LIABILITIES</v>
      </c>
      <c r="E949" s="1" t="s">
        <v>51</v>
      </c>
      <c r="F949" s="2">
        <v>42369</v>
      </c>
      <c r="G949" s="6">
        <v>1063445.8570000001</v>
      </c>
    </row>
    <row r="950" spans="1:7" ht="12" x14ac:dyDescent="0.2">
      <c r="A950" s="5">
        <v>25</v>
      </c>
      <c r="B950" s="4" t="s">
        <v>28</v>
      </c>
      <c r="C950" s="4" t="str">
        <f>VLOOKUP(Taulukko1[[#This Row],[Rivivalinta]],Sheet1!$C$1:$E$42,2,FALSE)</f>
        <v>Exponering utanför balansräkningen</v>
      </c>
      <c r="D950" s="4" t="str">
        <f>VLOOKUP(Taulukko1[[#This Row],[Rivivalinta]],Sheet1!$C$1:$E$42,3,FALSE)</f>
        <v>Off balance sheet exposures</v>
      </c>
      <c r="E950" s="1" t="s">
        <v>51</v>
      </c>
      <c r="F950" s="2">
        <v>42369</v>
      </c>
      <c r="G950" s="6" t="s">
        <v>53</v>
      </c>
    </row>
    <row r="951" spans="1:7" ht="12" x14ac:dyDescent="0.2">
      <c r="A951" s="5">
        <v>28</v>
      </c>
      <c r="B951" s="4" t="s">
        <v>29</v>
      </c>
      <c r="C951" s="4" t="str">
        <f>VLOOKUP(Taulukko1[[#This Row],[Rivivalinta]],Sheet1!$C$1:$E$42,2,FALSE)</f>
        <v>Kostnader/intäkter, %</v>
      </c>
      <c r="D951" s="4" t="str">
        <f>VLOOKUP(Taulukko1[[#This Row],[Rivivalinta]],Sheet1!$C$1:$E$42,3,FALSE)</f>
        <v>Cost/income ratio, %</v>
      </c>
      <c r="E951" s="1" t="s">
        <v>51</v>
      </c>
      <c r="F951" s="2">
        <v>42369</v>
      </c>
      <c r="G951" s="7">
        <v>4.5779967803263745E-2</v>
      </c>
    </row>
    <row r="952" spans="1:7" ht="12" x14ac:dyDescent="0.2">
      <c r="A952" s="5">
        <v>29</v>
      </c>
      <c r="B952" s="4" t="s">
        <v>30</v>
      </c>
      <c r="C952" s="4" t="str">
        <f>VLOOKUP(Taulukko1[[#This Row],[Rivivalinta]],Sheet1!$C$1:$E$42,2,FALSE)</f>
        <v>Nödlidande exponeringar/Exponeringar, %</v>
      </c>
      <c r="D952" s="4" t="str">
        <f>VLOOKUP(Taulukko1[[#This Row],[Rivivalinta]],Sheet1!$C$1:$E$42,3,FALSE)</f>
        <v>Non-performing exposures/Exposures, %</v>
      </c>
      <c r="E952" s="1" t="s">
        <v>51</v>
      </c>
      <c r="F952" s="2">
        <v>42369</v>
      </c>
      <c r="G952" s="7"/>
    </row>
    <row r="953" spans="1:7" ht="12" x14ac:dyDescent="0.2">
      <c r="A953" s="5">
        <v>30</v>
      </c>
      <c r="B953" s="4" t="s">
        <v>31</v>
      </c>
      <c r="C953" s="4" t="str">
        <f>VLOOKUP(Taulukko1[[#This Row],[Rivivalinta]],Sheet1!$C$1:$E$42,2,FALSE)</f>
        <v>Upplupna avsättningar på nödlidande exponeringar/Nödlidande Exponeringar, %</v>
      </c>
      <c r="D953" s="4" t="str">
        <f>VLOOKUP(Taulukko1[[#This Row],[Rivivalinta]],Sheet1!$C$1:$E$42,3,FALSE)</f>
        <v>Accumulated impairments on non-performing exposures/Non-performing exposures, %</v>
      </c>
      <c r="E953" s="1" t="s">
        <v>51</v>
      </c>
      <c r="F953" s="2">
        <v>42369</v>
      </c>
      <c r="G953" s="7" t="s">
        <v>46</v>
      </c>
    </row>
    <row r="954" spans="1:7" ht="12" x14ac:dyDescent="0.2">
      <c r="A954" s="5">
        <v>31</v>
      </c>
      <c r="B954" s="4" t="s">
        <v>32</v>
      </c>
      <c r="C954" s="4" t="str">
        <f>VLOOKUP(Taulukko1[[#This Row],[Rivivalinta]],Sheet1!$C$1:$E$42,2,FALSE)</f>
        <v>Kapitalbas</v>
      </c>
      <c r="D954" s="4" t="str">
        <f>VLOOKUP(Taulukko1[[#This Row],[Rivivalinta]],Sheet1!$C$1:$E$42,3,FALSE)</f>
        <v>Own funds</v>
      </c>
      <c r="E954" s="1" t="s">
        <v>51</v>
      </c>
      <c r="F954" s="2">
        <v>42369</v>
      </c>
      <c r="G954" s="6">
        <v>17283.09345</v>
      </c>
    </row>
    <row r="955" spans="1:7" ht="12" x14ac:dyDescent="0.2">
      <c r="A955" s="5">
        <v>32</v>
      </c>
      <c r="B955" s="4" t="s">
        <v>33</v>
      </c>
      <c r="C955" s="4" t="str">
        <f>VLOOKUP(Taulukko1[[#This Row],[Rivivalinta]],Sheet1!$C$1:$E$42,2,FALSE)</f>
        <v>Kärnprimärkapital (CET 1)</v>
      </c>
      <c r="D955" s="4" t="str">
        <f>VLOOKUP(Taulukko1[[#This Row],[Rivivalinta]],Sheet1!$C$1:$E$42,3,FALSE)</f>
        <v>Common equity tier 1 capital (CET1)</v>
      </c>
      <c r="E955" s="1" t="s">
        <v>51</v>
      </c>
      <c r="F955" s="2">
        <v>42369</v>
      </c>
      <c r="G955" s="6">
        <v>17283.093199999999</v>
      </c>
    </row>
    <row r="956" spans="1:7" ht="12" x14ac:dyDescent="0.2">
      <c r="A956" s="5">
        <v>33</v>
      </c>
      <c r="B956" s="4" t="s">
        <v>34</v>
      </c>
      <c r="C956" s="4" t="str">
        <f>VLOOKUP(Taulukko1[[#This Row],[Rivivalinta]],Sheet1!$C$1:$E$42,2,FALSE)</f>
        <v>Övrigt primärkapital (AT 1)</v>
      </c>
      <c r="D956" s="4" t="str">
        <f>VLOOKUP(Taulukko1[[#This Row],[Rivivalinta]],Sheet1!$C$1:$E$42,3,FALSE)</f>
        <v>Additional tier 1 capital (AT 1)</v>
      </c>
      <c r="E956" s="1" t="s">
        <v>51</v>
      </c>
      <c r="F956" s="2">
        <v>42369</v>
      </c>
      <c r="G956" s="6"/>
    </row>
    <row r="957" spans="1:7" ht="12" x14ac:dyDescent="0.2">
      <c r="A957" s="5">
        <v>34</v>
      </c>
      <c r="B957" s="4" t="s">
        <v>35</v>
      </c>
      <c r="C957" s="4" t="str">
        <f>VLOOKUP(Taulukko1[[#This Row],[Rivivalinta]],Sheet1!$C$1:$E$42,2,FALSE)</f>
        <v>Supplementärkapital (T2)</v>
      </c>
      <c r="D957" s="4" t="str">
        <f>VLOOKUP(Taulukko1[[#This Row],[Rivivalinta]],Sheet1!$C$1:$E$42,3,FALSE)</f>
        <v>Tier 2 capital (T2)</v>
      </c>
      <c r="E957" s="1" t="s">
        <v>51</v>
      </c>
      <c r="F957" s="2">
        <v>42369</v>
      </c>
      <c r="G957" s="6"/>
    </row>
    <row r="958" spans="1:7" ht="12" x14ac:dyDescent="0.2">
      <c r="A958" s="5">
        <v>35</v>
      </c>
      <c r="B958" s="4" t="s">
        <v>36</v>
      </c>
      <c r="C958" s="4" t="str">
        <f>VLOOKUP(Taulukko1[[#This Row],[Rivivalinta]],Sheet1!$C$1:$E$42,2,FALSE)</f>
        <v>Summa kapitalrelationer, %</v>
      </c>
      <c r="D958" s="4" t="str">
        <f>VLOOKUP(Taulukko1[[#This Row],[Rivivalinta]],Sheet1!$C$1:$E$42,3,FALSE)</f>
        <v>Own funds ratio, %</v>
      </c>
      <c r="E958" s="1" t="s">
        <v>51</v>
      </c>
      <c r="F958" s="2">
        <v>42369</v>
      </c>
      <c r="G958" s="7">
        <v>1.5060907000770263</v>
      </c>
    </row>
    <row r="959" spans="1:7" ht="12" x14ac:dyDescent="0.2">
      <c r="A959" s="5">
        <v>36</v>
      </c>
      <c r="B959" s="4" t="s">
        <v>37</v>
      </c>
      <c r="C959" s="4" t="str">
        <f>VLOOKUP(Taulukko1[[#This Row],[Rivivalinta]],Sheet1!$C$1:$E$42,2,FALSE)</f>
        <v>Primärkapitalrelation, %</v>
      </c>
      <c r="D959" s="4" t="str">
        <f>VLOOKUP(Taulukko1[[#This Row],[Rivivalinta]],Sheet1!$C$1:$E$42,3,FALSE)</f>
        <v>Tier 1 ratio, %</v>
      </c>
      <c r="E959" s="1" t="s">
        <v>51</v>
      </c>
      <c r="F959" s="2">
        <v>42369</v>
      </c>
      <c r="G959" s="7">
        <v>1.5060906782914196</v>
      </c>
    </row>
    <row r="960" spans="1:7" ht="12" x14ac:dyDescent="0.2">
      <c r="A960" s="5">
        <v>37</v>
      </c>
      <c r="B960" s="4" t="s">
        <v>38</v>
      </c>
      <c r="C960" s="4" t="str">
        <f>VLOOKUP(Taulukko1[[#This Row],[Rivivalinta]],Sheet1!$C$1:$E$42,2,FALSE)</f>
        <v>Kärnprimärkapitalrelation, %</v>
      </c>
      <c r="D960" s="4" t="str">
        <f>VLOOKUP(Taulukko1[[#This Row],[Rivivalinta]],Sheet1!$C$1:$E$42,3,FALSE)</f>
        <v>CET 1 ratio, %</v>
      </c>
      <c r="E960" s="1" t="s">
        <v>51</v>
      </c>
      <c r="F960" s="2">
        <v>42369</v>
      </c>
      <c r="G960" s="7">
        <v>1.5060906782914196</v>
      </c>
    </row>
    <row r="961" spans="1:7" ht="12" x14ac:dyDescent="0.2">
      <c r="A961" s="5">
        <v>38</v>
      </c>
      <c r="B961" s="4" t="s">
        <v>39</v>
      </c>
      <c r="C961" s="4" t="str">
        <f>VLOOKUP(Taulukko1[[#This Row],[Rivivalinta]],Sheet1!$C$1:$E$42,2,FALSE)</f>
        <v>Summa exponeringsbelopp (RWA)</v>
      </c>
      <c r="D961" s="4" t="str">
        <f>VLOOKUP(Taulukko1[[#This Row],[Rivivalinta]],Sheet1!$C$1:$E$42,3,FALSE)</f>
        <v>Total risk weighted assets (RWA)</v>
      </c>
      <c r="E961" s="1" t="s">
        <v>51</v>
      </c>
      <c r="F961" s="2">
        <v>42369</v>
      </c>
      <c r="G961" s="6">
        <v>11475.466550000001</v>
      </c>
    </row>
    <row r="962" spans="1:7" ht="12" x14ac:dyDescent="0.2">
      <c r="A962" s="5">
        <v>39</v>
      </c>
      <c r="B962" s="4" t="s">
        <v>40</v>
      </c>
      <c r="C962" s="4" t="str">
        <f>VLOOKUP(Taulukko1[[#This Row],[Rivivalinta]],Sheet1!$C$1:$E$42,2,FALSE)</f>
        <v>Exponeringsbelopp för kredit-, motpart- och utspädningsrisker</v>
      </c>
      <c r="D962" s="4" t="str">
        <f>VLOOKUP(Taulukko1[[#This Row],[Rivivalinta]],Sheet1!$C$1:$E$42,3,FALSE)</f>
        <v>Credit and counterparty risks</v>
      </c>
      <c r="E962" s="1" t="s">
        <v>51</v>
      </c>
      <c r="F962" s="2">
        <v>42369</v>
      </c>
      <c r="G962" s="6">
        <v>3253.4652999999998</v>
      </c>
    </row>
    <row r="963" spans="1:7" ht="12" x14ac:dyDescent="0.2">
      <c r="A963" s="5">
        <v>40</v>
      </c>
      <c r="B963" s="4" t="s">
        <v>41</v>
      </c>
      <c r="C963" s="4" t="str">
        <f>VLOOKUP(Taulukko1[[#This Row],[Rivivalinta]],Sheet1!$C$1:$E$42,2,FALSE)</f>
        <v>Exponeringsbelopp för positions-, valutakurs- och råvarurisker</v>
      </c>
      <c r="D963" s="4" t="str">
        <f>VLOOKUP(Taulukko1[[#This Row],[Rivivalinta]],Sheet1!$C$1:$E$42,3,FALSE)</f>
        <v>Position, currency and commodity risks</v>
      </c>
      <c r="E963" s="1" t="s">
        <v>51</v>
      </c>
      <c r="F963" s="2">
        <v>42369</v>
      </c>
      <c r="G963" s="6"/>
    </row>
    <row r="964" spans="1:7" ht="12" x14ac:dyDescent="0.2">
      <c r="A964" s="5">
        <v>41</v>
      </c>
      <c r="B964" s="4" t="s">
        <v>42</v>
      </c>
      <c r="C964" s="4" t="str">
        <f>VLOOKUP(Taulukko1[[#This Row],[Rivivalinta]],Sheet1!$C$1:$E$42,2,FALSE)</f>
        <v>Exponeringsbelopp för operativ risk</v>
      </c>
      <c r="D964" s="4" t="str">
        <f>VLOOKUP(Taulukko1[[#This Row],[Rivivalinta]],Sheet1!$C$1:$E$42,3,FALSE)</f>
        <v>Operational risks</v>
      </c>
      <c r="E964" s="1" t="s">
        <v>51</v>
      </c>
      <c r="F964" s="2">
        <v>42369</v>
      </c>
      <c r="G964" s="6">
        <v>8222.0012499999993</v>
      </c>
    </row>
    <row r="965" spans="1:7" ht="12" x14ac:dyDescent="0.2">
      <c r="A965" s="5">
        <v>42</v>
      </c>
      <c r="B965" s="4" t="s">
        <v>43</v>
      </c>
      <c r="C965" s="4" t="str">
        <f>VLOOKUP(Taulukko1[[#This Row],[Rivivalinta]],Sheet1!$C$1:$E$42,2,FALSE)</f>
        <v>Övriga riskexponeringar</v>
      </c>
      <c r="D965" s="4" t="str">
        <f>VLOOKUP(Taulukko1[[#This Row],[Rivivalinta]],Sheet1!$C$1:$E$42,3,FALSE)</f>
        <v>Other risks</v>
      </c>
      <c r="E965" s="1" t="s">
        <v>51</v>
      </c>
      <c r="F965" s="2">
        <v>42369</v>
      </c>
      <c r="G965" s="6"/>
    </row>
    <row r="966" spans="1:7" ht="12" x14ac:dyDescent="0.2">
      <c r="A966" s="5">
        <v>26</v>
      </c>
      <c r="B966" s="4" t="s">
        <v>55</v>
      </c>
      <c r="C966" s="4" t="str">
        <f>VLOOKUP(Taulukko1[[#This Row],[Rivivalinta]],Sheet1!$C$1:$E$42,2,FALSE)</f>
        <v>Avkastning på eget kapital (ROE), %</v>
      </c>
      <c r="D966" s="4" t="str">
        <f>VLOOKUP(Taulukko1[[#This Row],[Rivivalinta]],Sheet1!$C$1:$E$42,3,FALSE)</f>
        <v>Return on equity (ROE), %</v>
      </c>
      <c r="E966" s="1" t="s">
        <v>51</v>
      </c>
      <c r="F966" s="2">
        <v>42369</v>
      </c>
      <c r="G966" s="33">
        <v>0.2091947685214105</v>
      </c>
    </row>
    <row r="967" spans="1:7" ht="12" x14ac:dyDescent="0.2">
      <c r="A967" s="5">
        <v>27</v>
      </c>
      <c r="B967" s="4" t="s">
        <v>54</v>
      </c>
      <c r="C967" s="4" t="str">
        <f>VLOOKUP(Taulukko1[[#This Row],[Rivivalinta]],Sheet1!$C$1:$E$42,2,FALSE)</f>
        <v>Avkastning på total tillgångar (ROA), %</v>
      </c>
      <c r="D967" s="4" t="str">
        <f>VLOOKUP(Taulukko1[[#This Row],[Rivivalinta]],Sheet1!$C$1:$E$42,3,FALSE)</f>
        <v>Return on total assets (ROA), %</v>
      </c>
      <c r="E967" s="1" t="s">
        <v>51</v>
      </c>
      <c r="F967" s="2">
        <v>42369</v>
      </c>
      <c r="G967" s="7">
        <v>4.1377373838204258E-3</v>
      </c>
    </row>
    <row r="968" spans="1:7" ht="12" x14ac:dyDescent="0.2">
      <c r="A968" s="5">
        <v>1</v>
      </c>
      <c r="B968" s="57" t="s">
        <v>5</v>
      </c>
      <c r="C968" s="55" t="str">
        <f>VLOOKUP(Taulukko1[[#This Row],[Rivivalinta]],Sheet1!$C$1:$E$42,2,FALSE)</f>
        <v>Räntenetto</v>
      </c>
      <c r="D968" s="55" t="str">
        <f>VLOOKUP(Taulukko1[[#This Row],[Rivivalinta]],Sheet1!$C$1:$E$42,3,FALSE)</f>
        <v>Net interest margin</v>
      </c>
      <c r="E968" s="56" t="s">
        <v>163</v>
      </c>
      <c r="F968" s="2">
        <v>42369</v>
      </c>
      <c r="G968" s="52">
        <v>-204.602</v>
      </c>
    </row>
    <row r="969" spans="1:7" ht="12" x14ac:dyDescent="0.2">
      <c r="A969" s="5">
        <v>2</v>
      </c>
      <c r="B969" s="57" t="s">
        <v>6</v>
      </c>
      <c r="C969" s="55" t="str">
        <f>VLOOKUP(Taulukko1[[#This Row],[Rivivalinta]],Sheet1!$C$1:$E$42,2,FALSE)</f>
        <v>Netto, avgifts- och provisionsintäkter</v>
      </c>
      <c r="D969" s="55" t="str">
        <f>VLOOKUP(Taulukko1[[#This Row],[Rivivalinta]],Sheet1!$C$1:$E$42,3,FALSE)</f>
        <v>Net fee and commission income</v>
      </c>
      <c r="E969" s="56" t="s">
        <v>163</v>
      </c>
      <c r="F969" s="2">
        <v>42369</v>
      </c>
      <c r="G969" s="52">
        <v>2474.1039999999998</v>
      </c>
    </row>
    <row r="970" spans="1:7" ht="12" x14ac:dyDescent="0.2">
      <c r="A970" s="5">
        <v>3</v>
      </c>
      <c r="B970" s="57" t="s">
        <v>7</v>
      </c>
      <c r="C970" s="55" t="str">
        <f>VLOOKUP(Taulukko1[[#This Row],[Rivivalinta]],Sheet1!$C$1:$E$42,2,FALSE)</f>
        <v>Avgifts- och provisionsintäkter</v>
      </c>
      <c r="D970" s="55" t="str">
        <f>VLOOKUP(Taulukko1[[#This Row],[Rivivalinta]],Sheet1!$C$1:$E$42,3,FALSE)</f>
        <v>Fee and commission income</v>
      </c>
      <c r="E970" s="56" t="s">
        <v>163</v>
      </c>
      <c r="F970" s="2">
        <v>42369</v>
      </c>
      <c r="G970" s="52">
        <v>4741.0140000000001</v>
      </c>
    </row>
    <row r="971" spans="1:7" ht="12" x14ac:dyDescent="0.2">
      <c r="A971" s="5">
        <v>4</v>
      </c>
      <c r="B971" s="57" t="s">
        <v>8</v>
      </c>
      <c r="C971" s="55" t="str">
        <f>VLOOKUP(Taulukko1[[#This Row],[Rivivalinta]],Sheet1!$C$1:$E$42,2,FALSE)</f>
        <v>Avgifts- och provisionskostnader</v>
      </c>
      <c r="D971" s="55" t="str">
        <f>VLOOKUP(Taulukko1[[#This Row],[Rivivalinta]],Sheet1!$C$1:$E$42,3,FALSE)</f>
        <v>Fee and commission expenses</v>
      </c>
      <c r="E971" s="56" t="s">
        <v>163</v>
      </c>
      <c r="F971" s="2">
        <v>42369</v>
      </c>
      <c r="G971" s="52">
        <v>2266.91</v>
      </c>
    </row>
    <row r="972" spans="1:7" ht="12" x14ac:dyDescent="0.2">
      <c r="A972" s="5">
        <v>5</v>
      </c>
      <c r="B972" s="57" t="s">
        <v>9</v>
      </c>
      <c r="C972" s="55" t="str">
        <f>VLOOKUP(Taulukko1[[#This Row],[Rivivalinta]],Sheet1!$C$1:$E$42,2,FALSE)</f>
        <v>Nettointäkter från handel och investeringar</v>
      </c>
      <c r="D972" s="55" t="str">
        <f>VLOOKUP(Taulukko1[[#This Row],[Rivivalinta]],Sheet1!$C$1:$E$42,3,FALSE)</f>
        <v>Net trading and investing income</v>
      </c>
      <c r="E972" s="56" t="s">
        <v>163</v>
      </c>
      <c r="F972" s="2">
        <v>42369</v>
      </c>
      <c r="G972" s="52">
        <v>-154.101</v>
      </c>
    </row>
    <row r="973" spans="1:7" ht="12" x14ac:dyDescent="0.2">
      <c r="A973" s="5">
        <v>6</v>
      </c>
      <c r="B973" s="57" t="s">
        <v>10</v>
      </c>
      <c r="C973" s="55" t="str">
        <f>VLOOKUP(Taulukko1[[#This Row],[Rivivalinta]],Sheet1!$C$1:$E$42,2,FALSE)</f>
        <v>Övriga intäkter</v>
      </c>
      <c r="D973" s="55" t="str">
        <f>VLOOKUP(Taulukko1[[#This Row],[Rivivalinta]],Sheet1!$C$1:$E$42,3,FALSE)</f>
        <v>Other income</v>
      </c>
      <c r="E973" s="56" t="s">
        <v>163</v>
      </c>
      <c r="F973" s="2">
        <v>42369</v>
      </c>
      <c r="G973" s="52">
        <v>2989.7809999999999</v>
      </c>
    </row>
    <row r="974" spans="1:7" ht="12" x14ac:dyDescent="0.2">
      <c r="A974" s="5">
        <v>7</v>
      </c>
      <c r="B974" s="57" t="s">
        <v>11</v>
      </c>
      <c r="C974" s="55" t="str">
        <f>VLOOKUP(Taulukko1[[#This Row],[Rivivalinta]],Sheet1!$C$1:$E$42,2,FALSE)</f>
        <v>Totala inkomster</v>
      </c>
      <c r="D974" s="55" t="str">
        <f>VLOOKUP(Taulukko1[[#This Row],[Rivivalinta]],Sheet1!$C$1:$E$42,3,FALSE)</f>
        <v>Total income</v>
      </c>
      <c r="E974" s="56" t="s">
        <v>163</v>
      </c>
      <c r="F974" s="2">
        <v>42369</v>
      </c>
      <c r="G974" s="52">
        <v>5105.1819999999998</v>
      </c>
    </row>
    <row r="975" spans="1:7" ht="12" x14ac:dyDescent="0.2">
      <c r="A975" s="5">
        <v>8</v>
      </c>
      <c r="B975" s="57" t="s">
        <v>12</v>
      </c>
      <c r="C975" s="55" t="str">
        <f>VLOOKUP(Taulukko1[[#This Row],[Rivivalinta]],Sheet1!$C$1:$E$42,2,FALSE)</f>
        <v>Totala kostnader</v>
      </c>
      <c r="D975" s="55" t="str">
        <f>VLOOKUP(Taulukko1[[#This Row],[Rivivalinta]],Sheet1!$C$1:$E$42,3,FALSE)</f>
        <v>Total expenses</v>
      </c>
      <c r="E975" s="56" t="s">
        <v>163</v>
      </c>
      <c r="F975" s="2">
        <v>42369</v>
      </c>
      <c r="G975" s="52">
        <v>5986.35</v>
      </c>
    </row>
    <row r="976" spans="1:7" ht="12" x14ac:dyDescent="0.2">
      <c r="A976" s="5">
        <v>9</v>
      </c>
      <c r="B976" s="57" t="s">
        <v>13</v>
      </c>
      <c r="C976" s="55" t="str">
        <f>VLOOKUP(Taulukko1[[#This Row],[Rivivalinta]],Sheet1!$C$1:$E$42,2,FALSE)</f>
        <v>Nedskrivningar av lån och fordringar</v>
      </c>
      <c r="D976" s="55" t="str">
        <f>VLOOKUP(Taulukko1[[#This Row],[Rivivalinta]],Sheet1!$C$1:$E$42,3,FALSE)</f>
        <v>Impairments on loans and receivables</v>
      </c>
      <c r="E976" s="56" t="s">
        <v>163</v>
      </c>
      <c r="F976" s="2">
        <v>42369</v>
      </c>
      <c r="G976" s="52">
        <v>61.014000000000003</v>
      </c>
    </row>
    <row r="977" spans="1:7" ht="12" x14ac:dyDescent="0.2">
      <c r="A977" s="5">
        <v>10</v>
      </c>
      <c r="B977" s="57" t="s">
        <v>14</v>
      </c>
      <c r="C977" s="55" t="str">
        <f>VLOOKUP(Taulukko1[[#This Row],[Rivivalinta]],Sheet1!$C$1:$E$42,2,FALSE)</f>
        <v>Rörelsevinst/-förlust</v>
      </c>
      <c r="D977" s="55" t="str">
        <f>VLOOKUP(Taulukko1[[#This Row],[Rivivalinta]],Sheet1!$C$1:$E$42,3,FALSE)</f>
        <v>Operatingprofit/-loss</v>
      </c>
      <c r="E977" s="56" t="s">
        <v>163</v>
      </c>
      <c r="F977" s="2">
        <v>42369</v>
      </c>
      <c r="G977" s="52">
        <v>-942.18200000000002</v>
      </c>
    </row>
    <row r="978" spans="1:7" ht="12" x14ac:dyDescent="0.2">
      <c r="A978" s="5">
        <v>11</v>
      </c>
      <c r="B978" s="57" t="s">
        <v>15</v>
      </c>
      <c r="C978" s="55" t="str">
        <f>VLOOKUP(Taulukko1[[#This Row],[Rivivalinta]],Sheet1!$C$1:$E$42,2,FALSE)</f>
        <v>Kontanta medel och kassabehållning hos centralbanker</v>
      </c>
      <c r="D978" s="55" t="str">
        <f>VLOOKUP(Taulukko1[[#This Row],[Rivivalinta]],Sheet1!$C$1:$E$42,3,FALSE)</f>
        <v>Cash and cash balances at central banks</v>
      </c>
      <c r="E978" s="56" t="s">
        <v>163</v>
      </c>
      <c r="F978" s="2">
        <v>42369</v>
      </c>
      <c r="G978" s="52">
        <v>537722.69700000004</v>
      </c>
    </row>
    <row r="979" spans="1:7" ht="12" x14ac:dyDescent="0.2">
      <c r="A979" s="5">
        <v>12</v>
      </c>
      <c r="B979" s="57" t="s">
        <v>16</v>
      </c>
      <c r="C979" s="55" t="str">
        <f>VLOOKUP(Taulukko1[[#This Row],[Rivivalinta]],Sheet1!$C$1:$E$42,2,FALSE)</f>
        <v>Lån och förskott till kreditinstitut</v>
      </c>
      <c r="D979" s="55" t="str">
        <f>VLOOKUP(Taulukko1[[#This Row],[Rivivalinta]],Sheet1!$C$1:$E$42,3,FALSE)</f>
        <v>Loans and advances to credit institutions</v>
      </c>
      <c r="E979" s="56" t="s">
        <v>163</v>
      </c>
      <c r="F979" s="2">
        <v>42369</v>
      </c>
      <c r="G979" s="52">
        <v>821707.50600000005</v>
      </c>
    </row>
    <row r="980" spans="1:7" ht="12" x14ac:dyDescent="0.2">
      <c r="A980" s="5">
        <v>13</v>
      </c>
      <c r="B980" s="57" t="s">
        <v>17</v>
      </c>
      <c r="C980" s="55" t="str">
        <f>VLOOKUP(Taulukko1[[#This Row],[Rivivalinta]],Sheet1!$C$1:$E$42,2,FALSE)</f>
        <v>Lån och förskott till allmänheten och offentliga samfund</v>
      </c>
      <c r="D980" s="55" t="str">
        <f>VLOOKUP(Taulukko1[[#This Row],[Rivivalinta]],Sheet1!$C$1:$E$42,3,FALSE)</f>
        <v>Loans and advances to the public and public sector entities</v>
      </c>
      <c r="E980" s="56" t="s">
        <v>163</v>
      </c>
      <c r="F980" s="2">
        <v>42369</v>
      </c>
      <c r="G980" s="52">
        <v>82646.312999999995</v>
      </c>
    </row>
    <row r="981" spans="1:7" ht="12" x14ac:dyDescent="0.2">
      <c r="A981" s="5">
        <v>14</v>
      </c>
      <c r="B981" s="57" t="s">
        <v>18</v>
      </c>
      <c r="C981" s="55" t="str">
        <f>VLOOKUP(Taulukko1[[#This Row],[Rivivalinta]],Sheet1!$C$1:$E$42,2,FALSE)</f>
        <v>Värdepapper</v>
      </c>
      <c r="D981" s="55" t="str">
        <f>VLOOKUP(Taulukko1[[#This Row],[Rivivalinta]],Sheet1!$C$1:$E$42,3,FALSE)</f>
        <v>Debt securities</v>
      </c>
      <c r="E981" s="56" t="s">
        <v>163</v>
      </c>
      <c r="F981" s="2">
        <v>42369</v>
      </c>
      <c r="G981" s="52">
        <v>97186.494999999995</v>
      </c>
    </row>
    <row r="982" spans="1:7" ht="12" x14ac:dyDescent="0.2">
      <c r="A982" s="5">
        <v>15</v>
      </c>
      <c r="B982" s="57" t="s">
        <v>63</v>
      </c>
      <c r="C982" s="55" t="str">
        <f>VLOOKUP(Taulukko1[[#This Row],[Rivivalinta]],Sheet1!$C$1:$E$42,2,FALSE)</f>
        <v xml:space="preserve">Derivat </v>
      </c>
      <c r="D982" s="55" t="str">
        <f>VLOOKUP(Taulukko1[[#This Row],[Rivivalinta]],Sheet1!$C$1:$E$42,3,FALSE)</f>
        <v xml:space="preserve">Derivatives </v>
      </c>
      <c r="E982" s="56" t="s">
        <v>163</v>
      </c>
      <c r="F982" s="2">
        <v>42369</v>
      </c>
      <c r="G982" s="52">
        <v>3000</v>
      </c>
    </row>
    <row r="983" spans="1:7" ht="12" x14ac:dyDescent="0.2">
      <c r="A983" s="5">
        <v>16</v>
      </c>
      <c r="B983" s="57" t="s">
        <v>20</v>
      </c>
      <c r="C983" s="55" t="str">
        <f>VLOOKUP(Taulukko1[[#This Row],[Rivivalinta]],Sheet1!$C$1:$E$42,2,FALSE)</f>
        <v>Övriga tillgångar</v>
      </c>
      <c r="D983" s="55" t="str">
        <f>VLOOKUP(Taulukko1[[#This Row],[Rivivalinta]],Sheet1!$C$1:$E$42,3,FALSE)</f>
        <v>Other assets</v>
      </c>
      <c r="E983" s="56" t="s">
        <v>163</v>
      </c>
      <c r="F983" s="2">
        <v>42369</v>
      </c>
      <c r="G983" s="52">
        <v>5649.2060000000001</v>
      </c>
    </row>
    <row r="984" spans="1:7" ht="12" x14ac:dyDescent="0.2">
      <c r="A984" s="5">
        <v>17</v>
      </c>
      <c r="B984" s="57" t="s">
        <v>21</v>
      </c>
      <c r="C984" s="55" t="str">
        <f>VLOOKUP(Taulukko1[[#This Row],[Rivivalinta]],Sheet1!$C$1:$E$42,2,FALSE)</f>
        <v>SUMMA TILLGÅNGAR</v>
      </c>
      <c r="D984" s="55" t="str">
        <f>VLOOKUP(Taulukko1[[#This Row],[Rivivalinta]],Sheet1!$C$1:$E$42,3,FALSE)</f>
        <v>TOTAL ASSETS</v>
      </c>
      <c r="E984" s="56" t="s">
        <v>163</v>
      </c>
      <c r="F984" s="2">
        <v>42369</v>
      </c>
      <c r="G984" s="52">
        <v>1547912.2169999999</v>
      </c>
    </row>
    <row r="985" spans="1:7" ht="12" x14ac:dyDescent="0.2">
      <c r="A985" s="5">
        <v>18</v>
      </c>
      <c r="B985" s="57" t="s">
        <v>22</v>
      </c>
      <c r="C985" s="55" t="str">
        <f>VLOOKUP(Taulukko1[[#This Row],[Rivivalinta]],Sheet1!$C$1:$E$42,2,FALSE)</f>
        <v>Inlåning från kreditinstitut</v>
      </c>
      <c r="D985" s="55" t="str">
        <f>VLOOKUP(Taulukko1[[#This Row],[Rivivalinta]],Sheet1!$C$1:$E$42,3,FALSE)</f>
        <v>Deposits from credit institutions</v>
      </c>
      <c r="E985" s="56" t="s">
        <v>163</v>
      </c>
      <c r="F985" s="2">
        <v>42369</v>
      </c>
      <c r="G985" s="52">
        <v>602540.35100000002</v>
      </c>
    </row>
    <row r="986" spans="1:7" ht="12" x14ac:dyDescent="0.2">
      <c r="A986" s="5">
        <v>19</v>
      </c>
      <c r="B986" s="57" t="s">
        <v>23</v>
      </c>
      <c r="C986" s="55" t="str">
        <f>VLOOKUP(Taulukko1[[#This Row],[Rivivalinta]],Sheet1!$C$1:$E$42,2,FALSE)</f>
        <v>Inlåning från allmänheten och offentliga samfund</v>
      </c>
      <c r="D986" s="55" t="str">
        <f>VLOOKUP(Taulukko1[[#This Row],[Rivivalinta]],Sheet1!$C$1:$E$42,3,FALSE)</f>
        <v>Deposits from the public and public sector entities</v>
      </c>
      <c r="E986" s="56" t="s">
        <v>163</v>
      </c>
      <c r="F986" s="2">
        <v>42369</v>
      </c>
      <c r="G986" s="52">
        <v>20400.508999999998</v>
      </c>
    </row>
    <row r="987" spans="1:7" ht="12" x14ac:dyDescent="0.2">
      <c r="A987" s="5">
        <v>20</v>
      </c>
      <c r="B987" s="57" t="s">
        <v>24</v>
      </c>
      <c r="C987" s="55" t="str">
        <f>VLOOKUP(Taulukko1[[#This Row],[Rivivalinta]],Sheet1!$C$1:$E$42,2,FALSE)</f>
        <v>Emitterade skuldebrev</v>
      </c>
      <c r="D987" s="55" t="str">
        <f>VLOOKUP(Taulukko1[[#This Row],[Rivivalinta]],Sheet1!$C$1:$E$42,3,FALSE)</f>
        <v>Debt securities issued</v>
      </c>
      <c r="E987" s="56" t="s">
        <v>163</v>
      </c>
      <c r="F987" s="2">
        <v>42369</v>
      </c>
      <c r="G987" s="52">
        <v>774573.43700000003</v>
      </c>
    </row>
    <row r="988" spans="1:7" ht="12" x14ac:dyDescent="0.2">
      <c r="A988" s="5">
        <v>22</v>
      </c>
      <c r="B988" s="57" t="s">
        <v>19</v>
      </c>
      <c r="C988" s="55" t="str">
        <f>VLOOKUP(Taulukko1[[#This Row],[Rivivalinta]],Sheet1!$C$1:$E$42,2,FALSE)</f>
        <v>Derivat</v>
      </c>
      <c r="D988" s="55" t="str">
        <f>VLOOKUP(Taulukko1[[#This Row],[Rivivalinta]],Sheet1!$C$1:$E$42,3,FALSE)</f>
        <v>Derivatives</v>
      </c>
      <c r="E988" s="56" t="s">
        <v>163</v>
      </c>
      <c r="F988" s="2">
        <v>42369</v>
      </c>
      <c r="G988" s="52">
        <v>956.36400000000003</v>
      </c>
    </row>
    <row r="989" spans="1:7" ht="12" x14ac:dyDescent="0.2">
      <c r="A989" s="5">
        <v>23</v>
      </c>
      <c r="B989" s="57" t="s">
        <v>25</v>
      </c>
      <c r="C989" s="55" t="str">
        <f>VLOOKUP(Taulukko1[[#This Row],[Rivivalinta]],Sheet1!$C$1:$E$42,2,FALSE)</f>
        <v>Eget kapital</v>
      </c>
      <c r="D989" s="55" t="str">
        <f>VLOOKUP(Taulukko1[[#This Row],[Rivivalinta]],Sheet1!$C$1:$E$42,3,FALSE)</f>
        <v>Total equity</v>
      </c>
      <c r="E989" s="56" t="s">
        <v>163</v>
      </c>
      <c r="F989" s="2">
        <v>42369</v>
      </c>
      <c r="G989" s="52">
        <v>46643.192999999999</v>
      </c>
    </row>
    <row r="990" spans="1:7" ht="12" x14ac:dyDescent="0.2">
      <c r="A990" s="5">
        <v>21</v>
      </c>
      <c r="B990" s="57" t="s">
        <v>26</v>
      </c>
      <c r="C990" s="55" t="str">
        <f>VLOOKUP(Taulukko1[[#This Row],[Rivivalinta]],Sheet1!$C$1:$E$42,2,FALSE)</f>
        <v>Övriga skulder</v>
      </c>
      <c r="D990" s="55" t="str">
        <f>VLOOKUP(Taulukko1[[#This Row],[Rivivalinta]],Sheet1!$C$1:$E$42,3,FALSE)</f>
        <v>Other liabilities</v>
      </c>
      <c r="E990" s="56" t="s">
        <v>163</v>
      </c>
      <c r="F990" s="2">
        <v>42369</v>
      </c>
      <c r="G990" s="52">
        <v>102798.36199999999</v>
      </c>
    </row>
    <row r="991" spans="1:7" ht="12" x14ac:dyDescent="0.2">
      <c r="A991" s="5">
        <v>24</v>
      </c>
      <c r="B991" s="57" t="s">
        <v>27</v>
      </c>
      <c r="C991" s="55" t="str">
        <f>VLOOKUP(Taulukko1[[#This Row],[Rivivalinta]],Sheet1!$C$1:$E$42,2,FALSE)</f>
        <v>SUMMA EGET KAPITAL OCH SKULDER</v>
      </c>
      <c r="D991" s="55" t="str">
        <f>VLOOKUP(Taulukko1[[#This Row],[Rivivalinta]],Sheet1!$C$1:$E$42,3,FALSE)</f>
        <v>TOTAL EQUITY AND LIABILITIES</v>
      </c>
      <c r="E991" s="56" t="s">
        <v>163</v>
      </c>
      <c r="F991" s="2">
        <v>42369</v>
      </c>
      <c r="G991" s="52">
        <v>1547912.216</v>
      </c>
    </row>
    <row r="992" spans="1:7" ht="12" x14ac:dyDescent="0.2">
      <c r="A992" s="5">
        <v>25</v>
      </c>
      <c r="B992" s="57" t="s">
        <v>28</v>
      </c>
      <c r="C992" s="55" t="str">
        <f>VLOOKUP(Taulukko1[[#This Row],[Rivivalinta]],Sheet1!$C$1:$E$42,2,FALSE)</f>
        <v>Exponering utanför balansräkningen</v>
      </c>
      <c r="D992" s="55" t="str">
        <f>VLOOKUP(Taulukko1[[#This Row],[Rivivalinta]],Sheet1!$C$1:$E$42,3,FALSE)</f>
        <v>Off balance sheet exposures</v>
      </c>
      <c r="E992" s="56" t="s">
        <v>163</v>
      </c>
      <c r="F992" s="2">
        <v>42369</v>
      </c>
      <c r="G992" s="52">
        <v>173871.443</v>
      </c>
    </row>
    <row r="993" spans="1:7" ht="12" x14ac:dyDescent="0.2">
      <c r="A993" s="5">
        <v>28</v>
      </c>
      <c r="B993" s="57" t="s">
        <v>29</v>
      </c>
      <c r="C993" s="55" t="str">
        <f>VLOOKUP(Taulukko1[[#This Row],[Rivivalinta]],Sheet1!$C$1:$E$42,2,FALSE)</f>
        <v>Kostnader/intäkter, %</v>
      </c>
      <c r="D993" s="55" t="str">
        <f>VLOOKUP(Taulukko1[[#This Row],[Rivivalinta]],Sheet1!$C$1:$E$42,3,FALSE)</f>
        <v>Cost/income ratio, %</v>
      </c>
      <c r="E993" s="56" t="s">
        <v>163</v>
      </c>
      <c r="F993" s="2">
        <v>42369</v>
      </c>
      <c r="G993" s="52">
        <v>1.2691836187938046</v>
      </c>
    </row>
    <row r="994" spans="1:7" ht="12" x14ac:dyDescent="0.2">
      <c r="A994" s="5">
        <v>29</v>
      </c>
      <c r="B994" s="57" t="s">
        <v>30</v>
      </c>
      <c r="C994" s="55" t="str">
        <f>VLOOKUP(Taulukko1[[#This Row],[Rivivalinta]],Sheet1!$C$1:$E$42,2,FALSE)</f>
        <v>Nödlidande exponeringar/Exponeringar, %</v>
      </c>
      <c r="D994" s="55" t="str">
        <f>VLOOKUP(Taulukko1[[#This Row],[Rivivalinta]],Sheet1!$C$1:$E$42,3,FALSE)</f>
        <v>Non-performing exposures/Exposures, %</v>
      </c>
      <c r="E994" s="56" t="s">
        <v>163</v>
      </c>
      <c r="F994" s="2">
        <v>42369</v>
      </c>
      <c r="G994" s="52">
        <v>8.5207081040662616E-4</v>
      </c>
    </row>
    <row r="995" spans="1:7" ht="12" x14ac:dyDescent="0.2">
      <c r="A995" s="5">
        <v>30</v>
      </c>
      <c r="B995" s="57" t="s">
        <v>31</v>
      </c>
      <c r="C995" s="55" t="str">
        <f>VLOOKUP(Taulukko1[[#This Row],[Rivivalinta]],Sheet1!$C$1:$E$42,2,FALSE)</f>
        <v>Upplupna avsättningar på nödlidande exponeringar/Nödlidande Exponeringar, %</v>
      </c>
      <c r="D995" s="55" t="str">
        <f>VLOOKUP(Taulukko1[[#This Row],[Rivivalinta]],Sheet1!$C$1:$E$42,3,FALSE)</f>
        <v>Accumulated impairments on non-performing exposures/Non-performing exposures, %</v>
      </c>
      <c r="E995" s="56" t="s">
        <v>163</v>
      </c>
      <c r="F995" s="2">
        <v>42369</v>
      </c>
      <c r="G995" s="52">
        <v>4.1692247375009615E-2</v>
      </c>
    </row>
    <row r="996" spans="1:7" ht="12" x14ac:dyDescent="0.2">
      <c r="A996" s="5">
        <v>31</v>
      </c>
      <c r="B996" s="57" t="s">
        <v>32</v>
      </c>
      <c r="C996" s="55" t="str">
        <f>VLOOKUP(Taulukko1[[#This Row],[Rivivalinta]],Sheet1!$C$1:$E$42,2,FALSE)</f>
        <v>Kapitalbas</v>
      </c>
      <c r="D996" s="55" t="str">
        <f>VLOOKUP(Taulukko1[[#This Row],[Rivivalinta]],Sheet1!$C$1:$E$42,3,FALSE)</f>
        <v>Own funds</v>
      </c>
      <c r="E996" s="56" t="s">
        <v>163</v>
      </c>
      <c r="F996" s="2">
        <v>42369</v>
      </c>
      <c r="G996" s="52">
        <v>44901.637999999999</v>
      </c>
    </row>
    <row r="997" spans="1:7" ht="12" x14ac:dyDescent="0.2">
      <c r="A997" s="5">
        <v>32</v>
      </c>
      <c r="B997" s="57" t="s">
        <v>33</v>
      </c>
      <c r="C997" s="55" t="str">
        <f>VLOOKUP(Taulukko1[[#This Row],[Rivivalinta]],Sheet1!$C$1:$E$42,2,FALSE)</f>
        <v>Kärnprimärkapital (CET 1)</v>
      </c>
      <c r="D997" s="55" t="str">
        <f>VLOOKUP(Taulukko1[[#This Row],[Rivivalinta]],Sheet1!$C$1:$E$42,3,FALSE)</f>
        <v>Common equity tier 1 capital (CET1)</v>
      </c>
      <c r="E997" s="56" t="s">
        <v>163</v>
      </c>
      <c r="F997" s="2">
        <v>42369</v>
      </c>
      <c r="G997" s="52">
        <v>44901.637999999999</v>
      </c>
    </row>
    <row r="998" spans="1:7" ht="12" x14ac:dyDescent="0.2">
      <c r="A998" s="5">
        <v>33</v>
      </c>
      <c r="B998" s="57" t="s">
        <v>34</v>
      </c>
      <c r="C998" s="55" t="str">
        <f>VLOOKUP(Taulukko1[[#This Row],[Rivivalinta]],Sheet1!$C$1:$E$42,2,FALSE)</f>
        <v>Övrigt primärkapital (AT 1)</v>
      </c>
      <c r="D998" s="55" t="str">
        <f>VLOOKUP(Taulukko1[[#This Row],[Rivivalinta]],Sheet1!$C$1:$E$42,3,FALSE)</f>
        <v>Additional tier 1 capital (AT 1)</v>
      </c>
      <c r="E998" s="56" t="s">
        <v>163</v>
      </c>
      <c r="F998" s="2">
        <v>42369</v>
      </c>
      <c r="G998" s="52"/>
    </row>
    <row r="999" spans="1:7" ht="12" x14ac:dyDescent="0.2">
      <c r="A999" s="5">
        <v>34</v>
      </c>
      <c r="B999" s="57" t="s">
        <v>35</v>
      </c>
      <c r="C999" s="55" t="str">
        <f>VLOOKUP(Taulukko1[[#This Row],[Rivivalinta]],Sheet1!$C$1:$E$42,2,FALSE)</f>
        <v>Supplementärkapital (T2)</v>
      </c>
      <c r="D999" s="55" t="str">
        <f>VLOOKUP(Taulukko1[[#This Row],[Rivivalinta]],Sheet1!$C$1:$E$42,3,FALSE)</f>
        <v>Tier 2 capital (T2)</v>
      </c>
      <c r="E999" s="56" t="s">
        <v>163</v>
      </c>
      <c r="F999" s="2">
        <v>42369</v>
      </c>
      <c r="G999" s="52"/>
    </row>
    <row r="1000" spans="1:7" ht="12" x14ac:dyDescent="0.2">
      <c r="A1000" s="5">
        <v>35</v>
      </c>
      <c r="B1000" s="57" t="s">
        <v>36</v>
      </c>
      <c r="C1000" s="55" t="str">
        <f>VLOOKUP(Taulukko1[[#This Row],[Rivivalinta]],Sheet1!$C$1:$E$42,2,FALSE)</f>
        <v>Summa kapitalrelationer, %</v>
      </c>
      <c r="D1000" s="55" t="str">
        <f>VLOOKUP(Taulukko1[[#This Row],[Rivivalinta]],Sheet1!$C$1:$E$42,3,FALSE)</f>
        <v>Own funds ratio, %</v>
      </c>
      <c r="E1000" s="56" t="s">
        <v>163</v>
      </c>
      <c r="F1000" s="2">
        <v>42369</v>
      </c>
      <c r="G1000" s="52">
        <v>0.40931836047303732</v>
      </c>
    </row>
    <row r="1001" spans="1:7" ht="12" x14ac:dyDescent="0.2">
      <c r="A1001" s="5">
        <v>36</v>
      </c>
      <c r="B1001" s="57" t="s">
        <v>37</v>
      </c>
      <c r="C1001" s="55" t="str">
        <f>VLOOKUP(Taulukko1[[#This Row],[Rivivalinta]],Sheet1!$C$1:$E$42,2,FALSE)</f>
        <v>Primärkapitalrelation, %</v>
      </c>
      <c r="D1001" s="55" t="str">
        <f>VLOOKUP(Taulukko1[[#This Row],[Rivivalinta]],Sheet1!$C$1:$E$42,3,FALSE)</f>
        <v>Tier 1 ratio, %</v>
      </c>
      <c r="E1001" s="56" t="s">
        <v>163</v>
      </c>
      <c r="F1001" s="2">
        <v>42369</v>
      </c>
      <c r="G1001" s="52">
        <v>0.40931836047303732</v>
      </c>
    </row>
    <row r="1002" spans="1:7" ht="12" x14ac:dyDescent="0.2">
      <c r="A1002" s="5">
        <v>37</v>
      </c>
      <c r="B1002" s="57" t="s">
        <v>38</v>
      </c>
      <c r="C1002" s="55" t="str">
        <f>VLOOKUP(Taulukko1[[#This Row],[Rivivalinta]],Sheet1!$C$1:$E$42,2,FALSE)</f>
        <v>Kärnprimärkapitalrelation, %</v>
      </c>
      <c r="D1002" s="55" t="str">
        <f>VLOOKUP(Taulukko1[[#This Row],[Rivivalinta]],Sheet1!$C$1:$E$42,3,FALSE)</f>
        <v>CET 1 ratio, %</v>
      </c>
      <c r="E1002" s="56" t="s">
        <v>163</v>
      </c>
      <c r="F1002" s="2">
        <v>42369</v>
      </c>
      <c r="G1002" s="52">
        <v>0.40931836047303732</v>
      </c>
    </row>
    <row r="1003" spans="1:7" ht="12" x14ac:dyDescent="0.2">
      <c r="A1003" s="5">
        <v>38</v>
      </c>
      <c r="B1003" s="57" t="s">
        <v>39</v>
      </c>
      <c r="C1003" s="55" t="str">
        <f>VLOOKUP(Taulukko1[[#This Row],[Rivivalinta]],Sheet1!$C$1:$E$42,2,FALSE)</f>
        <v>Summa exponeringsbelopp (RWA)</v>
      </c>
      <c r="D1003" s="55" t="str">
        <f>VLOOKUP(Taulukko1[[#This Row],[Rivivalinta]],Sheet1!$C$1:$E$42,3,FALSE)</f>
        <v>Total risk weighted assets (RWA)</v>
      </c>
      <c r="E1003" s="56" t="s">
        <v>163</v>
      </c>
      <c r="F1003" s="2">
        <v>42369</v>
      </c>
      <c r="G1003" s="52">
        <v>109698.568</v>
      </c>
    </row>
    <row r="1004" spans="1:7" ht="12" x14ac:dyDescent="0.2">
      <c r="A1004" s="5">
        <v>39</v>
      </c>
      <c r="B1004" s="57" t="s">
        <v>40</v>
      </c>
      <c r="C1004" s="55" t="str">
        <f>VLOOKUP(Taulukko1[[#This Row],[Rivivalinta]],Sheet1!$C$1:$E$42,2,FALSE)</f>
        <v>Exponeringsbelopp för kredit-, motpart- och utspädningsrisker</v>
      </c>
      <c r="D1004" s="55" t="str">
        <f>VLOOKUP(Taulukko1[[#This Row],[Rivivalinta]],Sheet1!$C$1:$E$42,3,FALSE)</f>
        <v>Credit and counterparty risks</v>
      </c>
      <c r="E1004" s="56" t="s">
        <v>163</v>
      </c>
      <c r="F1004" s="2">
        <v>42369</v>
      </c>
      <c r="G1004" s="52">
        <v>101176.94100000001</v>
      </c>
    </row>
    <row r="1005" spans="1:7" ht="12" x14ac:dyDescent="0.2">
      <c r="A1005" s="5">
        <v>40</v>
      </c>
      <c r="B1005" s="57" t="s">
        <v>41</v>
      </c>
      <c r="C1005" s="55" t="str">
        <f>VLOOKUP(Taulukko1[[#This Row],[Rivivalinta]],Sheet1!$C$1:$E$42,2,FALSE)</f>
        <v>Exponeringsbelopp för positions-, valutakurs- och råvarurisker</v>
      </c>
      <c r="D1005" s="55" t="str">
        <f>VLOOKUP(Taulukko1[[#This Row],[Rivivalinta]],Sheet1!$C$1:$E$42,3,FALSE)</f>
        <v>Position, currency and commodity risks</v>
      </c>
      <c r="E1005" s="56" t="s">
        <v>163</v>
      </c>
      <c r="F1005" s="2">
        <v>42369</v>
      </c>
      <c r="G1005" s="52"/>
    </row>
    <row r="1006" spans="1:7" ht="12" x14ac:dyDescent="0.2">
      <c r="A1006" s="5">
        <v>41</v>
      </c>
      <c r="B1006" s="57" t="s">
        <v>42</v>
      </c>
      <c r="C1006" s="55" t="str">
        <f>VLOOKUP(Taulukko1[[#This Row],[Rivivalinta]],Sheet1!$C$1:$E$42,2,FALSE)</f>
        <v>Exponeringsbelopp för operativ risk</v>
      </c>
      <c r="D1006" s="55" t="str">
        <f>VLOOKUP(Taulukko1[[#This Row],[Rivivalinta]],Sheet1!$C$1:$E$42,3,FALSE)</f>
        <v>Operational risks</v>
      </c>
      <c r="E1006" s="56" t="s">
        <v>163</v>
      </c>
      <c r="F1006" s="2">
        <v>42369</v>
      </c>
      <c r="G1006" s="52">
        <v>6525.8869999999997</v>
      </c>
    </row>
    <row r="1007" spans="1:7" ht="12" x14ac:dyDescent="0.2">
      <c r="A1007" s="5">
        <v>42</v>
      </c>
      <c r="B1007" s="57" t="s">
        <v>43</v>
      </c>
      <c r="C1007" s="55" t="str">
        <f>VLOOKUP(Taulukko1[[#This Row],[Rivivalinta]],Sheet1!$C$1:$E$42,2,FALSE)</f>
        <v>Övriga riskexponeringar</v>
      </c>
      <c r="D1007" s="55" t="str">
        <f>VLOOKUP(Taulukko1[[#This Row],[Rivivalinta]],Sheet1!$C$1:$E$42,3,FALSE)</f>
        <v>Other risks</v>
      </c>
      <c r="E1007" s="56" t="s">
        <v>163</v>
      </c>
      <c r="F1007" s="2">
        <v>42369</v>
      </c>
      <c r="G1007" s="52">
        <v>1995.741</v>
      </c>
    </row>
    <row r="1008" spans="1:7" ht="12" x14ac:dyDescent="0.2">
      <c r="A1008" s="48">
        <v>27</v>
      </c>
      <c r="B1008" s="50" t="s">
        <v>54</v>
      </c>
      <c r="C1008" s="55" t="str">
        <f>VLOOKUP(Taulukko1[[#This Row],[Rivivalinta]],Sheet1!$C$1:$E$42,2,FALSE)</f>
        <v>Avkastning på total tillgångar (ROA), %</v>
      </c>
      <c r="D1008" s="55" t="str">
        <f>VLOOKUP(Taulukko1[[#This Row],[Rivivalinta]],Sheet1!$C$1:$E$42,3,FALSE)</f>
        <v>Return on total assets (ROA), %</v>
      </c>
      <c r="E1008" s="56" t="s">
        <v>163</v>
      </c>
      <c r="F1008" s="2">
        <v>42369</v>
      </c>
      <c r="G1008" s="52">
        <v>3.0017163504292266E-4</v>
      </c>
    </row>
    <row r="1009" spans="1:7" ht="12" x14ac:dyDescent="0.2">
      <c r="A1009" s="48">
        <v>26</v>
      </c>
      <c r="B1009" s="50" t="s">
        <v>55</v>
      </c>
      <c r="C1009" s="55" t="str">
        <f>VLOOKUP(Taulukko1[[#This Row],[Rivivalinta]],Sheet1!$C$1:$E$42,2,FALSE)</f>
        <v>Avkastning på eget kapital (ROE), %</v>
      </c>
      <c r="D1009" s="55" t="str">
        <f>VLOOKUP(Taulukko1[[#This Row],[Rivivalinta]],Sheet1!$C$1:$E$42,3,FALSE)</f>
        <v>Return on equity (ROE), %</v>
      </c>
      <c r="E1009" s="56" t="s">
        <v>163</v>
      </c>
      <c r="F1009" s="2">
        <v>42369</v>
      </c>
      <c r="G1009" s="52">
        <v>7.3048724586559886E-3</v>
      </c>
    </row>
    <row r="1010" spans="1:7" ht="12" x14ac:dyDescent="0.2">
      <c r="A1010" s="5">
        <v>1</v>
      </c>
      <c r="B1010" s="4" t="s">
        <v>5</v>
      </c>
      <c r="C1010" s="4" t="str">
        <f>VLOOKUP(Taulukko1[[#This Row],[Rivivalinta]],Sheet1!$C$1:$E$42,2,FALSE)</f>
        <v>Räntenetto</v>
      </c>
      <c r="D1010" s="4" t="str">
        <f>VLOOKUP(Taulukko1[[#This Row],[Rivivalinta]],Sheet1!$C$1:$E$42,3,FALSE)</f>
        <v>Net interest margin</v>
      </c>
      <c r="E1010" s="1" t="s">
        <v>52</v>
      </c>
      <c r="F1010" s="2">
        <v>42369</v>
      </c>
      <c r="G1010" s="6">
        <v>51960.853000000003</v>
      </c>
    </row>
    <row r="1011" spans="1:7" ht="12" x14ac:dyDescent="0.2">
      <c r="A1011" s="5">
        <v>2</v>
      </c>
      <c r="B1011" s="4" t="s">
        <v>6</v>
      </c>
      <c r="C1011" s="4" t="str">
        <f>VLOOKUP(Taulukko1[[#This Row],[Rivivalinta]],Sheet1!$C$1:$E$42,2,FALSE)</f>
        <v>Netto, avgifts- och provisionsintäkter</v>
      </c>
      <c r="D1011" s="4" t="str">
        <f>VLOOKUP(Taulukko1[[#This Row],[Rivivalinta]],Sheet1!$C$1:$E$42,3,FALSE)</f>
        <v>Net fee and commission income</v>
      </c>
      <c r="E1011" s="1" t="s">
        <v>52</v>
      </c>
      <c r="F1011" s="2">
        <v>42369</v>
      </c>
      <c r="G1011" s="6">
        <v>36238.222000000002</v>
      </c>
    </row>
    <row r="1012" spans="1:7" ht="12" x14ac:dyDescent="0.2">
      <c r="A1012" s="5">
        <v>3</v>
      </c>
      <c r="B1012" s="4" t="s">
        <v>7</v>
      </c>
      <c r="C1012" s="4" t="str">
        <f>VLOOKUP(Taulukko1[[#This Row],[Rivivalinta]],Sheet1!$C$1:$E$42,2,FALSE)</f>
        <v>Avgifts- och provisionsintäkter</v>
      </c>
      <c r="D1012" s="4" t="str">
        <f>VLOOKUP(Taulukko1[[#This Row],[Rivivalinta]],Sheet1!$C$1:$E$42,3,FALSE)</f>
        <v>Fee and commission income</v>
      </c>
      <c r="E1012" s="1" t="s">
        <v>52</v>
      </c>
      <c r="F1012" s="2">
        <v>42369</v>
      </c>
      <c r="G1012" s="6">
        <v>42463.091999999997</v>
      </c>
    </row>
    <row r="1013" spans="1:7" ht="12" x14ac:dyDescent="0.2">
      <c r="A1013" s="5">
        <v>4</v>
      </c>
      <c r="B1013" s="4" t="s">
        <v>8</v>
      </c>
      <c r="C1013" s="4" t="str">
        <f>VLOOKUP(Taulukko1[[#This Row],[Rivivalinta]],Sheet1!$C$1:$E$42,2,FALSE)</f>
        <v>Avgifts- och provisionskostnader</v>
      </c>
      <c r="D1013" s="4" t="str">
        <f>VLOOKUP(Taulukko1[[#This Row],[Rivivalinta]],Sheet1!$C$1:$E$42,3,FALSE)</f>
        <v>Fee and commission expenses</v>
      </c>
      <c r="E1013" s="1" t="s">
        <v>52</v>
      </c>
      <c r="F1013" s="2">
        <v>42369</v>
      </c>
      <c r="G1013" s="6">
        <v>6224.87</v>
      </c>
    </row>
    <row r="1014" spans="1:7" ht="12" x14ac:dyDescent="0.2">
      <c r="A1014" s="5">
        <v>5</v>
      </c>
      <c r="B1014" s="4" t="s">
        <v>9</v>
      </c>
      <c r="C1014" s="4" t="str">
        <f>VLOOKUP(Taulukko1[[#This Row],[Rivivalinta]],Sheet1!$C$1:$E$42,2,FALSE)</f>
        <v>Nettointäkter från handel och investeringar</v>
      </c>
      <c r="D1014" s="4" t="str">
        <f>VLOOKUP(Taulukko1[[#This Row],[Rivivalinta]],Sheet1!$C$1:$E$42,3,FALSE)</f>
        <v>Net trading and investing income</v>
      </c>
      <c r="E1014" s="1" t="s">
        <v>52</v>
      </c>
      <c r="F1014" s="2">
        <v>42369</v>
      </c>
      <c r="G1014" s="6">
        <v>7588.2240000000002</v>
      </c>
    </row>
    <row r="1015" spans="1:7" ht="12" x14ac:dyDescent="0.2">
      <c r="A1015" s="5">
        <v>6</v>
      </c>
      <c r="B1015" s="4" t="s">
        <v>10</v>
      </c>
      <c r="C1015" s="4" t="str">
        <f>VLOOKUP(Taulukko1[[#This Row],[Rivivalinta]],Sheet1!$C$1:$E$42,2,FALSE)</f>
        <v>Övriga intäkter</v>
      </c>
      <c r="D1015" s="4" t="str">
        <f>VLOOKUP(Taulukko1[[#This Row],[Rivivalinta]],Sheet1!$C$1:$E$42,3,FALSE)</f>
        <v>Other income</v>
      </c>
      <c r="E1015" s="1" t="s">
        <v>52</v>
      </c>
      <c r="F1015" s="2">
        <v>42369</v>
      </c>
      <c r="G1015" s="6">
        <v>2241.5639999999999</v>
      </c>
    </row>
    <row r="1016" spans="1:7" ht="12" x14ac:dyDescent="0.2">
      <c r="A1016" s="5">
        <v>7</v>
      </c>
      <c r="B1016" s="4" t="s">
        <v>11</v>
      </c>
      <c r="C1016" s="4" t="str">
        <f>VLOOKUP(Taulukko1[[#This Row],[Rivivalinta]],Sheet1!$C$1:$E$42,2,FALSE)</f>
        <v>Totala inkomster</v>
      </c>
      <c r="D1016" s="4" t="str">
        <f>VLOOKUP(Taulukko1[[#This Row],[Rivivalinta]],Sheet1!$C$1:$E$42,3,FALSE)</f>
        <v>Total income</v>
      </c>
      <c r="E1016" s="1" t="s">
        <v>52</v>
      </c>
      <c r="F1016" s="2">
        <v>42369</v>
      </c>
      <c r="G1016" s="6">
        <v>98028.862999999998</v>
      </c>
    </row>
    <row r="1017" spans="1:7" ht="12" x14ac:dyDescent="0.2">
      <c r="A1017" s="5">
        <v>8</v>
      </c>
      <c r="B1017" s="4" t="s">
        <v>12</v>
      </c>
      <c r="C1017" s="4" t="str">
        <f>VLOOKUP(Taulukko1[[#This Row],[Rivivalinta]],Sheet1!$C$1:$E$42,2,FALSE)</f>
        <v>Totala kostnader</v>
      </c>
      <c r="D1017" s="4" t="str">
        <f>VLOOKUP(Taulukko1[[#This Row],[Rivivalinta]],Sheet1!$C$1:$E$42,3,FALSE)</f>
        <v>Total expenses</v>
      </c>
      <c r="E1017" s="1" t="s">
        <v>52</v>
      </c>
      <c r="F1017" s="2">
        <v>42369</v>
      </c>
      <c r="G1017" s="6">
        <v>74344.06</v>
      </c>
    </row>
    <row r="1018" spans="1:7" ht="12" x14ac:dyDescent="0.2">
      <c r="A1018" s="5">
        <v>9</v>
      </c>
      <c r="B1018" s="4" t="s">
        <v>13</v>
      </c>
      <c r="C1018" s="4" t="str">
        <f>VLOOKUP(Taulukko1[[#This Row],[Rivivalinta]],Sheet1!$C$1:$E$42,2,FALSE)</f>
        <v>Nedskrivningar av lån och fordringar</v>
      </c>
      <c r="D1018" s="4" t="str">
        <f>VLOOKUP(Taulukko1[[#This Row],[Rivivalinta]],Sheet1!$C$1:$E$42,3,FALSE)</f>
        <v>Impairments on loans and receivables</v>
      </c>
      <c r="E1018" s="1" t="s">
        <v>52</v>
      </c>
      <c r="F1018" s="2">
        <v>42369</v>
      </c>
      <c r="G1018" s="6">
        <v>-4182.875</v>
      </c>
    </row>
    <row r="1019" spans="1:7" ht="12" x14ac:dyDescent="0.2">
      <c r="A1019" s="5">
        <v>10</v>
      </c>
      <c r="B1019" s="4" t="s">
        <v>14</v>
      </c>
      <c r="C1019" s="4" t="str">
        <f>VLOOKUP(Taulukko1[[#This Row],[Rivivalinta]],Sheet1!$C$1:$E$42,2,FALSE)</f>
        <v>Rörelsevinst/-förlust</v>
      </c>
      <c r="D1019" s="4" t="str">
        <f>VLOOKUP(Taulukko1[[#This Row],[Rivivalinta]],Sheet1!$C$1:$E$42,3,FALSE)</f>
        <v>Operatingprofit/-loss</v>
      </c>
      <c r="E1019" s="1" t="s">
        <v>52</v>
      </c>
      <c r="F1019" s="2">
        <v>42369</v>
      </c>
      <c r="G1019" s="6">
        <v>27867.678</v>
      </c>
    </row>
    <row r="1020" spans="1:7" ht="12" x14ac:dyDescent="0.2">
      <c r="A1020" s="5">
        <v>11</v>
      </c>
      <c r="B1020" s="4" t="s">
        <v>15</v>
      </c>
      <c r="C1020" s="4" t="str">
        <f>VLOOKUP(Taulukko1[[#This Row],[Rivivalinta]],Sheet1!$C$1:$E$42,2,FALSE)</f>
        <v>Kontanta medel och kassabehållning hos centralbanker</v>
      </c>
      <c r="D1020" s="4" t="str">
        <f>VLOOKUP(Taulukko1[[#This Row],[Rivivalinta]],Sheet1!$C$1:$E$42,3,FALSE)</f>
        <v>Cash and cash balances at central banks</v>
      </c>
      <c r="E1020" s="1" t="s">
        <v>52</v>
      </c>
      <c r="F1020" s="2">
        <v>42369</v>
      </c>
      <c r="G1020" s="6">
        <v>244177.73300000001</v>
      </c>
    </row>
    <row r="1021" spans="1:7" ht="12" x14ac:dyDescent="0.2">
      <c r="A1021" s="5">
        <v>12</v>
      </c>
      <c r="B1021" s="4" t="s">
        <v>16</v>
      </c>
      <c r="C1021" s="4" t="str">
        <f>VLOOKUP(Taulukko1[[#This Row],[Rivivalinta]],Sheet1!$C$1:$E$42,2,FALSE)</f>
        <v>Lån och förskott till kreditinstitut</v>
      </c>
      <c r="D1021" s="4" t="str">
        <f>VLOOKUP(Taulukko1[[#This Row],[Rivivalinta]],Sheet1!$C$1:$E$42,3,FALSE)</f>
        <v>Loans and advances to credit institutions</v>
      </c>
      <c r="E1021" s="1" t="s">
        <v>52</v>
      </c>
      <c r="F1021" s="2">
        <v>42369</v>
      </c>
      <c r="G1021" s="6">
        <v>37.110999999999997</v>
      </c>
    </row>
    <row r="1022" spans="1:7" ht="12" x14ac:dyDescent="0.2">
      <c r="A1022" s="5">
        <v>13</v>
      </c>
      <c r="B1022" s="4" t="s">
        <v>17</v>
      </c>
      <c r="C1022" s="4" t="str">
        <f>VLOOKUP(Taulukko1[[#This Row],[Rivivalinta]],Sheet1!$C$1:$E$42,2,FALSE)</f>
        <v>Lån och förskott till allmänheten och offentliga samfund</v>
      </c>
      <c r="D1022" s="4" t="str">
        <f>VLOOKUP(Taulukko1[[#This Row],[Rivivalinta]],Sheet1!$C$1:$E$42,3,FALSE)</f>
        <v>Loans and advances to the public and public sector entities</v>
      </c>
      <c r="E1022" s="1" t="s">
        <v>52</v>
      </c>
      <c r="F1022" s="2">
        <v>42369</v>
      </c>
      <c r="G1022" s="6">
        <v>3595049.0789999999</v>
      </c>
    </row>
    <row r="1023" spans="1:7" ht="12" x14ac:dyDescent="0.2">
      <c r="A1023" s="5">
        <v>14</v>
      </c>
      <c r="B1023" s="4" t="s">
        <v>18</v>
      </c>
      <c r="C1023" s="4" t="str">
        <f>VLOOKUP(Taulukko1[[#This Row],[Rivivalinta]],Sheet1!$C$1:$E$42,2,FALSE)</f>
        <v>Värdepapper</v>
      </c>
      <c r="D1023" s="4" t="str">
        <f>VLOOKUP(Taulukko1[[#This Row],[Rivivalinta]],Sheet1!$C$1:$E$42,3,FALSE)</f>
        <v>Debt securities</v>
      </c>
      <c r="E1023" s="1" t="s">
        <v>52</v>
      </c>
      <c r="F1023" s="2">
        <v>42369</v>
      </c>
      <c r="G1023" s="6">
        <v>637374.31099999999</v>
      </c>
    </row>
    <row r="1024" spans="1:7" ht="12" x14ac:dyDescent="0.2">
      <c r="A1024" s="5">
        <v>15</v>
      </c>
      <c r="B1024" s="4" t="s">
        <v>63</v>
      </c>
      <c r="C1024" s="4" t="str">
        <f>VLOOKUP(Taulukko1[[#This Row],[Rivivalinta]],Sheet1!$C$1:$E$42,2,FALSE)</f>
        <v xml:space="preserve">Derivat </v>
      </c>
      <c r="D1024" s="4" t="str">
        <f>VLOOKUP(Taulukko1[[#This Row],[Rivivalinta]],Sheet1!$C$1:$E$42,3,FALSE)</f>
        <v xml:space="preserve">Derivatives </v>
      </c>
      <c r="E1024" s="1" t="s">
        <v>52</v>
      </c>
      <c r="F1024" s="2">
        <v>42369</v>
      </c>
      <c r="G1024" s="6">
        <v>23827.742999999999</v>
      </c>
    </row>
    <row r="1025" spans="1:7" ht="12" x14ac:dyDescent="0.2">
      <c r="A1025" s="5">
        <v>16</v>
      </c>
      <c r="B1025" s="4" t="s">
        <v>20</v>
      </c>
      <c r="C1025" s="4" t="str">
        <f>VLOOKUP(Taulukko1[[#This Row],[Rivivalinta]],Sheet1!$C$1:$E$42,2,FALSE)</f>
        <v>Övriga tillgångar</v>
      </c>
      <c r="D1025" s="4" t="str">
        <f>VLOOKUP(Taulukko1[[#This Row],[Rivivalinta]],Sheet1!$C$1:$E$42,3,FALSE)</f>
        <v>Other assets</v>
      </c>
      <c r="E1025" s="1" t="s">
        <v>52</v>
      </c>
      <c r="F1025" s="2">
        <v>42369</v>
      </c>
      <c r="G1025" s="6">
        <v>90198.520999999993</v>
      </c>
    </row>
    <row r="1026" spans="1:7" ht="12" x14ac:dyDescent="0.2">
      <c r="A1026" s="5">
        <v>17</v>
      </c>
      <c r="B1026" s="4" t="s">
        <v>21</v>
      </c>
      <c r="C1026" s="4" t="str">
        <f>VLOOKUP(Taulukko1[[#This Row],[Rivivalinta]],Sheet1!$C$1:$E$42,2,FALSE)</f>
        <v>SUMMA TILLGÅNGAR</v>
      </c>
      <c r="D1026" s="4" t="str">
        <f>VLOOKUP(Taulukko1[[#This Row],[Rivivalinta]],Sheet1!$C$1:$E$42,3,FALSE)</f>
        <v>TOTAL ASSETS</v>
      </c>
      <c r="E1026" s="1" t="s">
        <v>52</v>
      </c>
      <c r="F1026" s="2">
        <v>42369</v>
      </c>
      <c r="G1026" s="6">
        <v>4590664.4979999997</v>
      </c>
    </row>
    <row r="1027" spans="1:7" ht="12" x14ac:dyDescent="0.2">
      <c r="A1027" s="5">
        <v>18</v>
      </c>
      <c r="B1027" s="4" t="s">
        <v>22</v>
      </c>
      <c r="C1027" s="4" t="str">
        <f>VLOOKUP(Taulukko1[[#This Row],[Rivivalinta]],Sheet1!$C$1:$E$42,2,FALSE)</f>
        <v>Inlåning från kreditinstitut</v>
      </c>
      <c r="D1027" s="4" t="str">
        <f>VLOOKUP(Taulukko1[[#This Row],[Rivivalinta]],Sheet1!$C$1:$E$42,3,FALSE)</f>
        <v>Deposits from credit institutions</v>
      </c>
      <c r="E1027" s="1" t="s">
        <v>52</v>
      </c>
      <c r="F1027" s="2">
        <v>42369</v>
      </c>
      <c r="G1027" s="6">
        <v>198648.31400000001</v>
      </c>
    </row>
    <row r="1028" spans="1:7" ht="12" x14ac:dyDescent="0.2">
      <c r="A1028" s="5">
        <v>19</v>
      </c>
      <c r="B1028" s="4" t="s">
        <v>23</v>
      </c>
      <c r="C1028" s="4" t="str">
        <f>VLOOKUP(Taulukko1[[#This Row],[Rivivalinta]],Sheet1!$C$1:$E$42,2,FALSE)</f>
        <v>Inlåning från allmänheten och offentliga samfund</v>
      </c>
      <c r="D1028" s="4" t="str">
        <f>VLOOKUP(Taulukko1[[#This Row],[Rivivalinta]],Sheet1!$C$1:$E$42,3,FALSE)</f>
        <v>Deposits from the public and public sector entities</v>
      </c>
      <c r="E1028" s="1" t="s">
        <v>52</v>
      </c>
      <c r="F1028" s="2">
        <v>42369</v>
      </c>
      <c r="G1028" s="6">
        <v>2494488.7439999999</v>
      </c>
    </row>
    <row r="1029" spans="1:7" ht="12" x14ac:dyDescent="0.2">
      <c r="A1029" s="5">
        <v>20</v>
      </c>
      <c r="B1029" s="4" t="s">
        <v>24</v>
      </c>
      <c r="C1029" s="4" t="str">
        <f>VLOOKUP(Taulukko1[[#This Row],[Rivivalinta]],Sheet1!$C$1:$E$42,2,FALSE)</f>
        <v>Emitterade skuldebrev</v>
      </c>
      <c r="D1029" s="4" t="str">
        <f>VLOOKUP(Taulukko1[[#This Row],[Rivivalinta]],Sheet1!$C$1:$E$42,3,FALSE)</f>
        <v>Debt securities issued</v>
      </c>
      <c r="E1029" s="1" t="s">
        <v>52</v>
      </c>
      <c r="F1029" s="2">
        <v>42369</v>
      </c>
      <c r="G1029" s="6">
        <v>1459154.148</v>
      </c>
    </row>
    <row r="1030" spans="1:7" ht="12" x14ac:dyDescent="0.2">
      <c r="A1030" s="5">
        <v>22</v>
      </c>
      <c r="B1030" s="4" t="s">
        <v>19</v>
      </c>
      <c r="C1030" s="4" t="str">
        <f>VLOOKUP(Taulukko1[[#This Row],[Rivivalinta]],Sheet1!$C$1:$E$42,2,FALSE)</f>
        <v>Derivat</v>
      </c>
      <c r="D1030" s="4" t="str">
        <f>VLOOKUP(Taulukko1[[#This Row],[Rivivalinta]],Sheet1!$C$1:$E$42,3,FALSE)</f>
        <v>Derivatives</v>
      </c>
      <c r="E1030" s="1" t="s">
        <v>52</v>
      </c>
      <c r="F1030" s="2">
        <v>42369</v>
      </c>
      <c r="G1030" s="6">
        <v>20529.039000000001</v>
      </c>
    </row>
    <row r="1031" spans="1:7" ht="12" x14ac:dyDescent="0.2">
      <c r="A1031" s="5">
        <v>23</v>
      </c>
      <c r="B1031" s="4" t="s">
        <v>25</v>
      </c>
      <c r="C1031" s="4" t="str">
        <f>VLOOKUP(Taulukko1[[#This Row],[Rivivalinta]],Sheet1!$C$1:$E$42,2,FALSE)</f>
        <v>Eget kapital</v>
      </c>
      <c r="D1031" s="4" t="str">
        <f>VLOOKUP(Taulukko1[[#This Row],[Rivivalinta]],Sheet1!$C$1:$E$42,3,FALSE)</f>
        <v>Total equity</v>
      </c>
      <c r="E1031" s="1" t="s">
        <v>52</v>
      </c>
      <c r="F1031" s="2">
        <v>42369</v>
      </c>
      <c r="G1031" s="6">
        <v>171390.73</v>
      </c>
    </row>
    <row r="1032" spans="1:7" ht="12" x14ac:dyDescent="0.2">
      <c r="A1032" s="5">
        <v>21</v>
      </c>
      <c r="B1032" s="4" t="s">
        <v>26</v>
      </c>
      <c r="C1032" s="4" t="str">
        <f>VLOOKUP(Taulukko1[[#This Row],[Rivivalinta]],Sheet1!$C$1:$E$42,2,FALSE)</f>
        <v>Övriga skulder</v>
      </c>
      <c r="D1032" s="4" t="str">
        <f>VLOOKUP(Taulukko1[[#This Row],[Rivivalinta]],Sheet1!$C$1:$E$42,3,FALSE)</f>
        <v>Other liabilities</v>
      </c>
      <c r="E1032" s="1" t="s">
        <v>52</v>
      </c>
      <c r="F1032" s="2">
        <v>42369</v>
      </c>
      <c r="G1032" s="6">
        <v>246453.51800000001</v>
      </c>
    </row>
    <row r="1033" spans="1:7" ht="12" x14ac:dyDescent="0.2">
      <c r="A1033" s="5">
        <v>24</v>
      </c>
      <c r="B1033" s="4" t="s">
        <v>27</v>
      </c>
      <c r="C1033" s="4" t="str">
        <f>VLOOKUP(Taulukko1[[#This Row],[Rivivalinta]],Sheet1!$C$1:$E$42,2,FALSE)</f>
        <v>SUMMA EGET KAPITAL OCH SKULDER</v>
      </c>
      <c r="D1033" s="4" t="str">
        <f>VLOOKUP(Taulukko1[[#This Row],[Rivivalinta]],Sheet1!$C$1:$E$42,3,FALSE)</f>
        <v>TOTAL EQUITY AND LIABILITIES</v>
      </c>
      <c r="E1033" s="1" t="s">
        <v>52</v>
      </c>
      <c r="F1033" s="2">
        <v>42369</v>
      </c>
      <c r="G1033" s="6">
        <v>4590664.4929999998</v>
      </c>
    </row>
    <row r="1034" spans="1:7" ht="12" x14ac:dyDescent="0.2">
      <c r="A1034" s="5">
        <v>25</v>
      </c>
      <c r="B1034" s="4" t="s">
        <v>28</v>
      </c>
      <c r="C1034" s="4" t="str">
        <f>VLOOKUP(Taulukko1[[#This Row],[Rivivalinta]],Sheet1!$C$1:$E$42,2,FALSE)</f>
        <v>Exponering utanför balansräkningen</v>
      </c>
      <c r="D1034" s="4" t="str">
        <f>VLOOKUP(Taulukko1[[#This Row],[Rivivalinta]],Sheet1!$C$1:$E$42,3,FALSE)</f>
        <v>Off balance sheet exposures</v>
      </c>
      <c r="E1034" s="1" t="s">
        <v>52</v>
      </c>
      <c r="F1034" s="2">
        <v>42369</v>
      </c>
      <c r="G1034" s="6">
        <v>335753.69400000002</v>
      </c>
    </row>
    <row r="1035" spans="1:7" ht="12" x14ac:dyDescent="0.2">
      <c r="A1035" s="5">
        <v>28</v>
      </c>
      <c r="B1035" s="4" t="s">
        <v>29</v>
      </c>
      <c r="C1035" s="4" t="str">
        <f>VLOOKUP(Taulukko1[[#This Row],[Rivivalinta]],Sheet1!$C$1:$E$42,2,FALSE)</f>
        <v>Kostnader/intäkter, %</v>
      </c>
      <c r="D1035" s="4" t="str">
        <f>VLOOKUP(Taulukko1[[#This Row],[Rivivalinta]],Sheet1!$C$1:$E$42,3,FALSE)</f>
        <v>Cost/income ratio, %</v>
      </c>
      <c r="E1035" s="1" t="s">
        <v>52</v>
      </c>
      <c r="F1035" s="2">
        <v>42369</v>
      </c>
      <c r="G1035" s="7">
        <v>0.74098813955323295</v>
      </c>
    </row>
    <row r="1036" spans="1:7" ht="12" x14ac:dyDescent="0.2">
      <c r="A1036" s="5">
        <v>29</v>
      </c>
      <c r="B1036" s="4" t="s">
        <v>30</v>
      </c>
      <c r="C1036" s="4" t="str">
        <f>VLOOKUP(Taulukko1[[#This Row],[Rivivalinta]],Sheet1!$C$1:$E$42,2,FALSE)</f>
        <v>Nödlidande exponeringar/Exponeringar, %</v>
      </c>
      <c r="D1036" s="4" t="str">
        <f>VLOOKUP(Taulukko1[[#This Row],[Rivivalinta]],Sheet1!$C$1:$E$42,3,FALSE)</f>
        <v>Non-performing exposures/Exposures, %</v>
      </c>
      <c r="E1036" s="1" t="s">
        <v>52</v>
      </c>
      <c r="F1036" s="2">
        <v>42369</v>
      </c>
      <c r="G1036" s="7">
        <v>1.1620528675552785E-2</v>
      </c>
    </row>
    <row r="1037" spans="1:7" ht="12" x14ac:dyDescent="0.2">
      <c r="A1037" s="5">
        <v>30</v>
      </c>
      <c r="B1037" s="4" t="s">
        <v>31</v>
      </c>
      <c r="C1037" s="4" t="str">
        <f>VLOOKUP(Taulukko1[[#This Row],[Rivivalinta]],Sheet1!$C$1:$E$42,2,FALSE)</f>
        <v>Upplupna avsättningar på nödlidande exponeringar/Nödlidande Exponeringar, %</v>
      </c>
      <c r="D1037" s="4" t="str">
        <f>VLOOKUP(Taulukko1[[#This Row],[Rivivalinta]],Sheet1!$C$1:$E$42,3,FALSE)</f>
        <v>Accumulated impairments on non-performing exposures/Non-performing exposures, %</v>
      </c>
      <c r="E1037" s="1" t="s">
        <v>52</v>
      </c>
      <c r="F1037" s="2">
        <v>42369</v>
      </c>
      <c r="G1037" s="7">
        <v>0.23690498224114417</v>
      </c>
    </row>
    <row r="1038" spans="1:7" ht="12" x14ac:dyDescent="0.2">
      <c r="A1038" s="5">
        <v>31</v>
      </c>
      <c r="B1038" s="4" t="s">
        <v>32</v>
      </c>
      <c r="C1038" s="4" t="str">
        <f>VLOOKUP(Taulukko1[[#This Row],[Rivivalinta]],Sheet1!$C$1:$E$42,2,FALSE)</f>
        <v>Kapitalbas</v>
      </c>
      <c r="D1038" s="4" t="str">
        <f>VLOOKUP(Taulukko1[[#This Row],[Rivivalinta]],Sheet1!$C$1:$E$42,3,FALSE)</f>
        <v>Own funds</v>
      </c>
      <c r="E1038" s="1" t="s">
        <v>52</v>
      </c>
      <c r="F1038" s="2">
        <v>42369</v>
      </c>
      <c r="G1038" s="6">
        <v>193922.44200000001</v>
      </c>
    </row>
    <row r="1039" spans="1:7" ht="12" x14ac:dyDescent="0.2">
      <c r="A1039" s="5">
        <v>32</v>
      </c>
      <c r="B1039" s="4" t="s">
        <v>33</v>
      </c>
      <c r="C1039" s="4" t="str">
        <f>VLOOKUP(Taulukko1[[#This Row],[Rivivalinta]],Sheet1!$C$1:$E$42,2,FALSE)</f>
        <v>Kärnprimärkapital (CET 1)</v>
      </c>
      <c r="D1039" s="4" t="str">
        <f>VLOOKUP(Taulukko1[[#This Row],[Rivivalinta]],Sheet1!$C$1:$E$42,3,FALSE)</f>
        <v>Common equity tier 1 capital (CET1)</v>
      </c>
      <c r="E1039" s="1" t="s">
        <v>52</v>
      </c>
      <c r="F1039" s="2">
        <v>42369</v>
      </c>
      <c r="G1039" s="6">
        <v>178849.83499999999</v>
      </c>
    </row>
    <row r="1040" spans="1:7" ht="12" x14ac:dyDescent="0.2">
      <c r="A1040" s="5">
        <v>33</v>
      </c>
      <c r="B1040" s="4" t="s">
        <v>34</v>
      </c>
      <c r="C1040" s="4" t="str">
        <f>VLOOKUP(Taulukko1[[#This Row],[Rivivalinta]],Sheet1!$C$1:$E$42,2,FALSE)</f>
        <v>Övrigt primärkapital (AT 1)</v>
      </c>
      <c r="D1040" s="4" t="str">
        <f>VLOOKUP(Taulukko1[[#This Row],[Rivivalinta]],Sheet1!$C$1:$E$42,3,FALSE)</f>
        <v>Additional tier 1 capital (AT 1)</v>
      </c>
      <c r="E1040" s="1" t="s">
        <v>52</v>
      </c>
      <c r="F1040" s="2">
        <v>42369</v>
      </c>
      <c r="G1040" s="6"/>
    </row>
    <row r="1041" spans="1:7" ht="12" x14ac:dyDescent="0.2">
      <c r="A1041" s="5">
        <v>34</v>
      </c>
      <c r="B1041" s="4" t="s">
        <v>35</v>
      </c>
      <c r="C1041" s="4" t="str">
        <f>VLOOKUP(Taulukko1[[#This Row],[Rivivalinta]],Sheet1!$C$1:$E$42,2,FALSE)</f>
        <v>Supplementärkapital (T2)</v>
      </c>
      <c r="D1041" s="4" t="str">
        <f>VLOOKUP(Taulukko1[[#This Row],[Rivivalinta]],Sheet1!$C$1:$E$42,3,FALSE)</f>
        <v>Tier 2 capital (T2)</v>
      </c>
      <c r="E1041" s="1" t="s">
        <v>52</v>
      </c>
      <c r="F1041" s="2">
        <v>42369</v>
      </c>
      <c r="G1041" s="6">
        <v>15072.607</v>
      </c>
    </row>
    <row r="1042" spans="1:7" ht="12" x14ac:dyDescent="0.2">
      <c r="A1042" s="5">
        <v>35</v>
      </c>
      <c r="B1042" s="4" t="s">
        <v>36</v>
      </c>
      <c r="C1042" s="4" t="str">
        <f>VLOOKUP(Taulukko1[[#This Row],[Rivivalinta]],Sheet1!$C$1:$E$42,2,FALSE)</f>
        <v>Summa kapitalrelationer, %</v>
      </c>
      <c r="D1042" s="4" t="str">
        <f>VLOOKUP(Taulukko1[[#This Row],[Rivivalinta]],Sheet1!$C$1:$E$42,3,FALSE)</f>
        <v>Own funds ratio, %</v>
      </c>
      <c r="E1042" s="1" t="s">
        <v>52</v>
      </c>
      <c r="F1042" s="2">
        <v>42369</v>
      </c>
      <c r="G1042" s="7">
        <v>0.13021661990442171</v>
      </c>
    </row>
    <row r="1043" spans="1:7" ht="12" x14ac:dyDescent="0.2">
      <c r="A1043" s="5">
        <v>36</v>
      </c>
      <c r="B1043" s="4" t="s">
        <v>37</v>
      </c>
      <c r="C1043" s="4" t="str">
        <f>VLOOKUP(Taulukko1[[#This Row],[Rivivalinta]],Sheet1!$C$1:$E$42,2,FALSE)</f>
        <v>Primärkapitalrelation, %</v>
      </c>
      <c r="D1043" s="4" t="str">
        <f>VLOOKUP(Taulukko1[[#This Row],[Rivivalinta]],Sheet1!$C$1:$E$42,3,FALSE)</f>
        <v>Tier 1 ratio, %</v>
      </c>
      <c r="E1043" s="1" t="s">
        <v>52</v>
      </c>
      <c r="F1043" s="2">
        <v>42369</v>
      </c>
      <c r="G1043" s="7">
        <v>0.12009554306336313</v>
      </c>
    </row>
    <row r="1044" spans="1:7" ht="12" x14ac:dyDescent="0.2">
      <c r="A1044" s="5">
        <v>37</v>
      </c>
      <c r="B1044" s="4" t="s">
        <v>38</v>
      </c>
      <c r="C1044" s="4" t="str">
        <f>VLOOKUP(Taulukko1[[#This Row],[Rivivalinta]],Sheet1!$C$1:$E$42,2,FALSE)</f>
        <v>Kärnprimärkapitalrelation, %</v>
      </c>
      <c r="D1044" s="4" t="str">
        <f>VLOOKUP(Taulukko1[[#This Row],[Rivivalinta]],Sheet1!$C$1:$E$42,3,FALSE)</f>
        <v>CET 1 ratio, %</v>
      </c>
      <c r="E1044" s="1" t="s">
        <v>52</v>
      </c>
      <c r="F1044" s="2">
        <v>42369</v>
      </c>
      <c r="G1044" s="7">
        <v>0.12009554306336313</v>
      </c>
    </row>
    <row r="1045" spans="1:7" ht="12" x14ac:dyDescent="0.2">
      <c r="A1045" s="5">
        <v>38</v>
      </c>
      <c r="B1045" s="4" t="s">
        <v>39</v>
      </c>
      <c r="C1045" s="4" t="str">
        <f>VLOOKUP(Taulukko1[[#This Row],[Rivivalinta]],Sheet1!$C$1:$E$42,2,FALSE)</f>
        <v>Summa exponeringsbelopp (RWA)</v>
      </c>
      <c r="D1045" s="4" t="str">
        <f>VLOOKUP(Taulukko1[[#This Row],[Rivivalinta]],Sheet1!$C$1:$E$42,3,FALSE)</f>
        <v>Total risk weighted assets (RWA)</v>
      </c>
      <c r="E1045" s="1" t="s">
        <v>52</v>
      </c>
      <c r="F1045" s="2">
        <v>42369</v>
      </c>
      <c r="G1045" s="6">
        <v>1489229.5787</v>
      </c>
    </row>
    <row r="1046" spans="1:7" ht="12" x14ac:dyDescent="0.2">
      <c r="A1046" s="5">
        <v>39</v>
      </c>
      <c r="B1046" s="4" t="s">
        <v>40</v>
      </c>
      <c r="C1046" s="4" t="str">
        <f>VLOOKUP(Taulukko1[[#This Row],[Rivivalinta]],Sheet1!$C$1:$E$42,2,FALSE)</f>
        <v>Exponeringsbelopp för kredit-, motpart- och utspädningsrisker</v>
      </c>
      <c r="D1046" s="4" t="str">
        <f>VLOOKUP(Taulukko1[[#This Row],[Rivivalinta]],Sheet1!$C$1:$E$42,3,FALSE)</f>
        <v>Credit and counterparty risks</v>
      </c>
      <c r="E1046" s="1" t="s">
        <v>52</v>
      </c>
      <c r="F1046" s="2">
        <v>42369</v>
      </c>
      <c r="G1046" s="6">
        <v>1357683.1417</v>
      </c>
    </row>
    <row r="1047" spans="1:7" ht="12" x14ac:dyDescent="0.2">
      <c r="A1047" s="5">
        <v>40</v>
      </c>
      <c r="B1047" s="4" t="s">
        <v>41</v>
      </c>
      <c r="C1047" s="4" t="str">
        <f>VLOOKUP(Taulukko1[[#This Row],[Rivivalinta]],Sheet1!$C$1:$E$42,2,FALSE)</f>
        <v>Exponeringsbelopp för positions-, valutakurs- och råvarurisker</v>
      </c>
      <c r="D1047" s="4" t="str">
        <f>VLOOKUP(Taulukko1[[#This Row],[Rivivalinta]],Sheet1!$C$1:$E$42,3,FALSE)</f>
        <v>Position, currency and commodity risks</v>
      </c>
      <c r="E1047" s="1" t="s">
        <v>52</v>
      </c>
      <c r="F1047" s="2">
        <v>42369</v>
      </c>
      <c r="G1047" s="6"/>
    </row>
    <row r="1048" spans="1:7" ht="12" x14ac:dyDescent="0.2">
      <c r="A1048" s="5">
        <v>41</v>
      </c>
      <c r="B1048" s="4" t="s">
        <v>42</v>
      </c>
      <c r="C1048" s="4" t="str">
        <f>VLOOKUP(Taulukko1[[#This Row],[Rivivalinta]],Sheet1!$C$1:$E$42,2,FALSE)</f>
        <v>Exponeringsbelopp för operativ risk</v>
      </c>
      <c r="D1048" s="4" t="str">
        <f>VLOOKUP(Taulukko1[[#This Row],[Rivivalinta]],Sheet1!$C$1:$E$42,3,FALSE)</f>
        <v>Operational risks</v>
      </c>
      <c r="E1048" s="1" t="s">
        <v>52</v>
      </c>
      <c r="F1048" s="2">
        <v>42369</v>
      </c>
      <c r="G1048" s="6">
        <v>115726.35</v>
      </c>
    </row>
    <row r="1049" spans="1:7" ht="12" x14ac:dyDescent="0.2">
      <c r="A1049" s="5">
        <v>42</v>
      </c>
      <c r="B1049" s="4" t="s">
        <v>43</v>
      </c>
      <c r="C1049" s="4" t="str">
        <f>VLOOKUP(Taulukko1[[#This Row],[Rivivalinta]],Sheet1!$C$1:$E$42,2,FALSE)</f>
        <v>Övriga riskexponeringar</v>
      </c>
      <c r="D1049" s="4" t="str">
        <f>VLOOKUP(Taulukko1[[#This Row],[Rivivalinta]],Sheet1!$C$1:$E$42,3,FALSE)</f>
        <v>Other risks</v>
      </c>
      <c r="E1049" s="1" t="s">
        <v>52</v>
      </c>
      <c r="F1049" s="2">
        <v>42369</v>
      </c>
      <c r="G1049" s="6">
        <v>15820.087</v>
      </c>
    </row>
    <row r="1050" spans="1:7" ht="12" x14ac:dyDescent="0.2">
      <c r="A1050" s="5">
        <v>26</v>
      </c>
      <c r="B1050" s="4" t="s">
        <v>55</v>
      </c>
      <c r="C1050" s="4" t="str">
        <f>VLOOKUP(Taulukko1[[#This Row],[Rivivalinta]],Sheet1!$C$1:$E$42,2,FALSE)</f>
        <v>Avkastning på eget kapital (ROE), %</v>
      </c>
      <c r="D1050" s="4" t="str">
        <f>VLOOKUP(Taulukko1[[#This Row],[Rivivalinta]],Sheet1!$C$1:$E$42,3,FALSE)</f>
        <v>Return on equity (ROE), %</v>
      </c>
      <c r="E1050" s="1" t="s">
        <v>52</v>
      </c>
      <c r="F1050" s="2">
        <v>42369</v>
      </c>
      <c r="G1050" s="33">
        <v>5.4210044093382974E-2</v>
      </c>
    </row>
    <row r="1051" spans="1:7" ht="12" x14ac:dyDescent="0.2">
      <c r="A1051" s="5">
        <v>27</v>
      </c>
      <c r="B1051" s="4" t="s">
        <v>54</v>
      </c>
      <c r="C1051" s="4" t="str">
        <f>VLOOKUP(Taulukko1[[#This Row],[Rivivalinta]],Sheet1!$C$1:$E$42,2,FALSE)</f>
        <v>Avkastning på total tillgångar (ROA), %</v>
      </c>
      <c r="D1051" s="4" t="str">
        <f>VLOOKUP(Taulukko1[[#This Row],[Rivivalinta]],Sheet1!$C$1:$E$42,3,FALSE)</f>
        <v>Return on total assets (ROA), %</v>
      </c>
      <c r="E1051" s="1" t="s">
        <v>52</v>
      </c>
      <c r="F1051" s="2">
        <v>42369</v>
      </c>
      <c r="G1051" s="7">
        <v>2.0057753264818138E-3</v>
      </c>
    </row>
    <row r="1052" spans="1:7" ht="12" x14ac:dyDescent="0.2">
      <c r="A1052" s="5">
        <v>1</v>
      </c>
      <c r="B1052" s="4" t="s">
        <v>5</v>
      </c>
      <c r="C1052" s="4" t="str">
        <f>VLOOKUP(Taulukko1[[#This Row],[Rivivalinta]],Sheet1!$C$1:$E$42,2,FALSE)</f>
        <v>Räntenetto</v>
      </c>
      <c r="D1052" s="4" t="str">
        <f>VLOOKUP(Taulukko1[[#This Row],[Rivivalinta]],Sheet1!$C$1:$E$42,3,FALSE)</f>
        <v>Net interest margin</v>
      </c>
      <c r="E1052" s="1" t="s">
        <v>4</v>
      </c>
      <c r="F1052" s="2">
        <v>42735</v>
      </c>
      <c r="G1052" s="6">
        <v>91590.986999999994</v>
      </c>
    </row>
    <row r="1053" spans="1:7" ht="12"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42735</v>
      </c>
      <c r="G1053" s="6">
        <v>63407.697999999997</v>
      </c>
    </row>
    <row r="1054" spans="1:7" ht="12"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42735</v>
      </c>
      <c r="G1054" s="6">
        <v>69417.221999999994</v>
      </c>
    </row>
    <row r="1055" spans="1:7" ht="12"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42735</v>
      </c>
      <c r="G1055" s="6">
        <v>6009.5240000000003</v>
      </c>
    </row>
    <row r="1056" spans="1:7" ht="12"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42735</v>
      </c>
      <c r="G1056" s="6">
        <v>17969.905609999998</v>
      </c>
    </row>
    <row r="1057" spans="1:7" ht="12" x14ac:dyDescent="0.2">
      <c r="A1057" s="5">
        <v>6</v>
      </c>
      <c r="B1057" s="4" t="s">
        <v>10</v>
      </c>
      <c r="C1057" s="4" t="str">
        <f>VLOOKUP(Taulukko1[[#This Row],[Rivivalinta]],Sheet1!$C$1:$E$42,2,FALSE)</f>
        <v>Övriga intäkter</v>
      </c>
      <c r="D1057" s="4" t="str">
        <f>VLOOKUP(Taulukko1[[#This Row],[Rivivalinta]],Sheet1!$C$1:$E$42,3,FALSE)</f>
        <v>Other income</v>
      </c>
      <c r="E1057" s="1" t="s">
        <v>4</v>
      </c>
      <c r="F1057" s="2">
        <v>42735</v>
      </c>
      <c r="G1057" s="6">
        <v>3190.6759999999999</v>
      </c>
    </row>
    <row r="1058" spans="1:7" ht="12" x14ac:dyDescent="0.2">
      <c r="A1058" s="5">
        <v>7</v>
      </c>
      <c r="B1058" s="4" t="s">
        <v>11</v>
      </c>
      <c r="C1058" s="4" t="str">
        <f>VLOOKUP(Taulukko1[[#This Row],[Rivivalinta]],Sheet1!$C$1:$E$42,2,FALSE)</f>
        <v>Totala inkomster</v>
      </c>
      <c r="D1058" s="4" t="str">
        <f>VLOOKUP(Taulukko1[[#This Row],[Rivivalinta]],Sheet1!$C$1:$E$42,3,FALSE)</f>
        <v>Total income</v>
      </c>
      <c r="E1058" s="1" t="s">
        <v>4</v>
      </c>
      <c r="F1058" s="2">
        <v>42735</v>
      </c>
      <c r="G1058" s="6">
        <v>176159.26661000002</v>
      </c>
    </row>
    <row r="1059" spans="1:7" ht="12" x14ac:dyDescent="0.2">
      <c r="A1059" s="5">
        <v>8</v>
      </c>
      <c r="B1059" s="4" t="s">
        <v>12</v>
      </c>
      <c r="C1059" s="4" t="str">
        <f>VLOOKUP(Taulukko1[[#This Row],[Rivivalinta]],Sheet1!$C$1:$E$42,2,FALSE)</f>
        <v>Totala kostnader</v>
      </c>
      <c r="D1059" s="4" t="str">
        <f>VLOOKUP(Taulukko1[[#This Row],[Rivivalinta]],Sheet1!$C$1:$E$42,3,FALSE)</f>
        <v>Total expenses</v>
      </c>
      <c r="E1059" s="1" t="s">
        <v>4</v>
      </c>
      <c r="F1059" s="2">
        <v>42735</v>
      </c>
      <c r="G1059" s="6">
        <v>126106.29700000001</v>
      </c>
    </row>
    <row r="1060" spans="1:7" ht="12"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42735</v>
      </c>
      <c r="G1060" s="6">
        <v>2229.1979999999999</v>
      </c>
    </row>
    <row r="1061" spans="1:7" ht="12"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42735</v>
      </c>
      <c r="G1061" s="6">
        <v>47823.771609999996</v>
      </c>
    </row>
    <row r="1062" spans="1:7" ht="12"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42735</v>
      </c>
      <c r="G1062" s="6">
        <v>391872.61099999998</v>
      </c>
    </row>
    <row r="1063" spans="1:7" ht="12"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42735</v>
      </c>
      <c r="G1063" s="6"/>
    </row>
    <row r="1064" spans="1:7" ht="12"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42735</v>
      </c>
      <c r="G1064" s="6">
        <v>5494597.3940000003</v>
      </c>
    </row>
    <row r="1065" spans="1:7" ht="12" x14ac:dyDescent="0.2">
      <c r="A1065" s="5">
        <v>14</v>
      </c>
      <c r="B1065" s="4" t="s">
        <v>18</v>
      </c>
      <c r="C1065" s="4" t="str">
        <f>VLOOKUP(Taulukko1[[#This Row],[Rivivalinta]],Sheet1!$C$1:$E$42,2,FALSE)</f>
        <v>Värdepapper</v>
      </c>
      <c r="D1065" s="4" t="str">
        <f>VLOOKUP(Taulukko1[[#This Row],[Rivivalinta]],Sheet1!$C$1:$E$42,3,FALSE)</f>
        <v>Debt securities</v>
      </c>
      <c r="E1065" s="1" t="s">
        <v>4</v>
      </c>
      <c r="F1065" s="2">
        <v>42735</v>
      </c>
      <c r="G1065" s="6">
        <v>1782250.83</v>
      </c>
    </row>
    <row r="1066" spans="1:7" ht="12" x14ac:dyDescent="0.2">
      <c r="A1066" s="5">
        <v>15</v>
      </c>
      <c r="B1066" s="4" t="s">
        <v>63</v>
      </c>
      <c r="C1066" s="4" t="str">
        <f>VLOOKUP(Taulukko1[[#This Row],[Rivivalinta]],Sheet1!$C$1:$E$42,2,FALSE)</f>
        <v xml:space="preserve">Derivat </v>
      </c>
      <c r="D1066" s="4" t="str">
        <f>VLOOKUP(Taulukko1[[#This Row],[Rivivalinta]],Sheet1!$C$1:$E$42,3,FALSE)</f>
        <v xml:space="preserve">Derivatives </v>
      </c>
      <c r="E1066" s="1" t="s">
        <v>4</v>
      </c>
      <c r="F1066" s="2">
        <v>42735</v>
      </c>
      <c r="G1066" s="6">
        <v>134545.95199999999</v>
      </c>
    </row>
    <row r="1067" spans="1:7" ht="12"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42735</v>
      </c>
      <c r="G1067" s="6">
        <v>321885.91200000001</v>
      </c>
    </row>
    <row r="1068" spans="1:7" ht="12" x14ac:dyDescent="0.2">
      <c r="A1068" s="5">
        <v>17</v>
      </c>
      <c r="B1068" s="4" t="s">
        <v>21</v>
      </c>
      <c r="C1068" s="4" t="str">
        <f>VLOOKUP(Taulukko1[[#This Row],[Rivivalinta]],Sheet1!$C$1:$E$42,2,FALSE)</f>
        <v>SUMMA TILLGÅNGAR</v>
      </c>
      <c r="D1068" s="4" t="str">
        <f>VLOOKUP(Taulukko1[[#This Row],[Rivivalinta]],Sheet1!$C$1:$E$42,3,FALSE)</f>
        <v>TOTAL ASSETS</v>
      </c>
      <c r="E1068" s="1" t="s">
        <v>4</v>
      </c>
      <c r="F1068" s="2">
        <v>42735</v>
      </c>
      <c r="G1068" s="6">
        <v>8125152.699</v>
      </c>
    </row>
    <row r="1069" spans="1:7" ht="12"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42735</v>
      </c>
      <c r="G1069" s="6">
        <v>292377.13299999997</v>
      </c>
    </row>
    <row r="1070" spans="1:7" ht="12"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42735</v>
      </c>
      <c r="G1070" s="6">
        <v>4179841.5329999998</v>
      </c>
    </row>
    <row r="1071" spans="1:7" ht="12"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42735</v>
      </c>
      <c r="G1071" s="6">
        <v>2565069.5860000001</v>
      </c>
    </row>
    <row r="1072" spans="1:7" ht="12" x14ac:dyDescent="0.2">
      <c r="A1072" s="5">
        <v>22</v>
      </c>
      <c r="B1072" s="4" t="s">
        <v>19</v>
      </c>
      <c r="C1072" s="4" t="str">
        <f>VLOOKUP(Taulukko1[[#This Row],[Rivivalinta]],Sheet1!$C$1:$E$42,2,FALSE)</f>
        <v>Derivat</v>
      </c>
      <c r="D1072" s="4" t="str">
        <f>VLOOKUP(Taulukko1[[#This Row],[Rivivalinta]],Sheet1!$C$1:$E$42,3,FALSE)</f>
        <v>Derivatives</v>
      </c>
      <c r="E1072" s="1" t="s">
        <v>4</v>
      </c>
      <c r="F1072" s="2">
        <v>42735</v>
      </c>
      <c r="G1072" s="6">
        <v>64047.883000000002</v>
      </c>
    </row>
    <row r="1073" spans="1:7" ht="12" x14ac:dyDescent="0.2">
      <c r="A1073" s="5">
        <v>23</v>
      </c>
      <c r="B1073" s="4" t="s">
        <v>25</v>
      </c>
      <c r="C1073" s="4" t="str">
        <f>VLOOKUP(Taulukko1[[#This Row],[Rivivalinta]],Sheet1!$C$1:$E$42,2,FALSE)</f>
        <v>Eget kapital</v>
      </c>
      <c r="D1073" s="4" t="str">
        <f>VLOOKUP(Taulukko1[[#This Row],[Rivivalinta]],Sheet1!$C$1:$E$42,3,FALSE)</f>
        <v>Total equity</v>
      </c>
      <c r="E1073" s="1" t="s">
        <v>4</v>
      </c>
      <c r="F1073" s="2">
        <v>42735</v>
      </c>
      <c r="G1073" s="6">
        <v>338505.06889</v>
      </c>
    </row>
    <row r="1074" spans="1:7" ht="12"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42735</v>
      </c>
      <c r="G1074" s="6">
        <v>685311.49600000004</v>
      </c>
    </row>
    <row r="1075" spans="1:7" ht="12"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42735</v>
      </c>
      <c r="G1075" s="6">
        <v>8125152.6998900007</v>
      </c>
    </row>
    <row r="1076" spans="1:7" ht="12"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42735</v>
      </c>
      <c r="G1076" s="6">
        <v>618210.15800000005</v>
      </c>
    </row>
    <row r="1077" spans="1:7" ht="12"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42735</v>
      </c>
      <c r="G1077" s="7">
        <v>0.68306016864871699</v>
      </c>
    </row>
    <row r="1078" spans="1:7" ht="12"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42735</v>
      </c>
      <c r="G1078" s="7">
        <v>1.5892506474429094E-2</v>
      </c>
    </row>
    <row r="1079" spans="1:7" ht="12"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42735</v>
      </c>
      <c r="G1079" s="7">
        <v>0.39823974299175957</v>
      </c>
    </row>
    <row r="1080" spans="1:7" ht="12" x14ac:dyDescent="0.2">
      <c r="A1080" s="5">
        <v>31</v>
      </c>
      <c r="B1080" s="4" t="s">
        <v>32</v>
      </c>
      <c r="C1080" s="4" t="str">
        <f>VLOOKUP(Taulukko1[[#This Row],[Rivivalinta]],Sheet1!$C$1:$E$42,2,FALSE)</f>
        <v>Kapitalbas</v>
      </c>
      <c r="D1080" s="4" t="str">
        <f>VLOOKUP(Taulukko1[[#This Row],[Rivivalinta]],Sheet1!$C$1:$E$42,3,FALSE)</f>
        <v>Own funds</v>
      </c>
      <c r="E1080" s="1" t="s">
        <v>4</v>
      </c>
      <c r="F1080" s="2">
        <v>42735</v>
      </c>
      <c r="G1080" s="6">
        <v>530516.26162</v>
      </c>
    </row>
    <row r="1081" spans="1:7" ht="12"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42735</v>
      </c>
      <c r="G1081" s="6">
        <v>394368.30160000001</v>
      </c>
    </row>
    <row r="1082" spans="1:7" ht="12"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42735</v>
      </c>
      <c r="G1082" s="6"/>
    </row>
    <row r="1083" spans="1:7" ht="12"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42735</v>
      </c>
      <c r="G1083" s="6">
        <v>136147.96002</v>
      </c>
    </row>
    <row r="1084" spans="1:7" ht="12"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42735</v>
      </c>
      <c r="G1084" s="7">
        <v>0.21691970354449436</v>
      </c>
    </row>
    <row r="1085" spans="1:7" ht="12"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42735</v>
      </c>
      <c r="G1085" s="7">
        <v>0.1612509573395379</v>
      </c>
    </row>
    <row r="1086" spans="1:7" ht="12"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42735</v>
      </c>
      <c r="G1086" s="7">
        <v>0.1612509573395379</v>
      </c>
    </row>
    <row r="1087" spans="1:7" ht="12"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42735</v>
      </c>
      <c r="G1087" s="6">
        <v>2445680.3736649998</v>
      </c>
    </row>
    <row r="1088" spans="1:7" ht="12"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42735</v>
      </c>
      <c r="G1088" s="6">
        <v>2118929.1922800001</v>
      </c>
    </row>
    <row r="1089" spans="1:7" ht="12"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42735</v>
      </c>
      <c r="G1089" s="6"/>
    </row>
    <row r="1090" spans="1:7" ht="12"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42735</v>
      </c>
      <c r="G1090" s="6">
        <v>303474.70512499998</v>
      </c>
    </row>
    <row r="1091" spans="1:7" ht="12"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42735</v>
      </c>
      <c r="G1091" s="6">
        <v>23276.476260000003</v>
      </c>
    </row>
    <row r="1092" spans="1:7" ht="12" x14ac:dyDescent="0.2">
      <c r="A1092" s="5">
        <v>27</v>
      </c>
      <c r="B1092" s="4" t="s">
        <v>54</v>
      </c>
      <c r="C1092" s="4" t="str">
        <f>VLOOKUP(Taulukko1[[#This Row],[Rivivalinta]],Sheet1!$C$1:$E$42,2,FALSE)</f>
        <v>Avkastning på total tillgångar (ROA), %</v>
      </c>
      <c r="D1092" s="4" t="str">
        <f>VLOOKUP(Taulukko1[[#This Row],[Rivivalinta]],Sheet1!$C$1:$E$42,3,FALSE)</f>
        <v>Return on total assets (ROA), %</v>
      </c>
      <c r="E1092" s="1" t="s">
        <v>4</v>
      </c>
      <c r="F1092" s="2">
        <v>42735</v>
      </c>
      <c r="G1092" s="7">
        <v>3.1511527222129816E-3</v>
      </c>
    </row>
    <row r="1093" spans="1:7" ht="12" x14ac:dyDescent="0.2">
      <c r="A1093" s="5">
        <v>26</v>
      </c>
      <c r="B1093" s="4" t="s">
        <v>55</v>
      </c>
      <c r="C1093" s="4" t="str">
        <f>VLOOKUP(Taulukko1[[#This Row],[Rivivalinta]],Sheet1!$C$1:$E$42,2,FALSE)</f>
        <v>Avkastning på eget kapital (ROE), %</v>
      </c>
      <c r="D1093" s="4" t="str">
        <f>VLOOKUP(Taulukko1[[#This Row],[Rivivalinta]],Sheet1!$C$1:$E$42,3,FALSE)</f>
        <v>Return on equity (ROE), %</v>
      </c>
      <c r="E1093" s="1" t="s">
        <v>4</v>
      </c>
      <c r="F1093" s="2">
        <v>42735</v>
      </c>
      <c r="G1093" s="33">
        <v>7.2286053621776161E-2</v>
      </c>
    </row>
    <row r="1094" spans="1:7" ht="12" x14ac:dyDescent="0.2">
      <c r="A1094" s="5">
        <v>1</v>
      </c>
      <c r="B1094" s="4" t="s">
        <v>5</v>
      </c>
      <c r="C1094" s="58" t="str">
        <f>VLOOKUP(Taulukko1[[#This Row],[Rivivalinta]],Sheet1!$C$1:$E$42,2,FALSE)</f>
        <v>Räntenetto</v>
      </c>
      <c r="D1094" s="58" t="str">
        <f>VLOOKUP(Taulukko1[[#This Row],[Rivivalinta]],Sheet1!$C$1:$E$42,3,FALSE)</f>
        <v>Net interest margin</v>
      </c>
      <c r="E1094" s="1" t="s">
        <v>164</v>
      </c>
      <c r="F1094" s="2">
        <v>42735</v>
      </c>
      <c r="G1094" s="6">
        <v>2476.395</v>
      </c>
    </row>
    <row r="1095" spans="1:7" ht="12" x14ac:dyDescent="0.2">
      <c r="A1095" s="5">
        <v>2</v>
      </c>
      <c r="B1095" s="4" t="s">
        <v>6</v>
      </c>
      <c r="C1095" s="58" t="str">
        <f>VLOOKUP(Taulukko1[[#This Row],[Rivivalinta]],Sheet1!$C$1:$E$42,2,FALSE)</f>
        <v>Netto, avgifts- och provisionsintäkter</v>
      </c>
      <c r="D1095" s="58" t="str">
        <f>VLOOKUP(Taulukko1[[#This Row],[Rivivalinta]],Sheet1!$C$1:$E$42,3,FALSE)</f>
        <v>Net fee and commission income</v>
      </c>
      <c r="E1095" s="1" t="s">
        <v>164</v>
      </c>
      <c r="F1095" s="2">
        <v>42735</v>
      </c>
      <c r="G1095" s="6">
        <v>4082.0259999999998</v>
      </c>
    </row>
    <row r="1096" spans="1:7" ht="12" x14ac:dyDescent="0.2">
      <c r="A1096" s="5">
        <v>3</v>
      </c>
      <c r="B1096" s="4" t="s">
        <v>7</v>
      </c>
      <c r="C1096" s="58" t="str">
        <f>VLOOKUP(Taulukko1[[#This Row],[Rivivalinta]],Sheet1!$C$1:$E$42,2,FALSE)</f>
        <v>Avgifts- och provisionsintäkter</v>
      </c>
      <c r="D1096" s="58" t="str">
        <f>VLOOKUP(Taulukko1[[#This Row],[Rivivalinta]],Sheet1!$C$1:$E$42,3,FALSE)</f>
        <v>Fee and commission income</v>
      </c>
      <c r="E1096" s="1" t="s">
        <v>164</v>
      </c>
      <c r="F1096" s="2">
        <v>42735</v>
      </c>
      <c r="G1096" s="6">
        <v>7982.8990000000003</v>
      </c>
    </row>
    <row r="1097" spans="1:7" ht="12" x14ac:dyDescent="0.2">
      <c r="A1097" s="5">
        <v>4</v>
      </c>
      <c r="B1097" s="4" t="s">
        <v>8</v>
      </c>
      <c r="C1097" s="58" t="str">
        <f>VLOOKUP(Taulukko1[[#This Row],[Rivivalinta]],Sheet1!$C$1:$E$42,2,FALSE)</f>
        <v>Avgifts- och provisionskostnader</v>
      </c>
      <c r="D1097" s="58" t="str">
        <f>VLOOKUP(Taulukko1[[#This Row],[Rivivalinta]],Sheet1!$C$1:$E$42,3,FALSE)</f>
        <v>Fee and commission expenses</v>
      </c>
      <c r="E1097" s="1" t="s">
        <v>164</v>
      </c>
      <c r="F1097" s="2">
        <v>42735</v>
      </c>
      <c r="G1097" s="6">
        <v>3900.873</v>
      </c>
    </row>
    <row r="1098" spans="1:7" ht="12" x14ac:dyDescent="0.2">
      <c r="A1098" s="5">
        <v>5</v>
      </c>
      <c r="B1098" s="4" t="s">
        <v>9</v>
      </c>
      <c r="C1098" s="58" t="str">
        <f>VLOOKUP(Taulukko1[[#This Row],[Rivivalinta]],Sheet1!$C$1:$E$42,2,FALSE)</f>
        <v>Nettointäkter från handel och investeringar</v>
      </c>
      <c r="D1098" s="58" t="str">
        <f>VLOOKUP(Taulukko1[[#This Row],[Rivivalinta]],Sheet1!$C$1:$E$42,3,FALSE)</f>
        <v>Net trading and investing income</v>
      </c>
      <c r="E1098" s="1" t="s">
        <v>164</v>
      </c>
      <c r="F1098" s="2">
        <v>42735</v>
      </c>
      <c r="G1098" s="6">
        <v>1936.4680000000001</v>
      </c>
    </row>
    <row r="1099" spans="1:7" ht="12" x14ac:dyDescent="0.2">
      <c r="A1099" s="5">
        <v>6</v>
      </c>
      <c r="B1099" s="4" t="s">
        <v>10</v>
      </c>
      <c r="C1099" s="58" t="str">
        <f>VLOOKUP(Taulukko1[[#This Row],[Rivivalinta]],Sheet1!$C$1:$E$42,2,FALSE)</f>
        <v>Övriga intäkter</v>
      </c>
      <c r="D1099" s="58" t="str">
        <f>VLOOKUP(Taulukko1[[#This Row],[Rivivalinta]],Sheet1!$C$1:$E$42,3,FALSE)</f>
        <v>Other income</v>
      </c>
      <c r="E1099" s="1" t="s">
        <v>164</v>
      </c>
      <c r="F1099" s="2">
        <v>42735</v>
      </c>
      <c r="G1099" s="6">
        <v>1227.521</v>
      </c>
    </row>
    <row r="1100" spans="1:7" ht="12" x14ac:dyDescent="0.2">
      <c r="A1100" s="5">
        <v>7</v>
      </c>
      <c r="B1100" s="4" t="s">
        <v>11</v>
      </c>
      <c r="C1100" s="58" t="str">
        <f>VLOOKUP(Taulukko1[[#This Row],[Rivivalinta]],Sheet1!$C$1:$E$42,2,FALSE)</f>
        <v>Totala inkomster</v>
      </c>
      <c r="D1100" s="58" t="str">
        <f>VLOOKUP(Taulukko1[[#This Row],[Rivivalinta]],Sheet1!$C$1:$E$42,3,FALSE)</f>
        <v>Total income</v>
      </c>
      <c r="E1100" s="1" t="s">
        <v>164</v>
      </c>
      <c r="F1100" s="2">
        <v>42735</v>
      </c>
      <c r="G1100" s="6">
        <v>9722.41</v>
      </c>
    </row>
    <row r="1101" spans="1:7" ht="12" x14ac:dyDescent="0.2">
      <c r="A1101" s="5">
        <v>8</v>
      </c>
      <c r="B1101" s="4" t="s">
        <v>12</v>
      </c>
      <c r="C1101" s="58" t="str">
        <f>VLOOKUP(Taulukko1[[#This Row],[Rivivalinta]],Sheet1!$C$1:$E$42,2,FALSE)</f>
        <v>Totala kostnader</v>
      </c>
      <c r="D1101" s="58" t="str">
        <f>VLOOKUP(Taulukko1[[#This Row],[Rivivalinta]],Sheet1!$C$1:$E$42,3,FALSE)</f>
        <v>Total expenses</v>
      </c>
      <c r="E1101" s="1" t="s">
        <v>164</v>
      </c>
      <c r="F1101" s="2">
        <v>42735</v>
      </c>
      <c r="G1101" s="6">
        <v>8043.8770000000004</v>
      </c>
    </row>
    <row r="1102" spans="1:7" ht="12" x14ac:dyDescent="0.2">
      <c r="A1102" s="5">
        <v>9</v>
      </c>
      <c r="B1102" s="4" t="s">
        <v>13</v>
      </c>
      <c r="C1102" s="58" t="str">
        <f>VLOOKUP(Taulukko1[[#This Row],[Rivivalinta]],Sheet1!$C$1:$E$42,2,FALSE)</f>
        <v>Nedskrivningar av lån och fordringar</v>
      </c>
      <c r="D1102" s="58" t="str">
        <f>VLOOKUP(Taulukko1[[#This Row],[Rivivalinta]],Sheet1!$C$1:$E$42,3,FALSE)</f>
        <v>Impairments on loans and receivables</v>
      </c>
      <c r="E1102" s="1" t="s">
        <v>164</v>
      </c>
      <c r="F1102" s="2">
        <v>42735</v>
      </c>
      <c r="G1102" s="6">
        <v>356.298</v>
      </c>
    </row>
    <row r="1103" spans="1:7" ht="12" x14ac:dyDescent="0.2">
      <c r="A1103" s="5">
        <v>10</v>
      </c>
      <c r="B1103" s="4" t="s">
        <v>14</v>
      </c>
      <c r="C1103" s="58" t="str">
        <f>VLOOKUP(Taulukko1[[#This Row],[Rivivalinta]],Sheet1!$C$1:$E$42,2,FALSE)</f>
        <v>Rörelsevinst/-förlust</v>
      </c>
      <c r="D1103" s="58" t="str">
        <f>VLOOKUP(Taulukko1[[#This Row],[Rivivalinta]],Sheet1!$C$1:$E$42,3,FALSE)</f>
        <v>Operatingprofit/-loss</v>
      </c>
      <c r="E1103" s="1" t="s">
        <v>164</v>
      </c>
      <c r="F1103" s="2">
        <v>42735</v>
      </c>
      <c r="G1103" s="6">
        <v>1322.2349999999999</v>
      </c>
    </row>
    <row r="1104" spans="1:7" ht="12" x14ac:dyDescent="0.2">
      <c r="A1104" s="5">
        <v>11</v>
      </c>
      <c r="B1104" s="4" t="s">
        <v>15</v>
      </c>
      <c r="C1104" s="58" t="str">
        <f>VLOOKUP(Taulukko1[[#This Row],[Rivivalinta]],Sheet1!$C$1:$E$42,2,FALSE)</f>
        <v>Kontanta medel och kassabehållning hos centralbanker</v>
      </c>
      <c r="D1104" s="58" t="str">
        <f>VLOOKUP(Taulukko1[[#This Row],[Rivivalinta]],Sheet1!$C$1:$E$42,3,FALSE)</f>
        <v>Cash and cash balances at central banks</v>
      </c>
      <c r="E1104" s="1" t="s">
        <v>164</v>
      </c>
      <c r="F1104" s="2">
        <v>42735</v>
      </c>
      <c r="G1104" s="6">
        <v>96480.66</v>
      </c>
    </row>
    <row r="1105" spans="1:7" ht="12" x14ac:dyDescent="0.2">
      <c r="A1105" s="5">
        <v>12</v>
      </c>
      <c r="B1105" s="4" t="s">
        <v>16</v>
      </c>
      <c r="C1105" s="58" t="str">
        <f>VLOOKUP(Taulukko1[[#This Row],[Rivivalinta]],Sheet1!$C$1:$E$42,2,FALSE)</f>
        <v>Lån och förskott till kreditinstitut</v>
      </c>
      <c r="D1105" s="58" t="str">
        <f>VLOOKUP(Taulukko1[[#This Row],[Rivivalinta]],Sheet1!$C$1:$E$42,3,FALSE)</f>
        <v>Loans and advances to credit institutions</v>
      </c>
      <c r="E1105" s="1" t="s">
        <v>164</v>
      </c>
      <c r="F1105" s="2">
        <v>42735</v>
      </c>
      <c r="G1105" s="6">
        <v>63165.779000000002</v>
      </c>
    </row>
    <row r="1106" spans="1:7" ht="12" x14ac:dyDescent="0.2">
      <c r="A1106" s="5">
        <v>13</v>
      </c>
      <c r="B1106" s="4" t="s">
        <v>17</v>
      </c>
      <c r="C1106" s="58" t="str">
        <f>VLOOKUP(Taulukko1[[#This Row],[Rivivalinta]],Sheet1!$C$1:$E$42,2,FALSE)</f>
        <v>Lån och förskott till allmänheten och offentliga samfund</v>
      </c>
      <c r="D1106" s="58" t="str">
        <f>VLOOKUP(Taulukko1[[#This Row],[Rivivalinta]],Sheet1!$C$1:$E$42,3,FALSE)</f>
        <v>Loans and advances to the public and public sector entities</v>
      </c>
      <c r="E1106" s="1" t="s">
        <v>164</v>
      </c>
      <c r="F1106" s="2">
        <v>42735</v>
      </c>
      <c r="G1106" s="6">
        <v>38781.65135</v>
      </c>
    </row>
    <row r="1107" spans="1:7" ht="12" x14ac:dyDescent="0.2">
      <c r="A1107" s="5">
        <v>14</v>
      </c>
      <c r="B1107" s="4" t="s">
        <v>18</v>
      </c>
      <c r="C1107" s="58" t="str">
        <f>VLOOKUP(Taulukko1[[#This Row],[Rivivalinta]],Sheet1!$C$1:$E$42,2,FALSE)</f>
        <v>Värdepapper</v>
      </c>
      <c r="D1107" s="58" t="str">
        <f>VLOOKUP(Taulukko1[[#This Row],[Rivivalinta]],Sheet1!$C$1:$E$42,3,FALSE)</f>
        <v>Debt securities</v>
      </c>
      <c r="E1107" s="1" t="s">
        <v>164</v>
      </c>
      <c r="F1107" s="2">
        <v>42735</v>
      </c>
      <c r="G1107" s="6">
        <v>254788.05100000001</v>
      </c>
    </row>
    <row r="1108" spans="1:7" ht="12" x14ac:dyDescent="0.2">
      <c r="A1108" s="5">
        <v>15</v>
      </c>
      <c r="B1108" s="4" t="s">
        <v>63</v>
      </c>
      <c r="C1108" s="58" t="str">
        <f>VLOOKUP(Taulukko1[[#This Row],[Rivivalinta]],Sheet1!$C$1:$E$42,2,FALSE)</f>
        <v xml:space="preserve">Derivat </v>
      </c>
      <c r="D1108" s="58" t="str">
        <f>VLOOKUP(Taulukko1[[#This Row],[Rivivalinta]],Sheet1!$C$1:$E$42,3,FALSE)</f>
        <v xml:space="preserve">Derivatives </v>
      </c>
      <c r="E1108" s="1" t="s">
        <v>164</v>
      </c>
      <c r="F1108" s="2">
        <v>42735</v>
      </c>
      <c r="G1108" s="6"/>
    </row>
    <row r="1109" spans="1:7" ht="12" x14ac:dyDescent="0.2">
      <c r="A1109" s="5">
        <v>16</v>
      </c>
      <c r="B1109" s="4" t="s">
        <v>20</v>
      </c>
      <c r="C1109" s="58" t="str">
        <f>VLOOKUP(Taulukko1[[#This Row],[Rivivalinta]],Sheet1!$C$1:$E$42,2,FALSE)</f>
        <v>Övriga tillgångar</v>
      </c>
      <c r="D1109" s="58" t="str">
        <f>VLOOKUP(Taulukko1[[#This Row],[Rivivalinta]],Sheet1!$C$1:$E$42,3,FALSE)</f>
        <v>Other assets</v>
      </c>
      <c r="E1109" s="1" t="s">
        <v>164</v>
      </c>
      <c r="F1109" s="2">
        <v>42735</v>
      </c>
      <c r="G1109" s="6">
        <v>3743.4696500000059</v>
      </c>
    </row>
    <row r="1110" spans="1:7" ht="12" x14ac:dyDescent="0.2">
      <c r="A1110" s="5">
        <v>17</v>
      </c>
      <c r="B1110" s="4" t="s">
        <v>21</v>
      </c>
      <c r="C1110" s="58" t="str">
        <f>VLOOKUP(Taulukko1[[#This Row],[Rivivalinta]],Sheet1!$C$1:$E$42,2,FALSE)</f>
        <v>SUMMA TILLGÅNGAR</v>
      </c>
      <c r="D1110" s="58" t="str">
        <f>VLOOKUP(Taulukko1[[#This Row],[Rivivalinta]],Sheet1!$C$1:$E$42,3,FALSE)</f>
        <v>TOTAL ASSETS</v>
      </c>
      <c r="E1110" s="1" t="s">
        <v>164</v>
      </c>
      <c r="F1110" s="2">
        <v>42735</v>
      </c>
      <c r="G1110" s="6">
        <v>456959.61099999998</v>
      </c>
    </row>
    <row r="1111" spans="1:7" ht="12" x14ac:dyDescent="0.2">
      <c r="A1111" s="5">
        <v>18</v>
      </c>
      <c r="B1111" s="4" t="s">
        <v>22</v>
      </c>
      <c r="C1111" s="58" t="str">
        <f>VLOOKUP(Taulukko1[[#This Row],[Rivivalinta]],Sheet1!$C$1:$E$42,2,FALSE)</f>
        <v>Inlåning från kreditinstitut</v>
      </c>
      <c r="D1111" s="58" t="str">
        <f>VLOOKUP(Taulukko1[[#This Row],[Rivivalinta]],Sheet1!$C$1:$E$42,3,FALSE)</f>
        <v>Deposits from credit institutions</v>
      </c>
      <c r="E1111" s="1" t="s">
        <v>164</v>
      </c>
      <c r="F1111" s="2">
        <v>42735</v>
      </c>
      <c r="G1111" s="6">
        <v>326905.179</v>
      </c>
    </row>
    <row r="1112" spans="1:7" ht="12" x14ac:dyDescent="0.2">
      <c r="A1112" s="5">
        <v>19</v>
      </c>
      <c r="B1112" s="4" t="s">
        <v>23</v>
      </c>
      <c r="C1112" s="58" t="str">
        <f>VLOOKUP(Taulukko1[[#This Row],[Rivivalinta]],Sheet1!$C$1:$E$42,2,FALSE)</f>
        <v>Inlåning från allmänheten och offentliga samfund</v>
      </c>
      <c r="D1112" s="58" t="str">
        <f>VLOOKUP(Taulukko1[[#This Row],[Rivivalinta]],Sheet1!$C$1:$E$42,3,FALSE)</f>
        <v>Deposits from the public and public sector entities</v>
      </c>
      <c r="E1112" s="1" t="s">
        <v>164</v>
      </c>
      <c r="F1112" s="2">
        <v>42735</v>
      </c>
      <c r="G1112" s="6">
        <v>3613.4879999999998</v>
      </c>
    </row>
    <row r="1113" spans="1:7" ht="12" x14ac:dyDescent="0.2">
      <c r="A1113" s="5">
        <v>20</v>
      </c>
      <c r="B1113" s="4" t="s">
        <v>24</v>
      </c>
      <c r="C1113" s="58" t="str">
        <f>VLOOKUP(Taulukko1[[#This Row],[Rivivalinta]],Sheet1!$C$1:$E$42,2,FALSE)</f>
        <v>Emitterade skuldebrev</v>
      </c>
      <c r="D1113" s="58" t="str">
        <f>VLOOKUP(Taulukko1[[#This Row],[Rivivalinta]],Sheet1!$C$1:$E$42,3,FALSE)</f>
        <v>Debt securities issued</v>
      </c>
      <c r="E1113" s="1" t="s">
        <v>164</v>
      </c>
      <c r="F1113" s="2">
        <v>42735</v>
      </c>
      <c r="G1113" s="6">
        <v>99562.08</v>
      </c>
    </row>
    <row r="1114" spans="1:7" ht="12" x14ac:dyDescent="0.2">
      <c r="A1114" s="5">
        <v>22</v>
      </c>
      <c r="B1114" s="4" t="s">
        <v>19</v>
      </c>
      <c r="C1114" s="58" t="str">
        <f>VLOOKUP(Taulukko1[[#This Row],[Rivivalinta]],Sheet1!$C$1:$E$42,2,FALSE)</f>
        <v>Derivat</v>
      </c>
      <c r="D1114" s="58" t="str">
        <f>VLOOKUP(Taulukko1[[#This Row],[Rivivalinta]],Sheet1!$C$1:$E$42,3,FALSE)</f>
        <v>Derivatives</v>
      </c>
      <c r="E1114" s="1" t="s">
        <v>164</v>
      </c>
      <c r="F1114" s="2">
        <v>42735</v>
      </c>
      <c r="G1114" s="6"/>
    </row>
    <row r="1115" spans="1:7" ht="12" x14ac:dyDescent="0.2">
      <c r="A1115" s="5">
        <v>23</v>
      </c>
      <c r="B1115" s="4" t="s">
        <v>25</v>
      </c>
      <c r="C1115" s="58" t="str">
        <f>VLOOKUP(Taulukko1[[#This Row],[Rivivalinta]],Sheet1!$C$1:$E$42,2,FALSE)</f>
        <v>Eget kapital</v>
      </c>
      <c r="D1115" s="58" t="str">
        <f>VLOOKUP(Taulukko1[[#This Row],[Rivivalinta]],Sheet1!$C$1:$E$42,3,FALSE)</f>
        <v>Total equity</v>
      </c>
      <c r="E1115" s="1" t="s">
        <v>164</v>
      </c>
      <c r="F1115" s="2">
        <v>42735</v>
      </c>
      <c r="G1115" s="6">
        <v>21683.071</v>
      </c>
    </row>
    <row r="1116" spans="1:7" ht="12" x14ac:dyDescent="0.2">
      <c r="A1116" s="5">
        <v>21</v>
      </c>
      <c r="B1116" s="4" t="s">
        <v>26</v>
      </c>
      <c r="C1116" s="58" t="str">
        <f>VLOOKUP(Taulukko1[[#This Row],[Rivivalinta]],Sheet1!$C$1:$E$42,2,FALSE)</f>
        <v>Övriga skulder</v>
      </c>
      <c r="D1116" s="58" t="str">
        <f>VLOOKUP(Taulukko1[[#This Row],[Rivivalinta]],Sheet1!$C$1:$E$42,3,FALSE)</f>
        <v>Other liabilities</v>
      </c>
      <c r="E1116" s="1" t="s">
        <v>164</v>
      </c>
      <c r="F1116" s="2">
        <v>42735</v>
      </c>
      <c r="G1116" s="6">
        <v>5195.7920000000004</v>
      </c>
    </row>
    <row r="1117" spans="1:7" ht="12" x14ac:dyDescent="0.2">
      <c r="A1117" s="5">
        <v>24</v>
      </c>
      <c r="B1117" s="4" t="s">
        <v>27</v>
      </c>
      <c r="C1117" s="58" t="str">
        <f>VLOOKUP(Taulukko1[[#This Row],[Rivivalinta]],Sheet1!$C$1:$E$42,2,FALSE)</f>
        <v>SUMMA EGET KAPITAL OCH SKULDER</v>
      </c>
      <c r="D1117" s="58" t="str">
        <f>VLOOKUP(Taulukko1[[#This Row],[Rivivalinta]],Sheet1!$C$1:$E$42,3,FALSE)</f>
        <v>TOTAL EQUITY AND LIABILITIES</v>
      </c>
      <c r="E1117" s="1" t="s">
        <v>164</v>
      </c>
      <c r="F1117" s="2">
        <v>42735</v>
      </c>
      <c r="G1117" s="6">
        <v>456959.61</v>
      </c>
    </row>
    <row r="1118" spans="1:7" ht="12" x14ac:dyDescent="0.2">
      <c r="A1118" s="5">
        <v>25</v>
      </c>
      <c r="B1118" s="4" t="s">
        <v>28</v>
      </c>
      <c r="C1118" s="58" t="str">
        <f>VLOOKUP(Taulukko1[[#This Row],[Rivivalinta]],Sheet1!$C$1:$E$42,2,FALSE)</f>
        <v>Exponering utanför balansräkningen</v>
      </c>
      <c r="D1118" s="58" t="str">
        <f>VLOOKUP(Taulukko1[[#This Row],[Rivivalinta]],Sheet1!$C$1:$E$42,3,FALSE)</f>
        <v>Off balance sheet exposures</v>
      </c>
      <c r="E1118" s="1" t="s">
        <v>164</v>
      </c>
      <c r="F1118" s="2">
        <v>42735</v>
      </c>
      <c r="G1118" s="6">
        <v>84864.504000000001</v>
      </c>
    </row>
    <row r="1119" spans="1:7" ht="12" x14ac:dyDescent="0.2">
      <c r="A1119" s="5">
        <v>28</v>
      </c>
      <c r="B1119" s="4" t="s">
        <v>29</v>
      </c>
      <c r="C1119" s="58" t="str">
        <f>VLOOKUP(Taulukko1[[#This Row],[Rivivalinta]],Sheet1!$C$1:$E$42,2,FALSE)</f>
        <v>Kostnader/intäkter, %</v>
      </c>
      <c r="D1119" s="58" t="str">
        <f>VLOOKUP(Taulukko1[[#This Row],[Rivivalinta]],Sheet1!$C$1:$E$42,3,FALSE)</f>
        <v>Cost/income ratio, %</v>
      </c>
      <c r="E1119" s="1" t="s">
        <v>164</v>
      </c>
      <c r="F1119" s="2">
        <v>42735</v>
      </c>
      <c r="G1119" s="6">
        <v>0.81903512525466382</v>
      </c>
    </row>
    <row r="1120" spans="1:7" ht="12" x14ac:dyDescent="0.2">
      <c r="A1120" s="5">
        <v>29</v>
      </c>
      <c r="B1120" s="4" t="s">
        <v>30</v>
      </c>
      <c r="C1120" s="58" t="str">
        <f>VLOOKUP(Taulukko1[[#This Row],[Rivivalinta]],Sheet1!$C$1:$E$42,2,FALSE)</f>
        <v>Nödlidande exponeringar/Exponeringar, %</v>
      </c>
      <c r="D1120" s="58" t="str">
        <f>VLOOKUP(Taulukko1[[#This Row],[Rivivalinta]],Sheet1!$C$1:$E$42,3,FALSE)</f>
        <v>Non-performing exposures/Exposures, %</v>
      </c>
      <c r="E1120" s="1" t="s">
        <v>164</v>
      </c>
      <c r="F1120" s="2">
        <v>42735</v>
      </c>
      <c r="G1120" s="6">
        <v>3.695209861624929E-3</v>
      </c>
    </row>
    <row r="1121" spans="1:7" ht="12" x14ac:dyDescent="0.2">
      <c r="A1121" s="5">
        <v>30</v>
      </c>
      <c r="B1121" s="4" t="s">
        <v>31</v>
      </c>
      <c r="C1121" s="58" t="str">
        <f>VLOOKUP(Taulukko1[[#This Row],[Rivivalinta]],Sheet1!$C$1:$E$42,2,FALSE)</f>
        <v>Upplupna avsättningar på nödlidande exponeringar/Nödlidande Exponeringar, %</v>
      </c>
      <c r="D1121" s="58" t="str">
        <f>VLOOKUP(Taulukko1[[#This Row],[Rivivalinta]],Sheet1!$C$1:$E$42,3,FALSE)</f>
        <v>Accumulated impairments on non-performing exposures/Non-performing exposures, %</v>
      </c>
      <c r="E1121" s="1" t="s">
        <v>164</v>
      </c>
      <c r="F1121" s="2">
        <v>42735</v>
      </c>
      <c r="G1121" s="6"/>
    </row>
    <row r="1122" spans="1:7" ht="12" x14ac:dyDescent="0.2">
      <c r="A1122" s="5">
        <v>31</v>
      </c>
      <c r="B1122" s="4" t="s">
        <v>32</v>
      </c>
      <c r="C1122" s="58" t="str">
        <f>VLOOKUP(Taulukko1[[#This Row],[Rivivalinta]],Sheet1!$C$1:$E$42,2,FALSE)</f>
        <v>Kapitalbas</v>
      </c>
      <c r="D1122" s="58" t="str">
        <f>VLOOKUP(Taulukko1[[#This Row],[Rivivalinta]],Sheet1!$C$1:$E$42,3,FALSE)</f>
        <v>Own funds</v>
      </c>
      <c r="E1122" s="1" t="s">
        <v>164</v>
      </c>
      <c r="F1122" s="2">
        <v>42735</v>
      </c>
      <c r="G1122" s="6">
        <v>18684.989000000001</v>
      </c>
    </row>
    <row r="1123" spans="1:7" ht="12" x14ac:dyDescent="0.2">
      <c r="A1123" s="5">
        <v>32</v>
      </c>
      <c r="B1123" s="4" t="s">
        <v>33</v>
      </c>
      <c r="C1123" s="58" t="str">
        <f>VLOOKUP(Taulukko1[[#This Row],[Rivivalinta]],Sheet1!$C$1:$E$42,2,FALSE)</f>
        <v>Kärnprimärkapital (CET 1)</v>
      </c>
      <c r="D1123" s="58" t="str">
        <f>VLOOKUP(Taulukko1[[#This Row],[Rivivalinta]],Sheet1!$C$1:$E$42,3,FALSE)</f>
        <v>Common equity tier 1 capital (CET1)</v>
      </c>
      <c r="E1123" s="1" t="s">
        <v>164</v>
      </c>
      <c r="F1123" s="2">
        <v>42735</v>
      </c>
      <c r="G1123" s="6">
        <v>18684.989000000001</v>
      </c>
    </row>
    <row r="1124" spans="1:7" ht="12" x14ac:dyDescent="0.2">
      <c r="A1124" s="5">
        <v>33</v>
      </c>
      <c r="B1124" s="4" t="s">
        <v>34</v>
      </c>
      <c r="C1124" s="58" t="str">
        <f>VLOOKUP(Taulukko1[[#This Row],[Rivivalinta]],Sheet1!$C$1:$E$42,2,FALSE)</f>
        <v>Övrigt primärkapital (AT 1)</v>
      </c>
      <c r="D1124" s="58" t="str">
        <f>VLOOKUP(Taulukko1[[#This Row],[Rivivalinta]],Sheet1!$C$1:$E$42,3,FALSE)</f>
        <v>Additional tier 1 capital (AT 1)</v>
      </c>
      <c r="E1124" s="1" t="s">
        <v>164</v>
      </c>
      <c r="F1124" s="2">
        <v>42735</v>
      </c>
      <c r="G1124" s="6"/>
    </row>
    <row r="1125" spans="1:7" ht="12" x14ac:dyDescent="0.2">
      <c r="A1125" s="5">
        <v>34</v>
      </c>
      <c r="B1125" s="4" t="s">
        <v>35</v>
      </c>
      <c r="C1125" s="58" t="str">
        <f>VLOOKUP(Taulukko1[[#This Row],[Rivivalinta]],Sheet1!$C$1:$E$42,2,FALSE)</f>
        <v>Supplementärkapital (T2)</v>
      </c>
      <c r="D1125" s="58" t="str">
        <f>VLOOKUP(Taulukko1[[#This Row],[Rivivalinta]],Sheet1!$C$1:$E$42,3,FALSE)</f>
        <v>Tier 2 capital (T2)</v>
      </c>
      <c r="E1125" s="1" t="s">
        <v>164</v>
      </c>
      <c r="F1125" s="2">
        <v>42735</v>
      </c>
      <c r="G1125" s="6"/>
    </row>
    <row r="1126" spans="1:7" ht="12" x14ac:dyDescent="0.2">
      <c r="A1126" s="5">
        <v>35</v>
      </c>
      <c r="B1126" s="4" t="s">
        <v>36</v>
      </c>
      <c r="C1126" s="58" t="str">
        <f>VLOOKUP(Taulukko1[[#This Row],[Rivivalinta]],Sheet1!$C$1:$E$42,2,FALSE)</f>
        <v>Summa kapitalrelationer, %</v>
      </c>
      <c r="D1126" s="58" t="str">
        <f>VLOOKUP(Taulukko1[[#This Row],[Rivivalinta]],Sheet1!$C$1:$E$42,3,FALSE)</f>
        <v>Own funds ratio, %</v>
      </c>
      <c r="E1126" s="1" t="s">
        <v>164</v>
      </c>
      <c r="F1126" s="2">
        <v>42735</v>
      </c>
      <c r="G1126" s="6">
        <v>0.28739910089941589</v>
      </c>
    </row>
    <row r="1127" spans="1:7" ht="12" x14ac:dyDescent="0.2">
      <c r="A1127" s="5">
        <v>36</v>
      </c>
      <c r="B1127" s="4" t="s">
        <v>37</v>
      </c>
      <c r="C1127" s="58" t="str">
        <f>VLOOKUP(Taulukko1[[#This Row],[Rivivalinta]],Sheet1!$C$1:$E$42,2,FALSE)</f>
        <v>Primärkapitalrelation, %</v>
      </c>
      <c r="D1127" s="58" t="str">
        <f>VLOOKUP(Taulukko1[[#This Row],[Rivivalinta]],Sheet1!$C$1:$E$42,3,FALSE)</f>
        <v>Tier 1 ratio, %</v>
      </c>
      <c r="E1127" s="1" t="s">
        <v>164</v>
      </c>
      <c r="F1127" s="2">
        <v>42735</v>
      </c>
      <c r="G1127" s="6">
        <v>0.28739910089941589</v>
      </c>
    </row>
    <row r="1128" spans="1:7" ht="12" x14ac:dyDescent="0.2">
      <c r="A1128" s="5">
        <v>37</v>
      </c>
      <c r="B1128" s="4" t="s">
        <v>38</v>
      </c>
      <c r="C1128" s="58" t="str">
        <f>VLOOKUP(Taulukko1[[#This Row],[Rivivalinta]],Sheet1!$C$1:$E$42,2,FALSE)</f>
        <v>Kärnprimärkapitalrelation, %</v>
      </c>
      <c r="D1128" s="58" t="str">
        <f>VLOOKUP(Taulukko1[[#This Row],[Rivivalinta]],Sheet1!$C$1:$E$42,3,FALSE)</f>
        <v>CET 1 ratio, %</v>
      </c>
      <c r="E1128" s="1" t="s">
        <v>164</v>
      </c>
      <c r="F1128" s="2">
        <v>42735</v>
      </c>
      <c r="G1128" s="6">
        <v>0.28739910089941589</v>
      </c>
    </row>
    <row r="1129" spans="1:7" ht="12" x14ac:dyDescent="0.2">
      <c r="A1129" s="5">
        <v>38</v>
      </c>
      <c r="B1129" s="4" t="s">
        <v>39</v>
      </c>
      <c r="C1129" s="58" t="str">
        <f>VLOOKUP(Taulukko1[[#This Row],[Rivivalinta]],Sheet1!$C$1:$E$42,2,FALSE)</f>
        <v>Summa exponeringsbelopp (RWA)</v>
      </c>
      <c r="D1129" s="58" t="str">
        <f>VLOOKUP(Taulukko1[[#This Row],[Rivivalinta]],Sheet1!$C$1:$E$42,3,FALSE)</f>
        <v>Total risk weighted assets (RWA)</v>
      </c>
      <c r="E1129" s="1" t="s">
        <v>164</v>
      </c>
      <c r="F1129" s="2">
        <v>42735</v>
      </c>
      <c r="G1129" s="6">
        <v>65014.082999999999</v>
      </c>
    </row>
    <row r="1130" spans="1:7" ht="12" x14ac:dyDescent="0.2">
      <c r="A1130" s="5">
        <v>39</v>
      </c>
      <c r="B1130" s="4" t="s">
        <v>40</v>
      </c>
      <c r="C1130" s="58" t="str">
        <f>VLOOKUP(Taulukko1[[#This Row],[Rivivalinta]],Sheet1!$C$1:$E$42,2,FALSE)</f>
        <v>Exponeringsbelopp för kredit-, motpart- och utspädningsrisker</v>
      </c>
      <c r="D1130" s="58" t="str">
        <f>VLOOKUP(Taulukko1[[#This Row],[Rivivalinta]],Sheet1!$C$1:$E$42,3,FALSE)</f>
        <v>Credit and counterparty risks</v>
      </c>
      <c r="E1130" s="1" t="s">
        <v>164</v>
      </c>
      <c r="F1130" s="2">
        <v>42735</v>
      </c>
      <c r="G1130" s="6">
        <v>53948.483</v>
      </c>
    </row>
    <row r="1131" spans="1:7" ht="12" x14ac:dyDescent="0.2">
      <c r="A1131" s="5">
        <v>40</v>
      </c>
      <c r="B1131" s="4" t="s">
        <v>41</v>
      </c>
      <c r="C1131" s="58" t="str">
        <f>VLOOKUP(Taulukko1[[#This Row],[Rivivalinta]],Sheet1!$C$1:$E$42,2,FALSE)</f>
        <v>Exponeringsbelopp för positions-, valutakurs- och råvarurisker</v>
      </c>
      <c r="D1131" s="58" t="str">
        <f>VLOOKUP(Taulukko1[[#This Row],[Rivivalinta]],Sheet1!$C$1:$E$42,3,FALSE)</f>
        <v>Position, currency and commodity risks</v>
      </c>
      <c r="E1131" s="1" t="s">
        <v>164</v>
      </c>
      <c r="F1131" s="2">
        <v>42735</v>
      </c>
      <c r="G1131" s="6"/>
    </row>
    <row r="1132" spans="1:7" ht="12" x14ac:dyDescent="0.2">
      <c r="A1132" s="5">
        <v>41</v>
      </c>
      <c r="B1132" s="4" t="s">
        <v>42</v>
      </c>
      <c r="C1132" s="58" t="str">
        <f>VLOOKUP(Taulukko1[[#This Row],[Rivivalinta]],Sheet1!$C$1:$E$42,2,FALSE)</f>
        <v>Exponeringsbelopp för operativ risk</v>
      </c>
      <c r="D1132" s="58" t="str">
        <f>VLOOKUP(Taulukko1[[#This Row],[Rivivalinta]],Sheet1!$C$1:$E$42,3,FALSE)</f>
        <v>Operational risks</v>
      </c>
      <c r="E1132" s="1" t="s">
        <v>164</v>
      </c>
      <c r="F1132" s="2">
        <v>42735</v>
      </c>
      <c r="G1132" s="6">
        <v>11065.6</v>
      </c>
    </row>
    <row r="1133" spans="1:7" ht="12" x14ac:dyDescent="0.2">
      <c r="A1133" s="5">
        <v>42</v>
      </c>
      <c r="B1133" s="4" t="s">
        <v>43</v>
      </c>
      <c r="C1133" s="58" t="str">
        <f>VLOOKUP(Taulukko1[[#This Row],[Rivivalinta]],Sheet1!$C$1:$E$42,2,FALSE)</f>
        <v>Övriga riskexponeringar</v>
      </c>
      <c r="D1133" s="58" t="str">
        <f>VLOOKUP(Taulukko1[[#This Row],[Rivivalinta]],Sheet1!$C$1:$E$42,3,FALSE)</f>
        <v>Other risks</v>
      </c>
      <c r="E1133" s="1" t="s">
        <v>164</v>
      </c>
      <c r="F1133" s="2">
        <v>42735</v>
      </c>
      <c r="G1133" s="6"/>
    </row>
    <row r="1134" spans="1:7" ht="12" x14ac:dyDescent="0.2">
      <c r="A1134" s="48">
        <v>27</v>
      </c>
      <c r="B1134" s="50" t="s">
        <v>54</v>
      </c>
      <c r="C1134" s="58" t="str">
        <f>VLOOKUP(Taulukko1[[#This Row],[Rivivalinta]],Sheet1!$C$1:$E$42,2,FALSE)</f>
        <v>Avkastning på total tillgångar (ROA), %</v>
      </c>
      <c r="D1134" s="58" t="str">
        <f>VLOOKUP(Taulukko1[[#This Row],[Rivivalinta]],Sheet1!$C$1:$E$42,3,FALSE)</f>
        <v>Return on total assets (ROA), %</v>
      </c>
      <c r="E1134" s="1" t="s">
        <v>164</v>
      </c>
      <c r="F1134" s="2">
        <v>42735</v>
      </c>
      <c r="G1134" s="6">
        <v>2.2126682381003191E-3</v>
      </c>
    </row>
    <row r="1135" spans="1:7" ht="12" x14ac:dyDescent="0.2">
      <c r="A1135" s="48">
        <v>26</v>
      </c>
      <c r="B1135" s="50" t="s">
        <v>55</v>
      </c>
      <c r="C1135" s="58" t="str">
        <f>VLOOKUP(Taulukko1[[#This Row],[Rivivalinta]],Sheet1!$C$1:$E$42,2,FALSE)</f>
        <v>Avkastning på eget kapital (ROE), %</v>
      </c>
      <c r="D1135" s="58" t="str">
        <f>VLOOKUP(Taulukko1[[#This Row],[Rivivalinta]],Sheet1!$C$1:$E$42,3,FALSE)</f>
        <v>Return on equity (ROE), %</v>
      </c>
      <c r="E1135" s="1" t="s">
        <v>164</v>
      </c>
      <c r="F1135" s="2">
        <v>42735</v>
      </c>
      <c r="G1135" s="6">
        <v>4.6659411160641012E-2</v>
      </c>
    </row>
    <row r="1136" spans="1:7" ht="12" x14ac:dyDescent="0.2">
      <c r="A1136" s="5">
        <v>1</v>
      </c>
      <c r="B1136" s="4" t="s">
        <v>5</v>
      </c>
      <c r="C1136" s="4" t="str">
        <f>VLOOKUP(Taulukko1[[#This Row],[Rivivalinta]],Sheet1!$C$1:$E$42,2,FALSE)</f>
        <v>Räntenetto</v>
      </c>
      <c r="D1136" s="4" t="str">
        <f>VLOOKUP(Taulukko1[[#This Row],[Rivivalinta]],Sheet1!$C$1:$E$42,3,FALSE)</f>
        <v>Net interest margin</v>
      </c>
      <c r="E1136" s="1" t="s">
        <v>44</v>
      </c>
      <c r="F1136" s="2">
        <v>42735</v>
      </c>
      <c r="G1136" s="6">
        <v>266804.49699999997</v>
      </c>
    </row>
    <row r="1137" spans="1:7" ht="12" x14ac:dyDescent="0.2">
      <c r="A1137" s="5">
        <v>2</v>
      </c>
      <c r="B1137" s="4" t="s">
        <v>6</v>
      </c>
      <c r="C1137" s="4" t="str">
        <f>VLOOKUP(Taulukko1[[#This Row],[Rivivalinta]],Sheet1!$C$1:$E$42,2,FALSE)</f>
        <v>Netto, avgifts- och provisionsintäkter</v>
      </c>
      <c r="D1137" s="4" t="str">
        <f>VLOOKUP(Taulukko1[[#This Row],[Rivivalinta]],Sheet1!$C$1:$E$42,3,FALSE)</f>
        <v>Net fee and commission income</v>
      </c>
      <c r="E1137" s="1" t="s">
        <v>44</v>
      </c>
      <c r="F1137" s="2">
        <v>42735</v>
      </c>
      <c r="G1137" s="6">
        <v>205959.10200000001</v>
      </c>
    </row>
    <row r="1138" spans="1:7" ht="12" x14ac:dyDescent="0.2">
      <c r="A1138" s="5">
        <v>3</v>
      </c>
      <c r="B1138" s="4" t="s">
        <v>7</v>
      </c>
      <c r="C1138" s="4" t="str">
        <f>VLOOKUP(Taulukko1[[#This Row],[Rivivalinta]],Sheet1!$C$1:$E$42,2,FALSE)</f>
        <v>Avgifts- och provisionsintäkter</v>
      </c>
      <c r="D1138" s="4" t="str">
        <f>VLOOKUP(Taulukko1[[#This Row],[Rivivalinta]],Sheet1!$C$1:$E$42,3,FALSE)</f>
        <v>Fee and commission income</v>
      </c>
      <c r="E1138" s="1" t="s">
        <v>44</v>
      </c>
      <c r="F1138" s="2">
        <v>42735</v>
      </c>
      <c r="G1138" s="6">
        <v>239253.25599999999</v>
      </c>
    </row>
    <row r="1139" spans="1:7" ht="12" x14ac:dyDescent="0.2">
      <c r="A1139" s="5">
        <v>4</v>
      </c>
      <c r="B1139" s="4" t="s">
        <v>8</v>
      </c>
      <c r="C1139" s="4" t="str">
        <f>VLOOKUP(Taulukko1[[#This Row],[Rivivalinta]],Sheet1!$C$1:$E$42,2,FALSE)</f>
        <v>Avgifts- och provisionskostnader</v>
      </c>
      <c r="D1139" s="4" t="str">
        <f>VLOOKUP(Taulukko1[[#This Row],[Rivivalinta]],Sheet1!$C$1:$E$42,3,FALSE)</f>
        <v>Fee and commission expenses</v>
      </c>
      <c r="E1139" s="1" t="s">
        <v>44</v>
      </c>
      <c r="F1139" s="2">
        <v>42735</v>
      </c>
      <c r="G1139" s="6">
        <v>33294.154000000002</v>
      </c>
    </row>
    <row r="1140" spans="1:7" ht="12" x14ac:dyDescent="0.2">
      <c r="A1140" s="5">
        <v>5</v>
      </c>
      <c r="B1140" s="4" t="s">
        <v>9</v>
      </c>
      <c r="C1140" s="4" t="str">
        <f>VLOOKUP(Taulukko1[[#This Row],[Rivivalinta]],Sheet1!$C$1:$E$42,2,FALSE)</f>
        <v>Nettointäkter från handel och investeringar</v>
      </c>
      <c r="D1140" s="4" t="str">
        <f>VLOOKUP(Taulukko1[[#This Row],[Rivivalinta]],Sheet1!$C$1:$E$42,3,FALSE)</f>
        <v>Net trading and investing income</v>
      </c>
      <c r="E1140" s="1" t="s">
        <v>44</v>
      </c>
      <c r="F1140" s="2">
        <v>42735</v>
      </c>
      <c r="G1140" s="6">
        <v>33622.144999999997</v>
      </c>
    </row>
    <row r="1141" spans="1:7" ht="12" x14ac:dyDescent="0.2">
      <c r="A1141" s="5">
        <v>6</v>
      </c>
      <c r="B1141" s="4" t="s">
        <v>10</v>
      </c>
      <c r="C1141" s="4" t="str">
        <f>VLOOKUP(Taulukko1[[#This Row],[Rivivalinta]],Sheet1!$C$1:$E$42,2,FALSE)</f>
        <v>Övriga intäkter</v>
      </c>
      <c r="D1141" s="4" t="str">
        <f>VLOOKUP(Taulukko1[[#This Row],[Rivivalinta]],Sheet1!$C$1:$E$42,3,FALSE)</f>
        <v>Other income</v>
      </c>
      <c r="E1141" s="1" t="s">
        <v>44</v>
      </c>
      <c r="F1141" s="2">
        <v>42735</v>
      </c>
      <c r="G1141" s="6">
        <v>17298.162</v>
      </c>
    </row>
    <row r="1142" spans="1:7" ht="12" x14ac:dyDescent="0.2">
      <c r="A1142" s="5">
        <v>7</v>
      </c>
      <c r="B1142" s="4" t="s">
        <v>11</v>
      </c>
      <c r="C1142" s="4" t="str">
        <f>VLOOKUP(Taulukko1[[#This Row],[Rivivalinta]],Sheet1!$C$1:$E$42,2,FALSE)</f>
        <v>Totala inkomster</v>
      </c>
      <c r="D1142" s="4" t="str">
        <f>VLOOKUP(Taulukko1[[#This Row],[Rivivalinta]],Sheet1!$C$1:$E$42,3,FALSE)</f>
        <v>Total income</v>
      </c>
      <c r="E1142" s="1" t="s">
        <v>44</v>
      </c>
      <c r="F1142" s="2">
        <v>42735</v>
      </c>
      <c r="G1142" s="6">
        <v>523683.90600000002</v>
      </c>
    </row>
    <row r="1143" spans="1:7" ht="12" x14ac:dyDescent="0.2">
      <c r="A1143" s="5">
        <v>8</v>
      </c>
      <c r="B1143" s="4" t="s">
        <v>12</v>
      </c>
      <c r="C1143" s="4" t="str">
        <f>VLOOKUP(Taulukko1[[#This Row],[Rivivalinta]],Sheet1!$C$1:$E$42,2,FALSE)</f>
        <v>Totala kostnader</v>
      </c>
      <c r="D1143" s="4" t="str">
        <f>VLOOKUP(Taulukko1[[#This Row],[Rivivalinta]],Sheet1!$C$1:$E$42,3,FALSE)</f>
        <v>Total expenses</v>
      </c>
      <c r="E1143" s="1" t="s">
        <v>44</v>
      </c>
      <c r="F1143" s="2">
        <v>42735</v>
      </c>
      <c r="G1143" s="6">
        <v>325872.28200000001</v>
      </c>
    </row>
    <row r="1144" spans="1:7" ht="12" x14ac:dyDescent="0.2">
      <c r="A1144" s="5">
        <v>9</v>
      </c>
      <c r="B1144" s="4" t="s">
        <v>13</v>
      </c>
      <c r="C1144" s="4" t="str">
        <f>VLOOKUP(Taulukko1[[#This Row],[Rivivalinta]],Sheet1!$C$1:$E$42,2,FALSE)</f>
        <v>Nedskrivningar av lån och fordringar</v>
      </c>
      <c r="D1144" s="4" t="str">
        <f>VLOOKUP(Taulukko1[[#This Row],[Rivivalinta]],Sheet1!$C$1:$E$42,3,FALSE)</f>
        <v>Impairments on loans and receivables</v>
      </c>
      <c r="E1144" s="1" t="s">
        <v>44</v>
      </c>
      <c r="F1144" s="2">
        <v>42735</v>
      </c>
      <c r="G1144" s="6">
        <v>965.57299999999998</v>
      </c>
    </row>
    <row r="1145" spans="1:7" ht="12" x14ac:dyDescent="0.2">
      <c r="A1145" s="5">
        <v>10</v>
      </c>
      <c r="B1145" s="4" t="s">
        <v>14</v>
      </c>
      <c r="C1145" s="4" t="str">
        <f>VLOOKUP(Taulukko1[[#This Row],[Rivivalinta]],Sheet1!$C$1:$E$42,2,FALSE)</f>
        <v>Rörelsevinst/-förlust</v>
      </c>
      <c r="D1145" s="4" t="str">
        <f>VLOOKUP(Taulukko1[[#This Row],[Rivivalinta]],Sheet1!$C$1:$E$42,3,FALSE)</f>
        <v>Operatingprofit/-loss</v>
      </c>
      <c r="E1145" s="1" t="s">
        <v>44</v>
      </c>
      <c r="F1145" s="2">
        <v>42735</v>
      </c>
      <c r="G1145" s="6">
        <v>196846.05100000001</v>
      </c>
    </row>
    <row r="1146" spans="1:7" ht="12" x14ac:dyDescent="0.2">
      <c r="A1146" s="5">
        <v>11</v>
      </c>
      <c r="B1146" s="4" t="s">
        <v>15</v>
      </c>
      <c r="C1146" s="4" t="str">
        <f>VLOOKUP(Taulukko1[[#This Row],[Rivivalinta]],Sheet1!$C$1:$E$42,2,FALSE)</f>
        <v>Kontanta medel och kassabehållning hos centralbanker</v>
      </c>
      <c r="D1146" s="4" t="str">
        <f>VLOOKUP(Taulukko1[[#This Row],[Rivivalinta]],Sheet1!$C$1:$E$42,3,FALSE)</f>
        <v>Cash and cash balances at central banks</v>
      </c>
      <c r="E1146" s="1" t="s">
        <v>44</v>
      </c>
      <c r="F1146" s="2">
        <v>42735</v>
      </c>
      <c r="G1146" s="6">
        <v>2196291.1120000002</v>
      </c>
    </row>
    <row r="1147" spans="1:7" ht="12" x14ac:dyDescent="0.2">
      <c r="A1147" s="5">
        <v>12</v>
      </c>
      <c r="B1147" s="4" t="s">
        <v>16</v>
      </c>
      <c r="C1147" s="4" t="str">
        <f>VLOOKUP(Taulukko1[[#This Row],[Rivivalinta]],Sheet1!$C$1:$E$42,2,FALSE)</f>
        <v>Lån och förskott till kreditinstitut</v>
      </c>
      <c r="D1147" s="4" t="str">
        <f>VLOOKUP(Taulukko1[[#This Row],[Rivivalinta]],Sheet1!$C$1:$E$42,3,FALSE)</f>
        <v>Loans and advances to credit institutions</v>
      </c>
      <c r="E1147" s="1" t="s">
        <v>44</v>
      </c>
      <c r="F1147" s="2">
        <v>42735</v>
      </c>
      <c r="G1147" s="6">
        <v>1944456.9550000001</v>
      </c>
    </row>
    <row r="1148" spans="1:7" ht="12" x14ac:dyDescent="0.2">
      <c r="A1148" s="5">
        <v>13</v>
      </c>
      <c r="B1148" s="4" t="s">
        <v>17</v>
      </c>
      <c r="C1148" s="4" t="str">
        <f>VLOOKUP(Taulukko1[[#This Row],[Rivivalinta]],Sheet1!$C$1:$E$42,2,FALSE)</f>
        <v>Lån och förskott till allmänheten och offentliga samfund</v>
      </c>
      <c r="D1148" s="4" t="str">
        <f>VLOOKUP(Taulukko1[[#This Row],[Rivivalinta]],Sheet1!$C$1:$E$42,3,FALSE)</f>
        <v>Loans and advances to the public and public sector entities</v>
      </c>
      <c r="E1148" s="1" t="s">
        <v>44</v>
      </c>
      <c r="F1148" s="2">
        <v>42735</v>
      </c>
      <c r="G1148" s="6">
        <v>20061140.537</v>
      </c>
    </row>
    <row r="1149" spans="1:7" ht="12" x14ac:dyDescent="0.2">
      <c r="A1149" s="5">
        <v>14</v>
      </c>
      <c r="B1149" s="4" t="s">
        <v>18</v>
      </c>
      <c r="C1149" s="4" t="str">
        <f>VLOOKUP(Taulukko1[[#This Row],[Rivivalinta]],Sheet1!$C$1:$E$42,2,FALSE)</f>
        <v>Värdepapper</v>
      </c>
      <c r="D1149" s="4" t="str">
        <f>VLOOKUP(Taulukko1[[#This Row],[Rivivalinta]],Sheet1!$C$1:$E$42,3,FALSE)</f>
        <v>Debt securities</v>
      </c>
      <c r="E1149" s="1" t="s">
        <v>44</v>
      </c>
      <c r="F1149" s="2">
        <v>42735</v>
      </c>
      <c r="G1149" s="6">
        <v>2070531.6070000001</v>
      </c>
    </row>
    <row r="1150" spans="1:7" ht="12" x14ac:dyDescent="0.2">
      <c r="A1150" s="5">
        <v>15</v>
      </c>
      <c r="B1150" s="4" t="s">
        <v>63</v>
      </c>
      <c r="C1150" s="4" t="str">
        <f>VLOOKUP(Taulukko1[[#This Row],[Rivivalinta]],Sheet1!$C$1:$E$42,2,FALSE)</f>
        <v xml:space="preserve">Derivat </v>
      </c>
      <c r="D1150" s="4" t="str">
        <f>VLOOKUP(Taulukko1[[#This Row],[Rivivalinta]],Sheet1!$C$1:$E$42,3,FALSE)</f>
        <v xml:space="preserve">Derivatives </v>
      </c>
      <c r="E1150" s="1" t="s">
        <v>44</v>
      </c>
      <c r="F1150" s="2">
        <v>42735</v>
      </c>
      <c r="G1150" s="6">
        <v>2353336.7039999999</v>
      </c>
    </row>
    <row r="1151" spans="1:7" ht="12" x14ac:dyDescent="0.2">
      <c r="A1151" s="5">
        <v>16</v>
      </c>
      <c r="B1151" s="4" t="s">
        <v>20</v>
      </c>
      <c r="C1151" s="4" t="str">
        <f>VLOOKUP(Taulukko1[[#This Row],[Rivivalinta]],Sheet1!$C$1:$E$42,2,FALSE)</f>
        <v>Övriga tillgångar</v>
      </c>
      <c r="D1151" s="4" t="str">
        <f>VLOOKUP(Taulukko1[[#This Row],[Rivivalinta]],Sheet1!$C$1:$E$42,3,FALSE)</f>
        <v>Other assets</v>
      </c>
      <c r="E1151" s="1" t="s">
        <v>44</v>
      </c>
      <c r="F1151" s="2">
        <v>42735</v>
      </c>
      <c r="G1151" s="6">
        <v>263400.799</v>
      </c>
    </row>
    <row r="1152" spans="1:7" ht="12" x14ac:dyDescent="0.2">
      <c r="A1152" s="5">
        <v>17</v>
      </c>
      <c r="B1152" s="4" t="s">
        <v>21</v>
      </c>
      <c r="C1152" s="4" t="str">
        <f>VLOOKUP(Taulukko1[[#This Row],[Rivivalinta]],Sheet1!$C$1:$E$42,2,FALSE)</f>
        <v>SUMMA TILLGÅNGAR</v>
      </c>
      <c r="D1152" s="4" t="str">
        <f>VLOOKUP(Taulukko1[[#This Row],[Rivivalinta]],Sheet1!$C$1:$E$42,3,FALSE)</f>
        <v>TOTAL ASSETS</v>
      </c>
      <c r="E1152" s="1" t="s">
        <v>44</v>
      </c>
      <c r="F1152" s="2">
        <v>42735</v>
      </c>
      <c r="G1152" s="6">
        <v>28889157.714000002</v>
      </c>
    </row>
    <row r="1153" spans="1:7" ht="12" x14ac:dyDescent="0.2">
      <c r="A1153" s="5">
        <v>18</v>
      </c>
      <c r="B1153" s="4" t="s">
        <v>22</v>
      </c>
      <c r="C1153" s="4" t="str">
        <f>VLOOKUP(Taulukko1[[#This Row],[Rivivalinta]],Sheet1!$C$1:$E$42,2,FALSE)</f>
        <v>Inlåning från kreditinstitut</v>
      </c>
      <c r="D1153" s="4" t="str">
        <f>VLOOKUP(Taulukko1[[#This Row],[Rivivalinta]],Sheet1!$C$1:$E$42,3,FALSE)</f>
        <v>Deposits from credit institutions</v>
      </c>
      <c r="E1153" s="1" t="s">
        <v>44</v>
      </c>
      <c r="F1153" s="2">
        <v>42735</v>
      </c>
      <c r="G1153" s="6">
        <v>788329.91799999995</v>
      </c>
    </row>
    <row r="1154" spans="1:7" ht="12" x14ac:dyDescent="0.2">
      <c r="A1154" s="5">
        <v>19</v>
      </c>
      <c r="B1154" s="4" t="s">
        <v>23</v>
      </c>
      <c r="C1154" s="4" t="str">
        <f>VLOOKUP(Taulukko1[[#This Row],[Rivivalinta]],Sheet1!$C$1:$E$42,2,FALSE)</f>
        <v>Inlåning från allmänheten och offentliga samfund</v>
      </c>
      <c r="D1154" s="4" t="str">
        <f>VLOOKUP(Taulukko1[[#This Row],[Rivivalinta]],Sheet1!$C$1:$E$42,3,FALSE)</f>
        <v>Deposits from the public and public sector entities</v>
      </c>
      <c r="E1154" s="1" t="s">
        <v>44</v>
      </c>
      <c r="F1154" s="2">
        <v>42735</v>
      </c>
      <c r="G1154" s="6">
        <v>16663731.789999999</v>
      </c>
    </row>
    <row r="1155" spans="1:7" ht="12" x14ac:dyDescent="0.2">
      <c r="A1155" s="5">
        <v>20</v>
      </c>
      <c r="B1155" s="4" t="s">
        <v>24</v>
      </c>
      <c r="C1155" s="4" t="str">
        <f>VLOOKUP(Taulukko1[[#This Row],[Rivivalinta]],Sheet1!$C$1:$E$42,2,FALSE)</f>
        <v>Emitterade skuldebrev</v>
      </c>
      <c r="D1155" s="4" t="str">
        <f>VLOOKUP(Taulukko1[[#This Row],[Rivivalinta]],Sheet1!$C$1:$E$42,3,FALSE)</f>
        <v>Debt securities issued</v>
      </c>
      <c r="E1155" s="1" t="s">
        <v>44</v>
      </c>
      <c r="F1155" s="2">
        <v>42735</v>
      </c>
      <c r="G1155" s="6">
        <v>4287674.7949999999</v>
      </c>
    </row>
    <row r="1156" spans="1:7" ht="12" x14ac:dyDescent="0.2">
      <c r="A1156" s="5">
        <v>22</v>
      </c>
      <c r="B1156" s="4" t="s">
        <v>19</v>
      </c>
      <c r="C1156" s="4" t="str">
        <f>VLOOKUP(Taulukko1[[#This Row],[Rivivalinta]],Sheet1!$C$1:$E$42,2,FALSE)</f>
        <v>Derivat</v>
      </c>
      <c r="D1156" s="4" t="str">
        <f>VLOOKUP(Taulukko1[[#This Row],[Rivivalinta]],Sheet1!$C$1:$E$42,3,FALSE)</f>
        <v>Derivatives</v>
      </c>
      <c r="E1156" s="1" t="s">
        <v>44</v>
      </c>
      <c r="F1156" s="2">
        <v>42735</v>
      </c>
      <c r="G1156" s="6">
        <v>2091550.1240000001</v>
      </c>
    </row>
    <row r="1157" spans="1:7" ht="12" x14ac:dyDescent="0.2">
      <c r="A1157" s="5">
        <v>23</v>
      </c>
      <c r="B1157" s="4" t="s">
        <v>25</v>
      </c>
      <c r="C1157" s="4" t="str">
        <f>VLOOKUP(Taulukko1[[#This Row],[Rivivalinta]],Sheet1!$C$1:$E$42,2,FALSE)</f>
        <v>Eget kapital</v>
      </c>
      <c r="D1157" s="4" t="str">
        <f>VLOOKUP(Taulukko1[[#This Row],[Rivivalinta]],Sheet1!$C$1:$E$42,3,FALSE)</f>
        <v>Total equity</v>
      </c>
      <c r="E1157" s="1" t="s">
        <v>44</v>
      </c>
      <c r="F1157" s="2">
        <v>42735</v>
      </c>
      <c r="G1157" s="6">
        <v>2546436.0129999998</v>
      </c>
    </row>
    <row r="1158" spans="1:7" ht="12" x14ac:dyDescent="0.2">
      <c r="A1158" s="5">
        <v>21</v>
      </c>
      <c r="B1158" s="4" t="s">
        <v>26</v>
      </c>
      <c r="C1158" s="4" t="str">
        <f>VLOOKUP(Taulukko1[[#This Row],[Rivivalinta]],Sheet1!$C$1:$E$42,2,FALSE)</f>
        <v>Övriga skulder</v>
      </c>
      <c r="D1158" s="4" t="str">
        <f>VLOOKUP(Taulukko1[[#This Row],[Rivivalinta]],Sheet1!$C$1:$E$42,3,FALSE)</f>
        <v>Other liabilities</v>
      </c>
      <c r="E1158" s="1" t="s">
        <v>44</v>
      </c>
      <c r="F1158" s="2">
        <v>42735</v>
      </c>
      <c r="G1158" s="6">
        <v>2511435.0729999999</v>
      </c>
    </row>
    <row r="1159" spans="1:7" ht="12" x14ac:dyDescent="0.2">
      <c r="A1159" s="5">
        <v>24</v>
      </c>
      <c r="B1159" s="4" t="s">
        <v>27</v>
      </c>
      <c r="C1159" s="4" t="str">
        <f>VLOOKUP(Taulukko1[[#This Row],[Rivivalinta]],Sheet1!$C$1:$E$42,2,FALSE)</f>
        <v>SUMMA EGET KAPITAL OCH SKULDER</v>
      </c>
      <c r="D1159" s="4" t="str">
        <f>VLOOKUP(Taulukko1[[#This Row],[Rivivalinta]],Sheet1!$C$1:$E$42,3,FALSE)</f>
        <v>TOTAL EQUITY AND LIABILITIES</v>
      </c>
      <c r="E1159" s="1" t="s">
        <v>44</v>
      </c>
      <c r="F1159" s="2">
        <v>42735</v>
      </c>
      <c r="G1159" s="6">
        <v>28889157.713</v>
      </c>
    </row>
    <row r="1160" spans="1:7" ht="12" x14ac:dyDescent="0.2">
      <c r="A1160" s="5">
        <v>25</v>
      </c>
      <c r="B1160" s="4" t="s">
        <v>28</v>
      </c>
      <c r="C1160" s="4" t="str">
        <f>VLOOKUP(Taulukko1[[#This Row],[Rivivalinta]],Sheet1!$C$1:$E$42,2,FALSE)</f>
        <v>Exponering utanför balansräkningen</v>
      </c>
      <c r="D1160" s="4" t="str">
        <f>VLOOKUP(Taulukko1[[#This Row],[Rivivalinta]],Sheet1!$C$1:$E$42,3,FALSE)</f>
        <v>Off balance sheet exposures</v>
      </c>
      <c r="E1160" s="1" t="s">
        <v>44</v>
      </c>
      <c r="F1160" s="2">
        <v>42735</v>
      </c>
      <c r="G1160" s="6">
        <v>7482516.4400000004</v>
      </c>
    </row>
    <row r="1161" spans="1:7" ht="12" x14ac:dyDescent="0.2">
      <c r="A1161" s="5">
        <v>28</v>
      </c>
      <c r="B1161" s="4" t="s">
        <v>29</v>
      </c>
      <c r="C1161" s="4" t="str">
        <f>VLOOKUP(Taulukko1[[#This Row],[Rivivalinta]],Sheet1!$C$1:$E$42,2,FALSE)</f>
        <v>Kostnader/intäkter, %</v>
      </c>
      <c r="D1161" s="4" t="str">
        <f>VLOOKUP(Taulukko1[[#This Row],[Rivivalinta]],Sheet1!$C$1:$E$42,3,FALSE)</f>
        <v>Cost/income ratio, %</v>
      </c>
      <c r="E1161" s="1" t="s">
        <v>44</v>
      </c>
      <c r="F1161" s="2">
        <v>42735</v>
      </c>
      <c r="G1161" s="7">
        <v>0.62732987062619416</v>
      </c>
    </row>
    <row r="1162" spans="1:7" ht="12" x14ac:dyDescent="0.2">
      <c r="A1162" s="5">
        <v>29</v>
      </c>
      <c r="B1162" s="4" t="s">
        <v>30</v>
      </c>
      <c r="C1162" s="4" t="str">
        <f>VLOOKUP(Taulukko1[[#This Row],[Rivivalinta]],Sheet1!$C$1:$E$42,2,FALSE)</f>
        <v>Nödlidande exponeringar/Exponeringar, %</v>
      </c>
      <c r="D1162" s="4" t="str">
        <f>VLOOKUP(Taulukko1[[#This Row],[Rivivalinta]],Sheet1!$C$1:$E$42,3,FALSE)</f>
        <v>Non-performing exposures/Exposures, %</v>
      </c>
      <c r="E1162" s="1" t="s">
        <v>44</v>
      </c>
      <c r="F1162" s="2">
        <v>42735</v>
      </c>
      <c r="G1162" s="7">
        <v>2.9786199631532041E-2</v>
      </c>
    </row>
    <row r="1163" spans="1:7" ht="12" x14ac:dyDescent="0.2">
      <c r="A1163" s="5">
        <v>30</v>
      </c>
      <c r="B1163" s="4" t="s">
        <v>31</v>
      </c>
      <c r="C1163" s="4" t="str">
        <f>VLOOKUP(Taulukko1[[#This Row],[Rivivalinta]],Sheet1!$C$1:$E$42,2,FALSE)</f>
        <v>Upplupna avsättningar på nödlidande exponeringar/Nödlidande Exponeringar, %</v>
      </c>
      <c r="D1163" s="4" t="str">
        <f>VLOOKUP(Taulukko1[[#This Row],[Rivivalinta]],Sheet1!$C$1:$E$42,3,FALSE)</f>
        <v>Accumulated impairments on non-performing exposures/Non-performing exposures, %</v>
      </c>
      <c r="E1163" s="1" t="s">
        <v>44</v>
      </c>
      <c r="F1163" s="2">
        <v>42735</v>
      </c>
      <c r="G1163" s="7">
        <v>0.23653779686174622</v>
      </c>
    </row>
    <row r="1164" spans="1:7" ht="12" x14ac:dyDescent="0.2">
      <c r="A1164" s="5">
        <v>31</v>
      </c>
      <c r="B1164" s="4" t="s">
        <v>32</v>
      </c>
      <c r="C1164" s="4" t="str">
        <f>VLOOKUP(Taulukko1[[#This Row],[Rivivalinta]],Sheet1!$C$1:$E$42,2,FALSE)</f>
        <v>Kapitalbas</v>
      </c>
      <c r="D1164" s="4" t="str">
        <f>VLOOKUP(Taulukko1[[#This Row],[Rivivalinta]],Sheet1!$C$1:$E$42,3,FALSE)</f>
        <v>Own funds</v>
      </c>
      <c r="E1164" s="1" t="s">
        <v>44</v>
      </c>
      <c r="F1164" s="2">
        <v>42735</v>
      </c>
      <c r="G1164" s="6">
        <v>2465208.64867</v>
      </c>
    </row>
    <row r="1165" spans="1:7" ht="12" x14ac:dyDescent="0.2">
      <c r="A1165" s="5">
        <v>32</v>
      </c>
      <c r="B1165" s="4" t="s">
        <v>33</v>
      </c>
      <c r="C1165" s="4" t="str">
        <f>VLOOKUP(Taulukko1[[#This Row],[Rivivalinta]],Sheet1!$C$1:$E$42,2,FALSE)</f>
        <v>Kärnprimärkapital (CET 1)</v>
      </c>
      <c r="D1165" s="4" t="str">
        <f>VLOOKUP(Taulukko1[[#This Row],[Rivivalinta]],Sheet1!$C$1:$E$42,3,FALSE)</f>
        <v>Common equity tier 1 capital (CET1)</v>
      </c>
      <c r="E1165" s="1" t="s">
        <v>44</v>
      </c>
      <c r="F1165" s="2">
        <v>42735</v>
      </c>
      <c r="G1165" s="6">
        <v>2363552.5342299999</v>
      </c>
    </row>
    <row r="1166" spans="1:7" ht="12" x14ac:dyDescent="0.2">
      <c r="A1166" s="5">
        <v>33</v>
      </c>
      <c r="B1166" s="4" t="s">
        <v>34</v>
      </c>
      <c r="C1166" s="4" t="str">
        <f>VLOOKUP(Taulukko1[[#This Row],[Rivivalinta]],Sheet1!$C$1:$E$42,2,FALSE)</f>
        <v>Övrigt primärkapital (AT 1)</v>
      </c>
      <c r="D1166" s="4" t="str">
        <f>VLOOKUP(Taulukko1[[#This Row],[Rivivalinta]],Sheet1!$C$1:$E$42,3,FALSE)</f>
        <v>Additional tier 1 capital (AT 1)</v>
      </c>
      <c r="E1166" s="1" t="s">
        <v>44</v>
      </c>
      <c r="F1166" s="2">
        <v>42735</v>
      </c>
      <c r="G1166" s="6">
        <v>100000</v>
      </c>
    </row>
    <row r="1167" spans="1:7" ht="12" x14ac:dyDescent="0.2">
      <c r="A1167" s="5">
        <v>34</v>
      </c>
      <c r="B1167" s="4" t="s">
        <v>35</v>
      </c>
      <c r="C1167" s="4" t="str">
        <f>VLOOKUP(Taulukko1[[#This Row],[Rivivalinta]],Sheet1!$C$1:$E$42,2,FALSE)</f>
        <v>Supplementärkapital (T2)</v>
      </c>
      <c r="D1167" s="4" t="str">
        <f>VLOOKUP(Taulukko1[[#This Row],[Rivivalinta]],Sheet1!$C$1:$E$42,3,FALSE)</f>
        <v>Tier 2 capital (T2)</v>
      </c>
      <c r="E1167" s="1" t="s">
        <v>44</v>
      </c>
      <c r="F1167" s="2">
        <v>42735</v>
      </c>
      <c r="G1167" s="6">
        <v>1656.11445</v>
      </c>
    </row>
    <row r="1168" spans="1:7" ht="12" x14ac:dyDescent="0.2">
      <c r="A1168" s="5">
        <v>35</v>
      </c>
      <c r="B1168" s="4" t="s">
        <v>36</v>
      </c>
      <c r="C1168" s="4" t="str">
        <f>VLOOKUP(Taulukko1[[#This Row],[Rivivalinta]],Sheet1!$C$1:$E$42,2,FALSE)</f>
        <v>Summa kapitalrelationer, %</v>
      </c>
      <c r="D1168" s="4" t="str">
        <f>VLOOKUP(Taulukko1[[#This Row],[Rivivalinta]],Sheet1!$C$1:$E$42,3,FALSE)</f>
        <v>Own funds ratio, %</v>
      </c>
      <c r="E1168" s="1" t="s">
        <v>44</v>
      </c>
      <c r="F1168" s="2">
        <v>42735</v>
      </c>
      <c r="G1168" s="7">
        <v>0.20982787464398309</v>
      </c>
    </row>
    <row r="1169" spans="1:7" ht="12" x14ac:dyDescent="0.2">
      <c r="A1169" s="5">
        <v>36</v>
      </c>
      <c r="B1169" s="4" t="s">
        <v>37</v>
      </c>
      <c r="C1169" s="4" t="str">
        <f>VLOOKUP(Taulukko1[[#This Row],[Rivivalinta]],Sheet1!$C$1:$E$42,2,FALSE)</f>
        <v>Primärkapitalrelation, %</v>
      </c>
      <c r="D1169" s="4" t="str">
        <f>VLOOKUP(Taulukko1[[#This Row],[Rivivalinta]],Sheet1!$C$1:$E$42,3,FALSE)</f>
        <v>Tier 1 ratio, %</v>
      </c>
      <c r="E1169" s="1" t="s">
        <v>44</v>
      </c>
      <c r="F1169" s="2">
        <v>42735</v>
      </c>
      <c r="G1169" s="7">
        <v>0.20968691336133471</v>
      </c>
    </row>
    <row r="1170" spans="1:7" ht="12" x14ac:dyDescent="0.2">
      <c r="A1170" s="5">
        <v>37</v>
      </c>
      <c r="B1170" s="4" t="s">
        <v>38</v>
      </c>
      <c r="C1170" s="4" t="str">
        <f>VLOOKUP(Taulukko1[[#This Row],[Rivivalinta]],Sheet1!$C$1:$E$42,2,FALSE)</f>
        <v>Kärnprimärkapitalrelation, %</v>
      </c>
      <c r="D1170" s="4" t="str">
        <f>VLOOKUP(Taulukko1[[#This Row],[Rivivalinta]],Sheet1!$C$1:$E$42,3,FALSE)</f>
        <v>CET 1 ratio, %</v>
      </c>
      <c r="E1170" s="1" t="s">
        <v>44</v>
      </c>
      <c r="F1170" s="2">
        <v>42735</v>
      </c>
      <c r="G1170" s="7">
        <v>0.20117534681473886</v>
      </c>
    </row>
    <row r="1171" spans="1:7" ht="12" x14ac:dyDescent="0.2">
      <c r="A1171" s="5">
        <v>38</v>
      </c>
      <c r="B1171" s="4" t="s">
        <v>39</v>
      </c>
      <c r="C1171" s="4" t="str">
        <f>VLOOKUP(Taulukko1[[#This Row],[Rivivalinta]],Sheet1!$C$1:$E$42,2,FALSE)</f>
        <v>Summa exponeringsbelopp (RWA)</v>
      </c>
      <c r="D1171" s="4" t="str">
        <f>VLOOKUP(Taulukko1[[#This Row],[Rivivalinta]],Sheet1!$C$1:$E$42,3,FALSE)</f>
        <v>Total risk weighted assets (RWA)</v>
      </c>
      <c r="E1171" s="1" t="s">
        <v>44</v>
      </c>
      <c r="F1171" s="2">
        <v>42735</v>
      </c>
      <c r="G1171" s="6">
        <v>11748718.576370001</v>
      </c>
    </row>
    <row r="1172" spans="1:7" ht="12" x14ac:dyDescent="0.2">
      <c r="A1172" s="5">
        <v>39</v>
      </c>
      <c r="B1172" s="4" t="s">
        <v>40</v>
      </c>
      <c r="C1172" s="4" t="str">
        <f>VLOOKUP(Taulukko1[[#This Row],[Rivivalinta]],Sheet1!$C$1:$E$42,2,FALSE)</f>
        <v>Exponeringsbelopp för kredit-, motpart- och utspädningsrisker</v>
      </c>
      <c r="D1172" s="4" t="str">
        <f>VLOOKUP(Taulukko1[[#This Row],[Rivivalinta]],Sheet1!$C$1:$E$42,3,FALSE)</f>
        <v>Credit and counterparty risks</v>
      </c>
      <c r="E1172" s="1" t="s">
        <v>44</v>
      </c>
      <c r="F1172" s="2">
        <v>42735</v>
      </c>
      <c r="G1172" s="6">
        <v>10649038.803030001</v>
      </c>
    </row>
    <row r="1173" spans="1:7" ht="12" x14ac:dyDescent="0.2">
      <c r="A1173" s="5">
        <v>40</v>
      </c>
      <c r="B1173" s="4" t="s">
        <v>41</v>
      </c>
      <c r="C1173" s="4" t="str">
        <f>VLOOKUP(Taulukko1[[#This Row],[Rivivalinta]],Sheet1!$C$1:$E$42,2,FALSE)</f>
        <v>Exponeringsbelopp för positions-, valutakurs- och råvarurisker</v>
      </c>
      <c r="D1173" s="4" t="str">
        <f>VLOOKUP(Taulukko1[[#This Row],[Rivivalinta]],Sheet1!$C$1:$E$42,3,FALSE)</f>
        <v>Position, currency and commodity risks</v>
      </c>
      <c r="E1173" s="1" t="s">
        <v>44</v>
      </c>
      <c r="F1173" s="2">
        <v>42735</v>
      </c>
      <c r="G1173" s="6">
        <v>149233.48771000002</v>
      </c>
    </row>
    <row r="1174" spans="1:7" ht="12" x14ac:dyDescent="0.2">
      <c r="A1174" s="5">
        <v>41</v>
      </c>
      <c r="B1174" s="4" t="s">
        <v>42</v>
      </c>
      <c r="C1174" s="4" t="str">
        <f>VLOOKUP(Taulukko1[[#This Row],[Rivivalinta]],Sheet1!$C$1:$E$42,2,FALSE)</f>
        <v>Exponeringsbelopp för operativ risk</v>
      </c>
      <c r="D1174" s="4" t="str">
        <f>VLOOKUP(Taulukko1[[#This Row],[Rivivalinta]],Sheet1!$C$1:$E$42,3,FALSE)</f>
        <v>Operational risks</v>
      </c>
      <c r="E1174" s="1" t="s">
        <v>44</v>
      </c>
      <c r="F1174" s="2">
        <v>42735</v>
      </c>
      <c r="G1174" s="6">
        <v>922286.46062999999</v>
      </c>
    </row>
    <row r="1175" spans="1:7" ht="12" x14ac:dyDescent="0.2">
      <c r="A1175" s="5">
        <v>42</v>
      </c>
      <c r="B1175" s="4" t="s">
        <v>43</v>
      </c>
      <c r="C1175" s="4" t="str">
        <f>VLOOKUP(Taulukko1[[#This Row],[Rivivalinta]],Sheet1!$C$1:$E$42,2,FALSE)</f>
        <v>Övriga riskexponeringar</v>
      </c>
      <c r="D1175" s="4" t="str">
        <f>VLOOKUP(Taulukko1[[#This Row],[Rivivalinta]],Sheet1!$C$1:$E$42,3,FALSE)</f>
        <v>Other risks</v>
      </c>
      <c r="E1175" s="1" t="s">
        <v>44</v>
      </c>
      <c r="F1175" s="2">
        <v>42735</v>
      </c>
      <c r="G1175" s="6">
        <v>28159.825000000001</v>
      </c>
    </row>
    <row r="1176" spans="1:7" ht="12" x14ac:dyDescent="0.2">
      <c r="A1176" s="5">
        <v>27</v>
      </c>
      <c r="B1176" s="4" t="s">
        <v>54</v>
      </c>
      <c r="C1176" s="4" t="str">
        <f>VLOOKUP(Taulukko1[[#This Row],[Rivivalinta]],Sheet1!$C$1:$E$42,2,FALSE)</f>
        <v>Avkastning på total tillgångar (ROA), %</v>
      </c>
      <c r="D1176" s="4" t="str">
        <f>VLOOKUP(Taulukko1[[#This Row],[Rivivalinta]],Sheet1!$C$1:$E$42,3,FALSE)</f>
        <v>Return on total assets (ROA), %</v>
      </c>
      <c r="E1176" s="1" t="s">
        <v>44</v>
      </c>
      <c r="F1176" s="2">
        <v>42735</v>
      </c>
      <c r="G1176" s="7">
        <v>5.4438361063005244E-3</v>
      </c>
    </row>
    <row r="1177" spans="1:7" ht="12" x14ac:dyDescent="0.2">
      <c r="A1177" s="5">
        <v>26</v>
      </c>
      <c r="B1177" s="4" t="s">
        <v>55</v>
      </c>
      <c r="C1177" s="4" t="str">
        <f>VLOOKUP(Taulukko1[[#This Row],[Rivivalinta]],Sheet1!$C$1:$E$42,2,FALSE)</f>
        <v>Avkastning på eget kapital (ROE), %</v>
      </c>
      <c r="D1177" s="4" t="str">
        <f>VLOOKUP(Taulukko1[[#This Row],[Rivivalinta]],Sheet1!$C$1:$E$42,3,FALSE)</f>
        <v>Return on equity (ROE), %</v>
      </c>
      <c r="E1177" s="1" t="s">
        <v>44</v>
      </c>
      <c r="F1177" s="2">
        <v>42735</v>
      </c>
      <c r="G1177" s="33">
        <v>6.4557736316277259E-2</v>
      </c>
    </row>
    <row r="1178" spans="1:7" ht="12" x14ac:dyDescent="0.2">
      <c r="A1178" s="5">
        <v>1</v>
      </c>
      <c r="B1178" s="4" t="s">
        <v>5</v>
      </c>
      <c r="C1178" s="4" t="str">
        <f>VLOOKUP(Taulukko1[[#This Row],[Rivivalinta]],Sheet1!$C$1:$E$42,2,FALSE)</f>
        <v>Räntenetto</v>
      </c>
      <c r="D1178" s="4" t="str">
        <f>VLOOKUP(Taulukko1[[#This Row],[Rivivalinta]],Sheet1!$C$1:$E$42,3,FALSE)</f>
        <v>Net interest margin</v>
      </c>
      <c r="E1178" s="1" t="s">
        <v>45</v>
      </c>
      <c r="F1178" s="2">
        <v>42735</v>
      </c>
      <c r="G1178" s="6">
        <v>1684.885</v>
      </c>
    </row>
    <row r="1179" spans="1:7" ht="12" x14ac:dyDescent="0.2">
      <c r="A1179" s="5">
        <v>2</v>
      </c>
      <c r="B1179" s="4" t="s">
        <v>6</v>
      </c>
      <c r="C1179" s="4" t="str">
        <f>VLOOKUP(Taulukko1[[#This Row],[Rivivalinta]],Sheet1!$C$1:$E$42,2,FALSE)</f>
        <v>Netto, avgifts- och provisionsintäkter</v>
      </c>
      <c r="D1179" s="4" t="str">
        <f>VLOOKUP(Taulukko1[[#This Row],[Rivivalinta]],Sheet1!$C$1:$E$42,3,FALSE)</f>
        <v>Net fee and commission income</v>
      </c>
      <c r="E1179" s="1" t="s">
        <v>45</v>
      </c>
      <c r="F1179" s="2">
        <v>42735</v>
      </c>
      <c r="G1179" s="6">
        <v>29402.061000000002</v>
      </c>
    </row>
    <row r="1180" spans="1:7" ht="12" x14ac:dyDescent="0.2">
      <c r="A1180" s="5">
        <v>3</v>
      </c>
      <c r="B1180" s="4" t="s">
        <v>7</v>
      </c>
      <c r="C1180" s="4" t="str">
        <f>VLOOKUP(Taulukko1[[#This Row],[Rivivalinta]],Sheet1!$C$1:$E$42,2,FALSE)</f>
        <v>Avgifts- och provisionsintäkter</v>
      </c>
      <c r="D1180" s="4" t="str">
        <f>VLOOKUP(Taulukko1[[#This Row],[Rivivalinta]],Sheet1!$C$1:$E$42,3,FALSE)</f>
        <v>Fee and commission income</v>
      </c>
      <c r="E1180" s="1" t="s">
        <v>45</v>
      </c>
      <c r="F1180" s="2">
        <v>42735</v>
      </c>
      <c r="G1180" s="6">
        <v>32658.37</v>
      </c>
    </row>
    <row r="1181" spans="1:7" ht="12" x14ac:dyDescent="0.2">
      <c r="A1181" s="5">
        <v>4</v>
      </c>
      <c r="B1181" s="4" t="s">
        <v>8</v>
      </c>
      <c r="C1181" s="4" t="str">
        <f>VLOOKUP(Taulukko1[[#This Row],[Rivivalinta]],Sheet1!$C$1:$E$42,2,FALSE)</f>
        <v>Avgifts- och provisionskostnader</v>
      </c>
      <c r="D1181" s="4" t="str">
        <f>VLOOKUP(Taulukko1[[#This Row],[Rivivalinta]],Sheet1!$C$1:$E$42,3,FALSE)</f>
        <v>Fee and commission expenses</v>
      </c>
      <c r="E1181" s="1" t="s">
        <v>45</v>
      </c>
      <c r="F1181" s="2">
        <v>42735</v>
      </c>
      <c r="G1181" s="6">
        <v>3256.3090000000002</v>
      </c>
    </row>
    <row r="1182" spans="1:7" ht="12" x14ac:dyDescent="0.2">
      <c r="A1182" s="5">
        <v>5</v>
      </c>
      <c r="B1182" s="4" t="s">
        <v>9</v>
      </c>
      <c r="C1182" s="4" t="str">
        <f>VLOOKUP(Taulukko1[[#This Row],[Rivivalinta]],Sheet1!$C$1:$E$42,2,FALSE)</f>
        <v>Nettointäkter från handel och investeringar</v>
      </c>
      <c r="D1182" s="4" t="str">
        <f>VLOOKUP(Taulukko1[[#This Row],[Rivivalinta]],Sheet1!$C$1:$E$42,3,FALSE)</f>
        <v>Net trading and investing income</v>
      </c>
      <c r="E1182" s="1" t="s">
        <v>45</v>
      </c>
      <c r="F1182" s="2">
        <v>42735</v>
      </c>
      <c r="G1182" s="6">
        <v>12478.468000000001</v>
      </c>
    </row>
    <row r="1183" spans="1:7" ht="12" x14ac:dyDescent="0.2">
      <c r="A1183" s="5">
        <v>6</v>
      </c>
      <c r="B1183" s="4" t="s">
        <v>10</v>
      </c>
      <c r="C1183" s="4" t="str">
        <f>VLOOKUP(Taulukko1[[#This Row],[Rivivalinta]],Sheet1!$C$1:$E$42,2,FALSE)</f>
        <v>Övriga intäkter</v>
      </c>
      <c r="D1183" s="4" t="str">
        <f>VLOOKUP(Taulukko1[[#This Row],[Rivivalinta]],Sheet1!$C$1:$E$42,3,FALSE)</f>
        <v>Other income</v>
      </c>
      <c r="E1183" s="1" t="s">
        <v>45</v>
      </c>
      <c r="F1183" s="2">
        <v>42735</v>
      </c>
      <c r="G1183" s="6">
        <v>2733.7919999999999</v>
      </c>
    </row>
    <row r="1184" spans="1:7" ht="12" x14ac:dyDescent="0.2">
      <c r="A1184" s="5">
        <v>7</v>
      </c>
      <c r="B1184" s="4" t="s">
        <v>11</v>
      </c>
      <c r="C1184" s="4" t="str">
        <f>VLOOKUP(Taulukko1[[#This Row],[Rivivalinta]],Sheet1!$C$1:$E$42,2,FALSE)</f>
        <v>Totala inkomster</v>
      </c>
      <c r="D1184" s="4" t="str">
        <f>VLOOKUP(Taulukko1[[#This Row],[Rivivalinta]],Sheet1!$C$1:$E$42,3,FALSE)</f>
        <v>Total income</v>
      </c>
      <c r="E1184" s="1" t="s">
        <v>45</v>
      </c>
      <c r="F1184" s="2">
        <v>42735</v>
      </c>
      <c r="G1184" s="6">
        <v>46299.205999999998</v>
      </c>
    </row>
    <row r="1185" spans="1:7" ht="12" x14ac:dyDescent="0.2">
      <c r="A1185" s="5">
        <v>8</v>
      </c>
      <c r="B1185" s="4" t="s">
        <v>12</v>
      </c>
      <c r="C1185" s="4" t="str">
        <f>VLOOKUP(Taulukko1[[#This Row],[Rivivalinta]],Sheet1!$C$1:$E$42,2,FALSE)</f>
        <v>Totala kostnader</v>
      </c>
      <c r="D1185" s="4" t="str">
        <f>VLOOKUP(Taulukko1[[#This Row],[Rivivalinta]],Sheet1!$C$1:$E$42,3,FALSE)</f>
        <v>Total expenses</v>
      </c>
      <c r="E1185" s="1" t="s">
        <v>45</v>
      </c>
      <c r="F1185" s="2">
        <v>42735</v>
      </c>
      <c r="G1185" s="6">
        <v>33522.184999999998</v>
      </c>
    </row>
    <row r="1186" spans="1:7" ht="12" x14ac:dyDescent="0.2">
      <c r="A1186" s="5">
        <v>9</v>
      </c>
      <c r="B1186" s="4" t="s">
        <v>13</v>
      </c>
      <c r="C1186" s="4" t="str">
        <f>VLOOKUP(Taulukko1[[#This Row],[Rivivalinta]],Sheet1!$C$1:$E$42,2,FALSE)</f>
        <v>Nedskrivningar av lån och fordringar</v>
      </c>
      <c r="D1186" s="4" t="str">
        <f>VLOOKUP(Taulukko1[[#This Row],[Rivivalinta]],Sheet1!$C$1:$E$42,3,FALSE)</f>
        <v>Impairments on loans and receivables</v>
      </c>
      <c r="E1186" s="1" t="s">
        <v>45</v>
      </c>
      <c r="F1186" s="2">
        <v>42735</v>
      </c>
      <c r="G1186" s="6"/>
    </row>
    <row r="1187" spans="1:7" ht="12" x14ac:dyDescent="0.2">
      <c r="A1187" s="5">
        <v>10</v>
      </c>
      <c r="B1187" s="4" t="s">
        <v>14</v>
      </c>
      <c r="C1187" s="4" t="str">
        <f>VLOOKUP(Taulukko1[[#This Row],[Rivivalinta]],Sheet1!$C$1:$E$42,2,FALSE)</f>
        <v>Rörelsevinst/-förlust</v>
      </c>
      <c r="D1187" s="4" t="str">
        <f>VLOOKUP(Taulukko1[[#This Row],[Rivivalinta]],Sheet1!$C$1:$E$42,3,FALSE)</f>
        <v>Operatingprofit/-loss</v>
      </c>
      <c r="E1187" s="1" t="s">
        <v>45</v>
      </c>
      <c r="F1187" s="2">
        <v>42735</v>
      </c>
      <c r="G1187" s="6">
        <v>12777.021000000001</v>
      </c>
    </row>
    <row r="1188" spans="1:7" ht="12" x14ac:dyDescent="0.2">
      <c r="A1188" s="5">
        <v>11</v>
      </c>
      <c r="B1188" s="4" t="s">
        <v>15</v>
      </c>
      <c r="C1188" s="4" t="str">
        <f>VLOOKUP(Taulukko1[[#This Row],[Rivivalinta]],Sheet1!$C$1:$E$42,2,FALSE)</f>
        <v>Kontanta medel och kassabehållning hos centralbanker</v>
      </c>
      <c r="D1188" s="4" t="str">
        <f>VLOOKUP(Taulukko1[[#This Row],[Rivivalinta]],Sheet1!$C$1:$E$42,3,FALSE)</f>
        <v>Cash and cash balances at central banks</v>
      </c>
      <c r="E1188" s="1" t="s">
        <v>45</v>
      </c>
      <c r="F1188" s="2">
        <v>42735</v>
      </c>
      <c r="G1188" s="6">
        <v>225864.239</v>
      </c>
    </row>
    <row r="1189" spans="1:7" ht="12" x14ac:dyDescent="0.2">
      <c r="A1189" s="5">
        <v>12</v>
      </c>
      <c r="B1189" s="4" t="s">
        <v>16</v>
      </c>
      <c r="C1189" s="4" t="str">
        <f>VLOOKUP(Taulukko1[[#This Row],[Rivivalinta]],Sheet1!$C$1:$E$42,2,FALSE)</f>
        <v>Lån och förskott till kreditinstitut</v>
      </c>
      <c r="D1189" s="4" t="str">
        <f>VLOOKUP(Taulukko1[[#This Row],[Rivivalinta]],Sheet1!$C$1:$E$42,3,FALSE)</f>
        <v>Loans and advances to credit institutions</v>
      </c>
      <c r="E1189" s="1" t="s">
        <v>45</v>
      </c>
      <c r="F1189" s="2">
        <v>42735</v>
      </c>
      <c r="G1189" s="6">
        <v>40775.624000000003</v>
      </c>
    </row>
    <row r="1190" spans="1:7" ht="12" x14ac:dyDescent="0.2">
      <c r="A1190" s="5">
        <v>13</v>
      </c>
      <c r="B1190" s="4" t="s">
        <v>17</v>
      </c>
      <c r="C1190" s="4" t="str">
        <f>VLOOKUP(Taulukko1[[#This Row],[Rivivalinta]],Sheet1!$C$1:$E$42,2,FALSE)</f>
        <v>Lån och förskott till allmänheten och offentliga samfund</v>
      </c>
      <c r="D1190" s="4" t="str">
        <f>VLOOKUP(Taulukko1[[#This Row],[Rivivalinta]],Sheet1!$C$1:$E$42,3,FALSE)</f>
        <v>Loans and advances to the public and public sector entities</v>
      </c>
      <c r="E1190" s="1" t="s">
        <v>45</v>
      </c>
      <c r="F1190" s="2">
        <v>42735</v>
      </c>
      <c r="G1190" s="6">
        <v>71922.679000000004</v>
      </c>
    </row>
    <row r="1191" spans="1:7" ht="12" x14ac:dyDescent="0.2">
      <c r="A1191" s="5">
        <v>14</v>
      </c>
      <c r="B1191" s="4" t="s">
        <v>18</v>
      </c>
      <c r="C1191" s="4" t="str">
        <f>VLOOKUP(Taulukko1[[#This Row],[Rivivalinta]],Sheet1!$C$1:$E$42,2,FALSE)</f>
        <v>Värdepapper</v>
      </c>
      <c r="D1191" s="4" t="str">
        <f>VLOOKUP(Taulukko1[[#This Row],[Rivivalinta]],Sheet1!$C$1:$E$42,3,FALSE)</f>
        <v>Debt securities</v>
      </c>
      <c r="E1191" s="1" t="s">
        <v>45</v>
      </c>
      <c r="F1191" s="2">
        <v>42735</v>
      </c>
      <c r="G1191" s="6">
        <v>223067.34400000001</v>
      </c>
    </row>
    <row r="1192" spans="1:7" ht="12" x14ac:dyDescent="0.2">
      <c r="A1192" s="5">
        <v>15</v>
      </c>
      <c r="B1192" s="4" t="s">
        <v>63</v>
      </c>
      <c r="C1192" s="4" t="str">
        <f>VLOOKUP(Taulukko1[[#This Row],[Rivivalinta]],Sheet1!$C$1:$E$42,2,FALSE)</f>
        <v xml:space="preserve">Derivat </v>
      </c>
      <c r="D1192" s="4" t="str">
        <f>VLOOKUP(Taulukko1[[#This Row],[Rivivalinta]],Sheet1!$C$1:$E$42,3,FALSE)</f>
        <v xml:space="preserve">Derivatives </v>
      </c>
      <c r="E1192" s="1" t="s">
        <v>45</v>
      </c>
      <c r="F1192" s="2">
        <v>42735</v>
      </c>
      <c r="G1192" s="6">
        <v>26909.945</v>
      </c>
    </row>
    <row r="1193" spans="1:7" ht="12" x14ac:dyDescent="0.2">
      <c r="A1193" s="5">
        <v>16</v>
      </c>
      <c r="B1193" s="4" t="s">
        <v>20</v>
      </c>
      <c r="C1193" s="4" t="str">
        <f>VLOOKUP(Taulukko1[[#This Row],[Rivivalinta]],Sheet1!$C$1:$E$42,2,FALSE)</f>
        <v>Övriga tillgångar</v>
      </c>
      <c r="D1193" s="4" t="str">
        <f>VLOOKUP(Taulukko1[[#This Row],[Rivivalinta]],Sheet1!$C$1:$E$42,3,FALSE)</f>
        <v>Other assets</v>
      </c>
      <c r="E1193" s="1" t="s">
        <v>45</v>
      </c>
      <c r="F1193" s="2">
        <v>42735</v>
      </c>
      <c r="G1193" s="6">
        <v>160703.253</v>
      </c>
    </row>
    <row r="1194" spans="1:7" ht="12" x14ac:dyDescent="0.2">
      <c r="A1194" s="5">
        <v>17</v>
      </c>
      <c r="B1194" s="4" t="s">
        <v>21</v>
      </c>
      <c r="C1194" s="4" t="str">
        <f>VLOOKUP(Taulukko1[[#This Row],[Rivivalinta]],Sheet1!$C$1:$E$42,2,FALSE)</f>
        <v>SUMMA TILLGÅNGAR</v>
      </c>
      <c r="D1194" s="4" t="str">
        <f>VLOOKUP(Taulukko1[[#This Row],[Rivivalinta]],Sheet1!$C$1:$E$42,3,FALSE)</f>
        <v>TOTAL ASSETS</v>
      </c>
      <c r="E1194" s="1" t="s">
        <v>45</v>
      </c>
      <c r="F1194" s="2">
        <v>42735</v>
      </c>
      <c r="G1194" s="6">
        <v>749243.08400000003</v>
      </c>
    </row>
    <row r="1195" spans="1:7" ht="12" x14ac:dyDescent="0.2">
      <c r="A1195" s="5">
        <v>18</v>
      </c>
      <c r="B1195" s="4" t="s">
        <v>22</v>
      </c>
      <c r="C1195" s="4" t="str">
        <f>VLOOKUP(Taulukko1[[#This Row],[Rivivalinta]],Sheet1!$C$1:$E$42,2,FALSE)</f>
        <v>Inlåning från kreditinstitut</v>
      </c>
      <c r="D1195" s="4" t="str">
        <f>VLOOKUP(Taulukko1[[#This Row],[Rivivalinta]],Sheet1!$C$1:$E$42,3,FALSE)</f>
        <v>Deposits from credit institutions</v>
      </c>
      <c r="E1195" s="1" t="s">
        <v>45</v>
      </c>
      <c r="F1195" s="2">
        <v>42735</v>
      </c>
      <c r="G1195" s="6">
        <v>6005.491</v>
      </c>
    </row>
    <row r="1196" spans="1:7" ht="12" x14ac:dyDescent="0.2">
      <c r="A1196" s="5">
        <v>19</v>
      </c>
      <c r="B1196" s="4" t="s">
        <v>23</v>
      </c>
      <c r="C1196" s="4" t="str">
        <f>VLOOKUP(Taulukko1[[#This Row],[Rivivalinta]],Sheet1!$C$1:$E$42,2,FALSE)</f>
        <v>Inlåning från allmänheten och offentliga samfund</v>
      </c>
      <c r="D1196" s="4" t="str">
        <f>VLOOKUP(Taulukko1[[#This Row],[Rivivalinta]],Sheet1!$C$1:$E$42,3,FALSE)</f>
        <v>Deposits from the public and public sector entities</v>
      </c>
      <c r="E1196" s="1" t="s">
        <v>45</v>
      </c>
      <c r="F1196" s="2">
        <v>42735</v>
      </c>
      <c r="G1196" s="6">
        <v>464102.66499999998</v>
      </c>
    </row>
    <row r="1197" spans="1:7" ht="12" x14ac:dyDescent="0.2">
      <c r="A1197" s="5">
        <v>20</v>
      </c>
      <c r="B1197" s="4" t="s">
        <v>24</v>
      </c>
      <c r="C1197" s="4" t="str">
        <f>VLOOKUP(Taulukko1[[#This Row],[Rivivalinta]],Sheet1!$C$1:$E$42,2,FALSE)</f>
        <v>Emitterade skuldebrev</v>
      </c>
      <c r="D1197" s="4" t="str">
        <f>VLOOKUP(Taulukko1[[#This Row],[Rivivalinta]],Sheet1!$C$1:$E$42,3,FALSE)</f>
        <v>Debt securities issued</v>
      </c>
      <c r="E1197" s="1" t="s">
        <v>45</v>
      </c>
      <c r="F1197" s="2">
        <v>42735</v>
      </c>
      <c r="G1197" s="6">
        <v>46107.631999999998</v>
      </c>
    </row>
    <row r="1198" spans="1:7" ht="12" x14ac:dyDescent="0.2">
      <c r="A1198" s="5">
        <v>22</v>
      </c>
      <c r="B1198" s="4" t="s">
        <v>19</v>
      </c>
      <c r="C1198" s="4" t="str">
        <f>VLOOKUP(Taulukko1[[#This Row],[Rivivalinta]],Sheet1!$C$1:$E$42,2,FALSE)</f>
        <v>Derivat</v>
      </c>
      <c r="D1198" s="4" t="str">
        <f>VLOOKUP(Taulukko1[[#This Row],[Rivivalinta]],Sheet1!$C$1:$E$42,3,FALSE)</f>
        <v>Derivatives</v>
      </c>
      <c r="E1198" s="1" t="s">
        <v>45</v>
      </c>
      <c r="F1198" s="2">
        <v>42735</v>
      </c>
      <c r="G1198" s="6">
        <v>26284.884999999998</v>
      </c>
    </row>
    <row r="1199" spans="1:7" ht="12" x14ac:dyDescent="0.2">
      <c r="A1199" s="5">
        <v>23</v>
      </c>
      <c r="B1199" s="4" t="s">
        <v>25</v>
      </c>
      <c r="C1199" s="4" t="str">
        <f>VLOOKUP(Taulukko1[[#This Row],[Rivivalinta]],Sheet1!$C$1:$E$42,2,FALSE)</f>
        <v>Eget kapital</v>
      </c>
      <c r="D1199" s="4" t="str">
        <f>VLOOKUP(Taulukko1[[#This Row],[Rivivalinta]],Sheet1!$C$1:$E$42,3,FALSE)</f>
        <v>Total equity</v>
      </c>
      <c r="E1199" s="1" t="s">
        <v>45</v>
      </c>
      <c r="F1199" s="2">
        <v>42735</v>
      </c>
      <c r="G1199" s="6">
        <v>68394.332999999999</v>
      </c>
    </row>
    <row r="1200" spans="1:7" ht="12" x14ac:dyDescent="0.2">
      <c r="A1200" s="5">
        <v>21</v>
      </c>
      <c r="B1200" s="4" t="s">
        <v>26</v>
      </c>
      <c r="C1200" s="4" t="str">
        <f>VLOOKUP(Taulukko1[[#This Row],[Rivivalinta]],Sheet1!$C$1:$E$42,2,FALSE)</f>
        <v>Övriga skulder</v>
      </c>
      <c r="D1200" s="4" t="str">
        <f>VLOOKUP(Taulukko1[[#This Row],[Rivivalinta]],Sheet1!$C$1:$E$42,3,FALSE)</f>
        <v>Other liabilities</v>
      </c>
      <c r="E1200" s="1" t="s">
        <v>45</v>
      </c>
      <c r="F1200" s="2">
        <v>42735</v>
      </c>
      <c r="G1200" s="6">
        <v>138348.076</v>
      </c>
    </row>
    <row r="1201" spans="1:7" ht="12" x14ac:dyDescent="0.2">
      <c r="A1201" s="5">
        <v>24</v>
      </c>
      <c r="B1201" s="4" t="s">
        <v>27</v>
      </c>
      <c r="C1201" s="4" t="str">
        <f>VLOOKUP(Taulukko1[[#This Row],[Rivivalinta]],Sheet1!$C$1:$E$42,2,FALSE)</f>
        <v>SUMMA EGET KAPITAL OCH SKULDER</v>
      </c>
      <c r="D1201" s="4" t="str">
        <f>VLOOKUP(Taulukko1[[#This Row],[Rivivalinta]],Sheet1!$C$1:$E$42,3,FALSE)</f>
        <v>TOTAL EQUITY AND LIABILITIES</v>
      </c>
      <c r="E1201" s="1" t="s">
        <v>45</v>
      </c>
      <c r="F1201" s="2">
        <v>42735</v>
      </c>
      <c r="G1201" s="6">
        <v>749243.08200000005</v>
      </c>
    </row>
    <row r="1202" spans="1:7" ht="12" x14ac:dyDescent="0.2">
      <c r="A1202" s="5">
        <v>25</v>
      </c>
      <c r="B1202" s="4" t="s">
        <v>28</v>
      </c>
      <c r="C1202" s="4" t="str">
        <f>VLOOKUP(Taulukko1[[#This Row],[Rivivalinta]],Sheet1!$C$1:$E$42,2,FALSE)</f>
        <v>Exponering utanför balansräkningen</v>
      </c>
      <c r="D1202" s="4" t="str">
        <f>VLOOKUP(Taulukko1[[#This Row],[Rivivalinta]],Sheet1!$C$1:$E$42,3,FALSE)</f>
        <v>Off balance sheet exposures</v>
      </c>
      <c r="E1202" s="1" t="s">
        <v>45</v>
      </c>
      <c r="F1202" s="2">
        <v>42735</v>
      </c>
      <c r="G1202" s="6">
        <v>3030.9969999999998</v>
      </c>
    </row>
    <row r="1203" spans="1:7" ht="12" x14ac:dyDescent="0.2">
      <c r="A1203" s="5">
        <v>28</v>
      </c>
      <c r="B1203" s="4" t="s">
        <v>29</v>
      </c>
      <c r="C1203" s="4" t="str">
        <f>VLOOKUP(Taulukko1[[#This Row],[Rivivalinta]],Sheet1!$C$1:$E$42,2,FALSE)</f>
        <v>Kostnader/intäkter, %</v>
      </c>
      <c r="D1203" s="4" t="str">
        <f>VLOOKUP(Taulukko1[[#This Row],[Rivivalinta]],Sheet1!$C$1:$E$42,3,FALSE)</f>
        <v>Cost/income ratio, %</v>
      </c>
      <c r="E1203" s="1" t="s">
        <v>45</v>
      </c>
      <c r="F1203" s="2">
        <v>42735</v>
      </c>
      <c r="G1203" s="7">
        <v>0.68657808409744892</v>
      </c>
    </row>
    <row r="1204" spans="1:7" ht="12" x14ac:dyDescent="0.2">
      <c r="A1204" s="5">
        <v>29</v>
      </c>
      <c r="B1204" s="4" t="s">
        <v>30</v>
      </c>
      <c r="C1204" s="4" t="str">
        <f>VLOOKUP(Taulukko1[[#This Row],[Rivivalinta]],Sheet1!$C$1:$E$42,2,FALSE)</f>
        <v>Nödlidande exponeringar/Exponeringar, %</v>
      </c>
      <c r="D1204" s="4" t="str">
        <f>VLOOKUP(Taulukko1[[#This Row],[Rivivalinta]],Sheet1!$C$1:$E$42,3,FALSE)</f>
        <v>Non-performing exposures/Exposures, %</v>
      </c>
      <c r="E1204" s="1" t="s">
        <v>45</v>
      </c>
      <c r="F1204" s="2">
        <v>42735</v>
      </c>
      <c r="G1204" s="7"/>
    </row>
    <row r="1205" spans="1:7" ht="12" x14ac:dyDescent="0.2">
      <c r="A1205" s="5">
        <v>30</v>
      </c>
      <c r="B1205" s="4" t="s">
        <v>31</v>
      </c>
      <c r="C1205" s="4" t="str">
        <f>VLOOKUP(Taulukko1[[#This Row],[Rivivalinta]],Sheet1!$C$1:$E$42,2,FALSE)</f>
        <v>Upplupna avsättningar på nödlidande exponeringar/Nödlidande Exponeringar, %</v>
      </c>
      <c r="D1205" s="4" t="str">
        <f>VLOOKUP(Taulukko1[[#This Row],[Rivivalinta]],Sheet1!$C$1:$E$42,3,FALSE)</f>
        <v>Accumulated impairments on non-performing exposures/Non-performing exposures, %</v>
      </c>
      <c r="E1205" s="1" t="s">
        <v>45</v>
      </c>
      <c r="F1205" s="2">
        <v>42735</v>
      </c>
      <c r="G1205" s="7" t="s">
        <v>46</v>
      </c>
    </row>
    <row r="1206" spans="1:7" ht="12" x14ac:dyDescent="0.2">
      <c r="A1206" s="5">
        <v>31</v>
      </c>
      <c r="B1206" s="4" t="s">
        <v>32</v>
      </c>
      <c r="C1206" s="4" t="str">
        <f>VLOOKUP(Taulukko1[[#This Row],[Rivivalinta]],Sheet1!$C$1:$E$42,2,FALSE)</f>
        <v>Kapitalbas</v>
      </c>
      <c r="D1206" s="4" t="str">
        <f>VLOOKUP(Taulukko1[[#This Row],[Rivivalinta]],Sheet1!$C$1:$E$42,3,FALSE)</f>
        <v>Own funds</v>
      </c>
      <c r="E1206" s="1" t="s">
        <v>45</v>
      </c>
      <c r="F1206" s="2">
        <v>42735</v>
      </c>
      <c r="G1206" s="6">
        <v>52774.300999999999</v>
      </c>
    </row>
    <row r="1207" spans="1:7" ht="12" x14ac:dyDescent="0.2">
      <c r="A1207" s="5">
        <v>32</v>
      </c>
      <c r="B1207" s="4" t="s">
        <v>33</v>
      </c>
      <c r="C1207" s="4" t="str">
        <f>VLOOKUP(Taulukko1[[#This Row],[Rivivalinta]],Sheet1!$C$1:$E$42,2,FALSE)</f>
        <v>Kärnprimärkapital (CET 1)</v>
      </c>
      <c r="D1207" s="4" t="str">
        <f>VLOOKUP(Taulukko1[[#This Row],[Rivivalinta]],Sheet1!$C$1:$E$42,3,FALSE)</f>
        <v>Common equity tier 1 capital (CET1)</v>
      </c>
      <c r="E1207" s="1" t="s">
        <v>45</v>
      </c>
      <c r="F1207" s="2">
        <v>42735</v>
      </c>
      <c r="G1207" s="6">
        <v>52774.300999999999</v>
      </c>
    </row>
    <row r="1208" spans="1:7" ht="12" x14ac:dyDescent="0.2">
      <c r="A1208" s="5">
        <v>33</v>
      </c>
      <c r="B1208" s="4" t="s">
        <v>34</v>
      </c>
      <c r="C1208" s="4" t="str">
        <f>VLOOKUP(Taulukko1[[#This Row],[Rivivalinta]],Sheet1!$C$1:$E$42,2,FALSE)</f>
        <v>Övrigt primärkapital (AT 1)</v>
      </c>
      <c r="D1208" s="4" t="str">
        <f>VLOOKUP(Taulukko1[[#This Row],[Rivivalinta]],Sheet1!$C$1:$E$42,3,FALSE)</f>
        <v>Additional tier 1 capital (AT 1)</v>
      </c>
      <c r="E1208" s="1" t="s">
        <v>45</v>
      </c>
      <c r="F1208" s="2">
        <v>42735</v>
      </c>
      <c r="G1208" s="6"/>
    </row>
    <row r="1209" spans="1:7" ht="12" x14ac:dyDescent="0.2">
      <c r="A1209" s="5">
        <v>34</v>
      </c>
      <c r="B1209" s="4" t="s">
        <v>35</v>
      </c>
      <c r="C1209" s="4" t="str">
        <f>VLOOKUP(Taulukko1[[#This Row],[Rivivalinta]],Sheet1!$C$1:$E$42,2,FALSE)</f>
        <v>Supplementärkapital (T2)</v>
      </c>
      <c r="D1209" s="4" t="str">
        <f>VLOOKUP(Taulukko1[[#This Row],[Rivivalinta]],Sheet1!$C$1:$E$42,3,FALSE)</f>
        <v>Tier 2 capital (T2)</v>
      </c>
      <c r="E1209" s="1" t="s">
        <v>45</v>
      </c>
      <c r="F1209" s="2">
        <v>42735</v>
      </c>
      <c r="G1209" s="6"/>
    </row>
    <row r="1210" spans="1:7" ht="12" x14ac:dyDescent="0.2">
      <c r="A1210" s="5">
        <v>35</v>
      </c>
      <c r="B1210" s="4" t="s">
        <v>36</v>
      </c>
      <c r="C1210" s="4" t="str">
        <f>VLOOKUP(Taulukko1[[#This Row],[Rivivalinta]],Sheet1!$C$1:$E$42,2,FALSE)</f>
        <v>Summa kapitalrelationer, %</v>
      </c>
      <c r="D1210" s="4" t="str">
        <f>VLOOKUP(Taulukko1[[#This Row],[Rivivalinta]],Sheet1!$C$1:$E$42,3,FALSE)</f>
        <v>Own funds ratio, %</v>
      </c>
      <c r="E1210" s="1" t="s">
        <v>45</v>
      </c>
      <c r="F1210" s="2">
        <v>42735</v>
      </c>
      <c r="G1210" s="7">
        <v>0.20670797512452485</v>
      </c>
    </row>
    <row r="1211" spans="1:7" ht="12" x14ac:dyDescent="0.2">
      <c r="A1211" s="5">
        <v>36</v>
      </c>
      <c r="B1211" s="4" t="s">
        <v>37</v>
      </c>
      <c r="C1211" s="4" t="str">
        <f>VLOOKUP(Taulukko1[[#This Row],[Rivivalinta]],Sheet1!$C$1:$E$42,2,FALSE)</f>
        <v>Primärkapitalrelation, %</v>
      </c>
      <c r="D1211" s="4" t="str">
        <f>VLOOKUP(Taulukko1[[#This Row],[Rivivalinta]],Sheet1!$C$1:$E$42,3,FALSE)</f>
        <v>Tier 1 ratio, %</v>
      </c>
      <c r="E1211" s="1" t="s">
        <v>45</v>
      </c>
      <c r="F1211" s="2">
        <v>42735</v>
      </c>
      <c r="G1211" s="7">
        <v>0.20670797512452485</v>
      </c>
    </row>
    <row r="1212" spans="1:7" ht="12" x14ac:dyDescent="0.2">
      <c r="A1212" s="5">
        <v>37</v>
      </c>
      <c r="B1212" s="4" t="s">
        <v>38</v>
      </c>
      <c r="C1212" s="4" t="str">
        <f>VLOOKUP(Taulukko1[[#This Row],[Rivivalinta]],Sheet1!$C$1:$E$42,2,FALSE)</f>
        <v>Kärnprimärkapitalrelation, %</v>
      </c>
      <c r="D1212" s="4" t="str">
        <f>VLOOKUP(Taulukko1[[#This Row],[Rivivalinta]],Sheet1!$C$1:$E$42,3,FALSE)</f>
        <v>CET 1 ratio, %</v>
      </c>
      <c r="E1212" s="1" t="s">
        <v>45</v>
      </c>
      <c r="F1212" s="2">
        <v>42735</v>
      </c>
      <c r="G1212" s="7">
        <v>0.20670797512452485</v>
      </c>
    </row>
    <row r="1213" spans="1:7" ht="12" x14ac:dyDescent="0.2">
      <c r="A1213" s="5">
        <v>38</v>
      </c>
      <c r="B1213" s="4" t="s">
        <v>39</v>
      </c>
      <c r="C1213" s="4" t="str">
        <f>VLOOKUP(Taulukko1[[#This Row],[Rivivalinta]],Sheet1!$C$1:$E$42,2,FALSE)</f>
        <v>Summa exponeringsbelopp (RWA)</v>
      </c>
      <c r="D1213" s="4" t="str">
        <f>VLOOKUP(Taulukko1[[#This Row],[Rivivalinta]],Sheet1!$C$1:$E$42,3,FALSE)</f>
        <v>Total risk weighted assets (RWA)</v>
      </c>
      <c r="E1213" s="1" t="s">
        <v>45</v>
      </c>
      <c r="F1213" s="2">
        <v>42735</v>
      </c>
      <c r="G1213" s="6">
        <v>255308.49</v>
      </c>
    </row>
    <row r="1214" spans="1:7" ht="12" x14ac:dyDescent="0.2">
      <c r="A1214" s="5">
        <v>39</v>
      </c>
      <c r="B1214" s="4" t="s">
        <v>40</v>
      </c>
      <c r="C1214" s="4" t="str">
        <f>VLOOKUP(Taulukko1[[#This Row],[Rivivalinta]],Sheet1!$C$1:$E$42,2,FALSE)</f>
        <v>Exponeringsbelopp för kredit-, motpart- och utspädningsrisker</v>
      </c>
      <c r="D1214" s="4" t="str">
        <f>VLOOKUP(Taulukko1[[#This Row],[Rivivalinta]],Sheet1!$C$1:$E$42,3,FALSE)</f>
        <v>Credit and counterparty risks</v>
      </c>
      <c r="E1214" s="1" t="s">
        <v>45</v>
      </c>
      <c r="F1214" s="2">
        <v>42735</v>
      </c>
      <c r="G1214" s="6">
        <v>178530.90299999999</v>
      </c>
    </row>
    <row r="1215" spans="1:7" ht="12" x14ac:dyDescent="0.2">
      <c r="A1215" s="5">
        <v>40</v>
      </c>
      <c r="B1215" s="4" t="s">
        <v>41</v>
      </c>
      <c r="C1215" s="4" t="str">
        <f>VLOOKUP(Taulukko1[[#This Row],[Rivivalinta]],Sheet1!$C$1:$E$42,2,FALSE)</f>
        <v>Exponeringsbelopp för positions-, valutakurs- och råvarurisker</v>
      </c>
      <c r="D1215" s="4" t="str">
        <f>VLOOKUP(Taulukko1[[#This Row],[Rivivalinta]],Sheet1!$C$1:$E$42,3,FALSE)</f>
        <v>Position, currency and commodity risks</v>
      </c>
      <c r="E1215" s="1" t="s">
        <v>45</v>
      </c>
      <c r="F1215" s="2">
        <v>42735</v>
      </c>
      <c r="G1215" s="6">
        <v>6053.259</v>
      </c>
    </row>
    <row r="1216" spans="1:7" ht="12" x14ac:dyDescent="0.2">
      <c r="A1216" s="5">
        <v>41</v>
      </c>
      <c r="B1216" s="4" t="s">
        <v>42</v>
      </c>
      <c r="C1216" s="4" t="str">
        <f>VLOOKUP(Taulukko1[[#This Row],[Rivivalinta]],Sheet1!$C$1:$E$42,2,FALSE)</f>
        <v>Exponeringsbelopp för operativ risk</v>
      </c>
      <c r="D1216" s="4" t="str">
        <f>VLOOKUP(Taulukko1[[#This Row],[Rivivalinta]],Sheet1!$C$1:$E$42,3,FALSE)</f>
        <v>Operational risks</v>
      </c>
      <c r="E1216" s="1" t="s">
        <v>45</v>
      </c>
      <c r="F1216" s="2">
        <v>42735</v>
      </c>
      <c r="G1216" s="6">
        <v>68372.024999999994</v>
      </c>
    </row>
    <row r="1217" spans="1:7" ht="12" x14ac:dyDescent="0.2">
      <c r="A1217" s="5">
        <v>42</v>
      </c>
      <c r="B1217" s="4" t="s">
        <v>43</v>
      </c>
      <c r="C1217" s="4" t="str">
        <f>VLOOKUP(Taulukko1[[#This Row],[Rivivalinta]],Sheet1!$C$1:$E$42,2,FALSE)</f>
        <v>Övriga riskexponeringar</v>
      </c>
      <c r="D1217" s="4" t="str">
        <f>VLOOKUP(Taulukko1[[#This Row],[Rivivalinta]],Sheet1!$C$1:$E$42,3,FALSE)</f>
        <v>Other risks</v>
      </c>
      <c r="E1217" s="1" t="s">
        <v>45</v>
      </c>
      <c r="F1217" s="2">
        <v>42735</v>
      </c>
      <c r="G1217" s="6">
        <v>2352.3029999999999</v>
      </c>
    </row>
    <row r="1218" spans="1:7" ht="12" x14ac:dyDescent="0.2">
      <c r="A1218" s="5">
        <v>27</v>
      </c>
      <c r="B1218" s="4" t="s">
        <v>54</v>
      </c>
      <c r="C1218" s="4" t="str">
        <f>VLOOKUP(Taulukko1[[#This Row],[Rivivalinta]],Sheet1!$C$1:$E$42,2,FALSE)</f>
        <v>Avkastning på total tillgångar (ROA), %</v>
      </c>
      <c r="D1218" s="4" t="str">
        <f>VLOOKUP(Taulukko1[[#This Row],[Rivivalinta]],Sheet1!$C$1:$E$42,3,FALSE)</f>
        <v>Return on total assets (ROA), %</v>
      </c>
      <c r="E1218" s="1" t="s">
        <v>45</v>
      </c>
      <c r="F1218" s="2">
        <v>42735</v>
      </c>
      <c r="G1218" s="7">
        <v>1.7088390357848218E-2</v>
      </c>
    </row>
    <row r="1219" spans="1:7" ht="12" x14ac:dyDescent="0.2">
      <c r="A1219" s="5">
        <v>26</v>
      </c>
      <c r="B1219" s="4" t="s">
        <v>55</v>
      </c>
      <c r="C1219" s="4" t="str">
        <f>VLOOKUP(Taulukko1[[#This Row],[Rivivalinta]],Sheet1!$C$1:$E$42,2,FALSE)</f>
        <v>Avkastning på eget kapital (ROE), %</v>
      </c>
      <c r="D1219" s="4" t="str">
        <f>VLOOKUP(Taulukko1[[#This Row],[Rivivalinta]],Sheet1!$C$1:$E$42,3,FALSE)</f>
        <v>Return on equity (ROE), %</v>
      </c>
      <c r="E1219" s="1" t="s">
        <v>45</v>
      </c>
      <c r="F1219" s="2">
        <v>42735</v>
      </c>
      <c r="G1219" s="33">
        <v>0.17604052603901912</v>
      </c>
    </row>
    <row r="1220" spans="1:7" ht="12" x14ac:dyDescent="0.2">
      <c r="A1220" s="5">
        <v>1</v>
      </c>
      <c r="B1220" s="4" t="s">
        <v>5</v>
      </c>
      <c r="C1220" s="4" t="str">
        <f>VLOOKUP(Taulukko1[[#This Row],[Rivivalinta]],Sheet1!$C$1:$E$42,2,FALSE)</f>
        <v>Räntenetto</v>
      </c>
      <c r="D1220" s="4" t="str">
        <f>VLOOKUP(Taulukko1[[#This Row],[Rivivalinta]],Sheet1!$C$1:$E$42,3,FALSE)</f>
        <v>Net interest margin</v>
      </c>
      <c r="E1220" s="1" t="s">
        <v>47</v>
      </c>
      <c r="F1220" s="2">
        <v>42735</v>
      </c>
      <c r="G1220" s="6">
        <v>597940.31299999997</v>
      </c>
    </row>
    <row r="1221" spans="1:7" ht="12" x14ac:dyDescent="0.2">
      <c r="A1221" s="5">
        <v>2</v>
      </c>
      <c r="B1221" s="4" t="s">
        <v>6</v>
      </c>
      <c r="C1221" s="4" t="str">
        <f>VLOOKUP(Taulukko1[[#This Row],[Rivivalinta]],Sheet1!$C$1:$E$42,2,FALSE)</f>
        <v>Netto, avgifts- och provisionsintäkter</v>
      </c>
      <c r="D1221" s="4" t="str">
        <f>VLOOKUP(Taulukko1[[#This Row],[Rivivalinta]],Sheet1!$C$1:$E$42,3,FALSE)</f>
        <v>Net fee and commission income</v>
      </c>
      <c r="E1221" s="1" t="s">
        <v>47</v>
      </c>
      <c r="F1221" s="2">
        <v>42735</v>
      </c>
      <c r="G1221" s="6">
        <v>108669.539</v>
      </c>
    </row>
    <row r="1222" spans="1:7" ht="12" x14ac:dyDescent="0.2">
      <c r="A1222" s="5">
        <v>3</v>
      </c>
      <c r="B1222" s="4" t="s">
        <v>7</v>
      </c>
      <c r="C1222" s="4" t="str">
        <f>VLOOKUP(Taulukko1[[#This Row],[Rivivalinta]],Sheet1!$C$1:$E$42,2,FALSE)</f>
        <v>Avgifts- och provisionsintäkter</v>
      </c>
      <c r="D1222" s="4" t="str">
        <f>VLOOKUP(Taulukko1[[#This Row],[Rivivalinta]],Sheet1!$C$1:$E$42,3,FALSE)</f>
        <v>Fee and commission income</v>
      </c>
      <c r="E1222" s="1" t="s">
        <v>47</v>
      </c>
      <c r="F1222" s="2">
        <v>42735</v>
      </c>
      <c r="G1222" s="6">
        <v>706878.28399999999</v>
      </c>
    </row>
    <row r="1223" spans="1:7" ht="12" x14ac:dyDescent="0.2">
      <c r="A1223" s="5">
        <v>4</v>
      </c>
      <c r="B1223" s="4" t="s">
        <v>8</v>
      </c>
      <c r="C1223" s="4" t="str">
        <f>VLOOKUP(Taulukko1[[#This Row],[Rivivalinta]],Sheet1!$C$1:$E$42,2,FALSE)</f>
        <v>Avgifts- och provisionskostnader</v>
      </c>
      <c r="D1223" s="4" t="str">
        <f>VLOOKUP(Taulukko1[[#This Row],[Rivivalinta]],Sheet1!$C$1:$E$42,3,FALSE)</f>
        <v>Fee and commission expenses</v>
      </c>
      <c r="E1223" s="1" t="s">
        <v>47</v>
      </c>
      <c r="F1223" s="2">
        <v>42735</v>
      </c>
      <c r="G1223" s="6">
        <v>598208.745</v>
      </c>
    </row>
    <row r="1224" spans="1:7" ht="12" x14ac:dyDescent="0.2">
      <c r="A1224" s="5">
        <v>5</v>
      </c>
      <c r="B1224" s="4" t="s">
        <v>9</v>
      </c>
      <c r="C1224" s="4" t="str">
        <f>VLOOKUP(Taulukko1[[#This Row],[Rivivalinta]],Sheet1!$C$1:$E$42,2,FALSE)</f>
        <v>Nettointäkter från handel och investeringar</v>
      </c>
      <c r="D1224" s="4" t="str">
        <f>VLOOKUP(Taulukko1[[#This Row],[Rivivalinta]],Sheet1!$C$1:$E$42,3,FALSE)</f>
        <v>Net trading and investing income</v>
      </c>
      <c r="E1224" s="1" t="s">
        <v>47</v>
      </c>
      <c r="F1224" s="2">
        <v>42735</v>
      </c>
      <c r="G1224" s="6">
        <v>1139834.209</v>
      </c>
    </row>
    <row r="1225" spans="1:7" ht="12" x14ac:dyDescent="0.2">
      <c r="A1225" s="5">
        <v>6</v>
      </c>
      <c r="B1225" s="4" t="s">
        <v>10</v>
      </c>
      <c r="C1225" s="4" t="str">
        <f>VLOOKUP(Taulukko1[[#This Row],[Rivivalinta]],Sheet1!$C$1:$E$42,2,FALSE)</f>
        <v>Övriga intäkter</v>
      </c>
      <c r="D1225" s="4" t="str">
        <f>VLOOKUP(Taulukko1[[#This Row],[Rivivalinta]],Sheet1!$C$1:$E$42,3,FALSE)</f>
        <v>Other income</v>
      </c>
      <c r="E1225" s="1" t="s">
        <v>47</v>
      </c>
      <c r="F1225" s="2">
        <v>42735</v>
      </c>
      <c r="G1225" s="6">
        <v>163938.44099999999</v>
      </c>
    </row>
    <row r="1226" spans="1:7" ht="12" x14ac:dyDescent="0.2">
      <c r="A1226" s="5">
        <v>7</v>
      </c>
      <c r="B1226" s="4" t="s">
        <v>11</v>
      </c>
      <c r="C1226" s="4" t="str">
        <f>VLOOKUP(Taulukko1[[#This Row],[Rivivalinta]],Sheet1!$C$1:$E$42,2,FALSE)</f>
        <v>Totala inkomster</v>
      </c>
      <c r="D1226" s="4" t="str">
        <f>VLOOKUP(Taulukko1[[#This Row],[Rivivalinta]],Sheet1!$C$1:$E$42,3,FALSE)</f>
        <v>Total income</v>
      </c>
      <c r="E1226" s="1" t="s">
        <v>47</v>
      </c>
      <c r="F1226" s="2">
        <v>42735</v>
      </c>
      <c r="G1226" s="6">
        <v>2010382.5020000001</v>
      </c>
    </row>
    <row r="1227" spans="1:7" ht="12" x14ac:dyDescent="0.2">
      <c r="A1227" s="5">
        <v>8</v>
      </c>
      <c r="B1227" s="4" t="s">
        <v>12</v>
      </c>
      <c r="C1227" s="4" t="str">
        <f>VLOOKUP(Taulukko1[[#This Row],[Rivivalinta]],Sheet1!$C$1:$E$42,2,FALSE)</f>
        <v>Totala kostnader</v>
      </c>
      <c r="D1227" s="4" t="str">
        <f>VLOOKUP(Taulukko1[[#This Row],[Rivivalinta]],Sheet1!$C$1:$E$42,3,FALSE)</f>
        <v>Total expenses</v>
      </c>
      <c r="E1227" s="1" t="s">
        <v>47</v>
      </c>
      <c r="F1227" s="2">
        <v>42735</v>
      </c>
      <c r="G1227" s="6">
        <v>932728.16</v>
      </c>
    </row>
    <row r="1228" spans="1:7" ht="12" x14ac:dyDescent="0.2">
      <c r="A1228" s="5">
        <v>9</v>
      </c>
      <c r="B1228" s="4" t="s">
        <v>13</v>
      </c>
      <c r="C1228" s="4" t="str">
        <f>VLOOKUP(Taulukko1[[#This Row],[Rivivalinta]],Sheet1!$C$1:$E$42,2,FALSE)</f>
        <v>Nedskrivningar av lån och fordringar</v>
      </c>
      <c r="D1228" s="4" t="str">
        <f>VLOOKUP(Taulukko1[[#This Row],[Rivivalinta]],Sheet1!$C$1:$E$42,3,FALSE)</f>
        <v>Impairments on loans and receivables</v>
      </c>
      <c r="E1228" s="1" t="s">
        <v>47</v>
      </c>
      <c r="F1228" s="2">
        <v>42735</v>
      </c>
      <c r="G1228" s="6">
        <v>40090.864000000001</v>
      </c>
    </row>
    <row r="1229" spans="1:7" ht="12" x14ac:dyDescent="0.2">
      <c r="A1229" s="5">
        <v>10</v>
      </c>
      <c r="B1229" s="4" t="s">
        <v>14</v>
      </c>
      <c r="C1229" s="4" t="str">
        <f>VLOOKUP(Taulukko1[[#This Row],[Rivivalinta]],Sheet1!$C$1:$E$42,2,FALSE)</f>
        <v>Rörelsevinst/-förlust</v>
      </c>
      <c r="D1229" s="4" t="str">
        <f>VLOOKUP(Taulukko1[[#This Row],[Rivivalinta]],Sheet1!$C$1:$E$42,3,FALSE)</f>
        <v>Operatingprofit/-loss</v>
      </c>
      <c r="E1229" s="1" t="s">
        <v>47</v>
      </c>
      <c r="F1229" s="2">
        <v>42735</v>
      </c>
      <c r="G1229" s="6">
        <v>1037563.66</v>
      </c>
    </row>
    <row r="1230" spans="1:7" ht="12" x14ac:dyDescent="0.2">
      <c r="A1230" s="5">
        <v>11</v>
      </c>
      <c r="B1230" s="4" t="s">
        <v>15</v>
      </c>
      <c r="C1230" s="4" t="str">
        <f>VLOOKUP(Taulukko1[[#This Row],[Rivivalinta]],Sheet1!$C$1:$E$42,2,FALSE)</f>
        <v>Kontanta medel och kassabehållning hos centralbanker</v>
      </c>
      <c r="D1230" s="4" t="str">
        <f>VLOOKUP(Taulukko1[[#This Row],[Rivivalinta]],Sheet1!$C$1:$E$42,3,FALSE)</f>
        <v>Cash and cash balances at central banks</v>
      </c>
      <c r="E1230" s="1" t="s">
        <v>47</v>
      </c>
      <c r="F1230" s="2">
        <v>42735</v>
      </c>
      <c r="G1230" s="6">
        <v>34276416.932999998</v>
      </c>
    </row>
    <row r="1231" spans="1:7" ht="12" x14ac:dyDescent="0.2">
      <c r="A1231" s="5">
        <v>12</v>
      </c>
      <c r="B1231" s="4" t="s">
        <v>16</v>
      </c>
      <c r="C1231" s="4" t="str">
        <f>VLOOKUP(Taulukko1[[#This Row],[Rivivalinta]],Sheet1!$C$1:$E$42,2,FALSE)</f>
        <v>Lån och förskott till kreditinstitut</v>
      </c>
      <c r="D1231" s="4" t="str">
        <f>VLOOKUP(Taulukko1[[#This Row],[Rivivalinta]],Sheet1!$C$1:$E$42,3,FALSE)</f>
        <v>Loans and advances to credit institutions</v>
      </c>
      <c r="E1231" s="1" t="s">
        <v>47</v>
      </c>
      <c r="F1231" s="2">
        <v>42735</v>
      </c>
      <c r="G1231" s="6">
        <v>26718676.377999999</v>
      </c>
    </row>
    <row r="1232" spans="1:7" ht="12" x14ac:dyDescent="0.2">
      <c r="A1232" s="5">
        <v>13</v>
      </c>
      <c r="B1232" s="4" t="s">
        <v>17</v>
      </c>
      <c r="C1232" s="4" t="str">
        <f>VLOOKUP(Taulukko1[[#This Row],[Rivivalinta]],Sheet1!$C$1:$E$42,2,FALSE)</f>
        <v>Lån och förskott till allmänheten och offentliga samfund</v>
      </c>
      <c r="D1232" s="4" t="str">
        <f>VLOOKUP(Taulukko1[[#This Row],[Rivivalinta]],Sheet1!$C$1:$E$42,3,FALSE)</f>
        <v>Loans and advances to the public and public sector entities</v>
      </c>
      <c r="E1232" s="1" t="s">
        <v>47</v>
      </c>
      <c r="F1232" s="2">
        <v>42735</v>
      </c>
      <c r="G1232" s="6">
        <v>56754684.681999996</v>
      </c>
    </row>
    <row r="1233" spans="1:7" ht="12" x14ac:dyDescent="0.2">
      <c r="A1233" s="5">
        <v>14</v>
      </c>
      <c r="B1233" s="4" t="s">
        <v>18</v>
      </c>
      <c r="C1233" s="4" t="str">
        <f>VLOOKUP(Taulukko1[[#This Row],[Rivivalinta]],Sheet1!$C$1:$E$42,2,FALSE)</f>
        <v>Värdepapper</v>
      </c>
      <c r="D1233" s="4" t="str">
        <f>VLOOKUP(Taulukko1[[#This Row],[Rivivalinta]],Sheet1!$C$1:$E$42,3,FALSE)</f>
        <v>Debt securities</v>
      </c>
      <c r="E1233" s="1" t="s">
        <v>47</v>
      </c>
      <c r="F1233" s="2">
        <v>42735</v>
      </c>
      <c r="G1233" s="6">
        <v>31507098.184</v>
      </c>
    </row>
    <row r="1234" spans="1:7" ht="12" x14ac:dyDescent="0.2">
      <c r="A1234" s="5">
        <v>15</v>
      </c>
      <c r="B1234" s="4" t="s">
        <v>63</v>
      </c>
      <c r="C1234" s="4" t="str">
        <f>VLOOKUP(Taulukko1[[#This Row],[Rivivalinta]],Sheet1!$C$1:$E$42,2,FALSE)</f>
        <v xml:space="preserve">Derivat </v>
      </c>
      <c r="D1234" s="4" t="str">
        <f>VLOOKUP(Taulukko1[[#This Row],[Rivivalinta]],Sheet1!$C$1:$E$42,3,FALSE)</f>
        <v xml:space="preserve">Derivatives </v>
      </c>
      <c r="E1234" s="1" t="s">
        <v>47</v>
      </c>
      <c r="F1234" s="2">
        <v>42735</v>
      </c>
      <c r="G1234" s="6">
        <v>68563114.564999998</v>
      </c>
    </row>
    <row r="1235" spans="1:7" ht="12" x14ac:dyDescent="0.2">
      <c r="A1235" s="5">
        <v>16</v>
      </c>
      <c r="B1235" s="4" t="s">
        <v>20</v>
      </c>
      <c r="C1235" s="4" t="str">
        <f>VLOOKUP(Taulukko1[[#This Row],[Rivivalinta]],Sheet1!$C$1:$E$42,2,FALSE)</f>
        <v>Övriga tillgångar</v>
      </c>
      <c r="D1235" s="4" t="str">
        <f>VLOOKUP(Taulukko1[[#This Row],[Rivivalinta]],Sheet1!$C$1:$E$42,3,FALSE)</f>
        <v>Other assets</v>
      </c>
      <c r="E1235" s="1" t="s">
        <v>47</v>
      </c>
      <c r="F1235" s="2">
        <v>42735</v>
      </c>
      <c r="G1235" s="6">
        <v>18436305.561999999</v>
      </c>
    </row>
    <row r="1236" spans="1:7" ht="12" x14ac:dyDescent="0.2">
      <c r="A1236" s="5">
        <v>17</v>
      </c>
      <c r="B1236" s="4" t="s">
        <v>21</v>
      </c>
      <c r="C1236" s="4" t="str">
        <f>VLOOKUP(Taulukko1[[#This Row],[Rivivalinta]],Sheet1!$C$1:$E$42,2,FALSE)</f>
        <v>SUMMA TILLGÅNGAR</v>
      </c>
      <c r="D1236" s="4" t="str">
        <f>VLOOKUP(Taulukko1[[#This Row],[Rivivalinta]],Sheet1!$C$1:$E$42,3,FALSE)</f>
        <v>TOTAL ASSETS</v>
      </c>
      <c r="E1236" s="1" t="s">
        <v>47</v>
      </c>
      <c r="F1236" s="2">
        <v>42735</v>
      </c>
      <c r="G1236" s="6">
        <v>236256296.30399999</v>
      </c>
    </row>
    <row r="1237" spans="1:7" ht="12" x14ac:dyDescent="0.2">
      <c r="A1237" s="5">
        <v>18</v>
      </c>
      <c r="B1237" s="4" t="s">
        <v>22</v>
      </c>
      <c r="C1237" s="4" t="str">
        <f>VLOOKUP(Taulukko1[[#This Row],[Rivivalinta]],Sheet1!$C$1:$E$42,2,FALSE)</f>
        <v>Inlåning från kreditinstitut</v>
      </c>
      <c r="D1237" s="4" t="str">
        <f>VLOOKUP(Taulukko1[[#This Row],[Rivivalinta]],Sheet1!$C$1:$E$42,3,FALSE)</f>
        <v>Deposits from credit institutions</v>
      </c>
      <c r="E1237" s="1" t="s">
        <v>47</v>
      </c>
      <c r="F1237" s="2">
        <v>42735</v>
      </c>
      <c r="G1237" s="6">
        <v>55820943.579999998</v>
      </c>
    </row>
    <row r="1238" spans="1:7" ht="12" x14ac:dyDescent="0.2">
      <c r="A1238" s="5">
        <v>19</v>
      </c>
      <c r="B1238" s="4" t="s">
        <v>23</v>
      </c>
      <c r="C1238" s="4" t="str">
        <f>VLOOKUP(Taulukko1[[#This Row],[Rivivalinta]],Sheet1!$C$1:$E$42,2,FALSE)</f>
        <v>Inlåning från allmänheten och offentliga samfund</v>
      </c>
      <c r="D1238" s="4" t="str">
        <f>VLOOKUP(Taulukko1[[#This Row],[Rivivalinta]],Sheet1!$C$1:$E$42,3,FALSE)</f>
        <v>Deposits from the public and public sector entities</v>
      </c>
      <c r="E1238" s="1" t="s">
        <v>47</v>
      </c>
      <c r="F1238" s="2">
        <v>42735</v>
      </c>
      <c r="G1238" s="6">
        <v>55350821.674000002</v>
      </c>
    </row>
    <row r="1239" spans="1:7" ht="12" x14ac:dyDescent="0.2">
      <c r="A1239" s="5">
        <v>20</v>
      </c>
      <c r="B1239" s="4" t="s">
        <v>24</v>
      </c>
      <c r="C1239" s="4" t="str">
        <f>VLOOKUP(Taulukko1[[#This Row],[Rivivalinta]],Sheet1!$C$1:$E$42,2,FALSE)</f>
        <v>Emitterade skuldebrev</v>
      </c>
      <c r="D1239" s="4" t="str">
        <f>VLOOKUP(Taulukko1[[#This Row],[Rivivalinta]],Sheet1!$C$1:$E$42,3,FALSE)</f>
        <v>Debt securities issued</v>
      </c>
      <c r="E1239" s="1" t="s">
        <v>47</v>
      </c>
      <c r="F1239" s="2">
        <v>42735</v>
      </c>
      <c r="G1239" s="6">
        <v>18589718.609000001</v>
      </c>
    </row>
    <row r="1240" spans="1:7" ht="12" x14ac:dyDescent="0.2">
      <c r="A1240" s="5">
        <v>22</v>
      </c>
      <c r="B1240" s="4" t="s">
        <v>19</v>
      </c>
      <c r="C1240" s="4" t="str">
        <f>VLOOKUP(Taulukko1[[#This Row],[Rivivalinta]],Sheet1!$C$1:$E$42,2,FALSE)</f>
        <v>Derivat</v>
      </c>
      <c r="D1240" s="4" t="str">
        <f>VLOOKUP(Taulukko1[[#This Row],[Rivivalinta]],Sheet1!$C$1:$E$42,3,FALSE)</f>
        <v>Derivatives</v>
      </c>
      <c r="E1240" s="1" t="s">
        <v>47</v>
      </c>
      <c r="F1240" s="2">
        <v>42735</v>
      </c>
      <c r="G1240" s="6">
        <v>70864464.633000001</v>
      </c>
    </row>
    <row r="1241" spans="1:7" ht="12" x14ac:dyDescent="0.2">
      <c r="A1241" s="5">
        <v>23</v>
      </c>
      <c r="B1241" s="4" t="s">
        <v>25</v>
      </c>
      <c r="C1241" s="4" t="str">
        <f>VLOOKUP(Taulukko1[[#This Row],[Rivivalinta]],Sheet1!$C$1:$E$42,2,FALSE)</f>
        <v>Eget kapital</v>
      </c>
      <c r="D1241" s="4" t="str">
        <f>VLOOKUP(Taulukko1[[#This Row],[Rivivalinta]],Sheet1!$C$1:$E$42,3,FALSE)</f>
        <v>Total equity</v>
      </c>
      <c r="E1241" s="1" t="s">
        <v>47</v>
      </c>
      <c r="F1241" s="2">
        <v>42735</v>
      </c>
      <c r="G1241" s="6">
        <v>10637397.298</v>
      </c>
    </row>
    <row r="1242" spans="1:7" ht="12" x14ac:dyDescent="0.2">
      <c r="A1242" s="5">
        <v>21</v>
      </c>
      <c r="B1242" s="4" t="s">
        <v>26</v>
      </c>
      <c r="C1242" s="4" t="str">
        <f>VLOOKUP(Taulukko1[[#This Row],[Rivivalinta]],Sheet1!$C$1:$E$42,2,FALSE)</f>
        <v>Övriga skulder</v>
      </c>
      <c r="D1242" s="4" t="str">
        <f>VLOOKUP(Taulukko1[[#This Row],[Rivivalinta]],Sheet1!$C$1:$E$42,3,FALSE)</f>
        <v>Other liabilities</v>
      </c>
      <c r="E1242" s="1" t="s">
        <v>47</v>
      </c>
      <c r="F1242" s="2">
        <v>42735</v>
      </c>
      <c r="G1242" s="6">
        <v>24992950.510000002</v>
      </c>
    </row>
    <row r="1243" spans="1:7" ht="12" x14ac:dyDescent="0.2">
      <c r="A1243" s="5">
        <v>24</v>
      </c>
      <c r="B1243" s="4" t="s">
        <v>27</v>
      </c>
      <c r="C1243" s="4" t="str">
        <f>VLOOKUP(Taulukko1[[#This Row],[Rivivalinta]],Sheet1!$C$1:$E$42,2,FALSE)</f>
        <v>SUMMA EGET KAPITAL OCH SKULDER</v>
      </c>
      <c r="D1243" s="4" t="str">
        <f>VLOOKUP(Taulukko1[[#This Row],[Rivivalinta]],Sheet1!$C$1:$E$42,3,FALSE)</f>
        <v>TOTAL EQUITY AND LIABILITIES</v>
      </c>
      <c r="E1243" s="1" t="s">
        <v>47</v>
      </c>
      <c r="F1243" s="2">
        <v>42735</v>
      </c>
      <c r="G1243" s="6">
        <v>236256296.30399999</v>
      </c>
    </row>
    <row r="1244" spans="1:7" ht="12" x14ac:dyDescent="0.2">
      <c r="A1244" s="5">
        <v>25</v>
      </c>
      <c r="B1244" s="4" t="s">
        <v>28</v>
      </c>
      <c r="C1244" s="4" t="str">
        <f>VLOOKUP(Taulukko1[[#This Row],[Rivivalinta]],Sheet1!$C$1:$E$42,2,FALSE)</f>
        <v>Exponering utanför balansräkningen</v>
      </c>
      <c r="D1244" s="4" t="str">
        <f>VLOOKUP(Taulukko1[[#This Row],[Rivivalinta]],Sheet1!$C$1:$E$42,3,FALSE)</f>
        <v>Off balance sheet exposures</v>
      </c>
      <c r="E1244" s="1" t="s">
        <v>47</v>
      </c>
      <c r="F1244" s="2">
        <v>42735</v>
      </c>
      <c r="G1244" s="6">
        <v>42946615.218000002</v>
      </c>
    </row>
    <row r="1245" spans="1:7" ht="12" x14ac:dyDescent="0.2">
      <c r="A1245" s="5">
        <v>28</v>
      </c>
      <c r="B1245" s="4" t="s">
        <v>29</v>
      </c>
      <c r="C1245" s="4" t="str">
        <f>VLOOKUP(Taulukko1[[#This Row],[Rivivalinta]],Sheet1!$C$1:$E$42,2,FALSE)</f>
        <v>Kostnader/intäkter, %</v>
      </c>
      <c r="D1245" s="4" t="str">
        <f>VLOOKUP(Taulukko1[[#This Row],[Rivivalinta]],Sheet1!$C$1:$E$42,3,FALSE)</f>
        <v>Cost/income ratio, %</v>
      </c>
      <c r="E1245" s="1" t="s">
        <v>47</v>
      </c>
      <c r="F1245" s="2">
        <v>42735</v>
      </c>
      <c r="G1245" s="7">
        <v>0.4826638603369981</v>
      </c>
    </row>
    <row r="1246" spans="1:7" ht="12" x14ac:dyDescent="0.2">
      <c r="A1246" s="5">
        <v>29</v>
      </c>
      <c r="B1246" s="4" t="s">
        <v>30</v>
      </c>
      <c r="C1246" s="4" t="str">
        <f>VLOOKUP(Taulukko1[[#This Row],[Rivivalinta]],Sheet1!$C$1:$E$42,2,FALSE)</f>
        <v>Nödlidande exponeringar/Exponeringar, %</v>
      </c>
      <c r="D1246" s="4" t="str">
        <f>VLOOKUP(Taulukko1[[#This Row],[Rivivalinta]],Sheet1!$C$1:$E$42,3,FALSE)</f>
        <v>Non-performing exposures/Exposures, %</v>
      </c>
      <c r="E1246" s="1" t="s">
        <v>47</v>
      </c>
      <c r="F1246" s="2">
        <v>42735</v>
      </c>
      <c r="G1246" s="7">
        <v>1.3571216934598262E-2</v>
      </c>
    </row>
    <row r="1247" spans="1:7" ht="12" x14ac:dyDescent="0.2">
      <c r="A1247" s="5">
        <v>30</v>
      </c>
      <c r="B1247" s="4" t="s">
        <v>31</v>
      </c>
      <c r="C1247" s="4" t="str">
        <f>VLOOKUP(Taulukko1[[#This Row],[Rivivalinta]],Sheet1!$C$1:$E$42,2,FALSE)</f>
        <v>Upplupna avsättningar på nödlidande exponeringar/Nödlidande Exponeringar, %</v>
      </c>
      <c r="D1247" s="4" t="str">
        <f>VLOOKUP(Taulukko1[[#This Row],[Rivivalinta]],Sheet1!$C$1:$E$42,3,FALSE)</f>
        <v>Accumulated impairments on non-performing exposures/Non-performing exposures, %</v>
      </c>
      <c r="E1247" s="1" t="s">
        <v>47</v>
      </c>
      <c r="F1247" s="2">
        <v>42735</v>
      </c>
      <c r="G1247" s="7">
        <v>0.30541173251769316</v>
      </c>
    </row>
    <row r="1248" spans="1:7" ht="12" x14ac:dyDescent="0.2">
      <c r="A1248" s="5">
        <v>31</v>
      </c>
      <c r="B1248" s="4" t="s">
        <v>32</v>
      </c>
      <c r="C1248" s="4" t="str">
        <f>VLOOKUP(Taulukko1[[#This Row],[Rivivalinta]],Sheet1!$C$1:$E$42,2,FALSE)</f>
        <v>Kapitalbas</v>
      </c>
      <c r="D1248" s="4" t="str">
        <f>VLOOKUP(Taulukko1[[#This Row],[Rivivalinta]],Sheet1!$C$1:$E$42,3,FALSE)</f>
        <v>Own funds</v>
      </c>
      <c r="E1248" s="1" t="s">
        <v>47</v>
      </c>
      <c r="F1248" s="2">
        <v>42735</v>
      </c>
      <c r="G1248" s="6">
        <v>10101643.51856</v>
      </c>
    </row>
    <row r="1249" spans="1:7" ht="12" x14ac:dyDescent="0.2">
      <c r="A1249" s="5">
        <v>32</v>
      </c>
      <c r="B1249" s="4" t="s">
        <v>33</v>
      </c>
      <c r="C1249" s="4" t="str">
        <f>VLOOKUP(Taulukko1[[#This Row],[Rivivalinta]],Sheet1!$C$1:$E$42,2,FALSE)</f>
        <v>Kärnprimärkapital (CET 1)</v>
      </c>
      <c r="D1249" s="4" t="str">
        <f>VLOOKUP(Taulukko1[[#This Row],[Rivivalinta]],Sheet1!$C$1:$E$42,3,FALSE)</f>
        <v>Common equity tier 1 capital (CET1)</v>
      </c>
      <c r="E1249" s="1" t="s">
        <v>47</v>
      </c>
      <c r="F1249" s="2">
        <v>42735</v>
      </c>
      <c r="G1249" s="6">
        <v>9470606.2414100002</v>
      </c>
    </row>
    <row r="1250" spans="1:7" ht="12" x14ac:dyDescent="0.2">
      <c r="A1250" s="5">
        <v>33</v>
      </c>
      <c r="B1250" s="4" t="s">
        <v>34</v>
      </c>
      <c r="C1250" s="4" t="str">
        <f>VLOOKUP(Taulukko1[[#This Row],[Rivivalinta]],Sheet1!$C$1:$E$42,2,FALSE)</f>
        <v>Övrigt primärkapital (AT 1)</v>
      </c>
      <c r="D1250" s="4" t="str">
        <f>VLOOKUP(Taulukko1[[#This Row],[Rivivalinta]],Sheet1!$C$1:$E$42,3,FALSE)</f>
        <v>Additional tier 1 capital (AT 1)</v>
      </c>
      <c r="E1250" s="1" t="s">
        <v>47</v>
      </c>
      <c r="F1250" s="2">
        <v>42735</v>
      </c>
      <c r="G1250" s="6">
        <v>550000</v>
      </c>
    </row>
    <row r="1251" spans="1:7" ht="12" x14ac:dyDescent="0.2">
      <c r="A1251" s="5">
        <v>34</v>
      </c>
      <c r="B1251" s="4" t="s">
        <v>35</v>
      </c>
      <c r="C1251" s="4" t="str">
        <f>VLOOKUP(Taulukko1[[#This Row],[Rivivalinta]],Sheet1!$C$1:$E$42,2,FALSE)</f>
        <v>Supplementärkapital (T2)</v>
      </c>
      <c r="D1251" s="4" t="str">
        <f>VLOOKUP(Taulukko1[[#This Row],[Rivivalinta]],Sheet1!$C$1:$E$42,3,FALSE)</f>
        <v>Tier 2 capital (T2)</v>
      </c>
      <c r="E1251" s="1" t="s">
        <v>47</v>
      </c>
      <c r="F1251" s="2">
        <v>42735</v>
      </c>
      <c r="G1251" s="6">
        <v>81037.277150000009</v>
      </c>
    </row>
    <row r="1252" spans="1:7" ht="12" x14ac:dyDescent="0.2">
      <c r="A1252" s="5">
        <v>35</v>
      </c>
      <c r="B1252" s="4" t="s">
        <v>36</v>
      </c>
      <c r="C1252" s="4" t="str">
        <f>VLOOKUP(Taulukko1[[#This Row],[Rivivalinta]],Sheet1!$C$1:$E$42,2,FALSE)</f>
        <v>Summa kapitalrelationer, %</v>
      </c>
      <c r="D1252" s="4" t="str">
        <f>VLOOKUP(Taulukko1[[#This Row],[Rivivalinta]],Sheet1!$C$1:$E$42,3,FALSE)</f>
        <v>Own funds ratio, %</v>
      </c>
      <c r="E1252" s="1" t="s">
        <v>47</v>
      </c>
      <c r="F1252" s="2">
        <v>42735</v>
      </c>
      <c r="G1252" s="7">
        <v>0.27901979611225597</v>
      </c>
    </row>
    <row r="1253" spans="1:7" ht="12" x14ac:dyDescent="0.2">
      <c r="A1253" s="5">
        <v>36</v>
      </c>
      <c r="B1253" s="4" t="s">
        <v>37</v>
      </c>
      <c r="C1253" s="4" t="str">
        <f>VLOOKUP(Taulukko1[[#This Row],[Rivivalinta]],Sheet1!$C$1:$E$42,2,FALSE)</f>
        <v>Primärkapitalrelation, %</v>
      </c>
      <c r="D1253" s="4" t="str">
        <f>VLOOKUP(Taulukko1[[#This Row],[Rivivalinta]],Sheet1!$C$1:$E$42,3,FALSE)</f>
        <v>Tier 1 ratio, %</v>
      </c>
      <c r="E1253" s="1" t="s">
        <v>47</v>
      </c>
      <c r="F1253" s="2">
        <v>42735</v>
      </c>
      <c r="G1253" s="7">
        <v>0.27678144702516522</v>
      </c>
    </row>
    <row r="1254" spans="1:7" ht="12" x14ac:dyDescent="0.2">
      <c r="A1254" s="5">
        <v>37</v>
      </c>
      <c r="B1254" s="4" t="s">
        <v>38</v>
      </c>
      <c r="C1254" s="4" t="str">
        <f>VLOOKUP(Taulukko1[[#This Row],[Rivivalinta]],Sheet1!$C$1:$E$42,2,FALSE)</f>
        <v>Kärnprimärkapitalrelation, %</v>
      </c>
      <c r="D1254" s="4" t="str">
        <f>VLOOKUP(Taulukko1[[#This Row],[Rivivalinta]],Sheet1!$C$1:$E$42,3,FALSE)</f>
        <v>CET 1 ratio, %</v>
      </c>
      <c r="E1254" s="1" t="s">
        <v>47</v>
      </c>
      <c r="F1254" s="2">
        <v>42735</v>
      </c>
      <c r="G1254" s="7">
        <v>0.26158977177155096</v>
      </c>
    </row>
    <row r="1255" spans="1:7" ht="12" x14ac:dyDescent="0.2">
      <c r="A1255" s="5">
        <v>38</v>
      </c>
      <c r="B1255" s="4" t="s">
        <v>39</v>
      </c>
      <c r="C1255" s="4" t="str">
        <f>VLOOKUP(Taulukko1[[#This Row],[Rivivalinta]],Sheet1!$C$1:$E$42,2,FALSE)</f>
        <v>Summa exponeringsbelopp (RWA)</v>
      </c>
      <c r="D1255" s="4" t="str">
        <f>VLOOKUP(Taulukko1[[#This Row],[Rivivalinta]],Sheet1!$C$1:$E$42,3,FALSE)</f>
        <v>Total risk weighted assets (RWA)</v>
      </c>
      <c r="E1255" s="1" t="s">
        <v>47</v>
      </c>
      <c r="F1255" s="2">
        <v>42735</v>
      </c>
      <c r="G1255" s="6">
        <v>36204038.779011503</v>
      </c>
    </row>
    <row r="1256" spans="1:7" ht="12" x14ac:dyDescent="0.2">
      <c r="A1256" s="5">
        <v>39</v>
      </c>
      <c r="B1256" s="4" t="s">
        <v>40</v>
      </c>
      <c r="C1256" s="4" t="str">
        <f>VLOOKUP(Taulukko1[[#This Row],[Rivivalinta]],Sheet1!$C$1:$E$42,2,FALSE)</f>
        <v>Exponeringsbelopp för kredit-, motpart- och utspädningsrisker</v>
      </c>
      <c r="D1256" s="4" t="str">
        <f>VLOOKUP(Taulukko1[[#This Row],[Rivivalinta]],Sheet1!$C$1:$E$42,3,FALSE)</f>
        <v>Credit and counterparty risks</v>
      </c>
      <c r="E1256" s="1" t="s">
        <v>47</v>
      </c>
      <c r="F1256" s="2">
        <v>42735</v>
      </c>
      <c r="G1256" s="6">
        <v>26740189.011130001</v>
      </c>
    </row>
    <row r="1257" spans="1:7" ht="12" x14ac:dyDescent="0.2">
      <c r="A1257" s="5">
        <v>40</v>
      </c>
      <c r="B1257" s="4" t="s">
        <v>41</v>
      </c>
      <c r="C1257" s="4" t="str">
        <f>VLOOKUP(Taulukko1[[#This Row],[Rivivalinta]],Sheet1!$C$1:$E$42,2,FALSE)</f>
        <v>Exponeringsbelopp för positions-, valutakurs- och råvarurisker</v>
      </c>
      <c r="D1257" s="4" t="str">
        <f>VLOOKUP(Taulukko1[[#This Row],[Rivivalinta]],Sheet1!$C$1:$E$42,3,FALSE)</f>
        <v>Position, currency and commodity risks</v>
      </c>
      <c r="E1257" s="1" t="s">
        <v>47</v>
      </c>
      <c r="F1257" s="2">
        <v>42735</v>
      </c>
      <c r="G1257" s="6">
        <v>4190888.6168101602</v>
      </c>
    </row>
    <row r="1258" spans="1:7" ht="12" x14ac:dyDescent="0.2">
      <c r="A1258" s="5">
        <v>41</v>
      </c>
      <c r="B1258" s="4" t="s">
        <v>42</v>
      </c>
      <c r="C1258" s="4" t="str">
        <f>VLOOKUP(Taulukko1[[#This Row],[Rivivalinta]],Sheet1!$C$1:$E$42,2,FALSE)</f>
        <v>Exponeringsbelopp för operativ risk</v>
      </c>
      <c r="D1258" s="4" t="str">
        <f>VLOOKUP(Taulukko1[[#This Row],[Rivivalinta]],Sheet1!$C$1:$E$42,3,FALSE)</f>
        <v>Operational risks</v>
      </c>
      <c r="E1258" s="1" t="s">
        <v>47</v>
      </c>
      <c r="F1258" s="2">
        <v>42735</v>
      </c>
      <c r="G1258" s="6">
        <v>3597560.375</v>
      </c>
    </row>
    <row r="1259" spans="1:7" ht="12" x14ac:dyDescent="0.2">
      <c r="A1259" s="5">
        <v>42</v>
      </c>
      <c r="B1259" s="4" t="s">
        <v>43</v>
      </c>
      <c r="C1259" s="4" t="str">
        <f>VLOOKUP(Taulukko1[[#This Row],[Rivivalinta]],Sheet1!$C$1:$E$42,2,FALSE)</f>
        <v>Övriga riskexponeringar</v>
      </c>
      <c r="D1259" s="4" t="str">
        <f>VLOOKUP(Taulukko1[[#This Row],[Rivivalinta]],Sheet1!$C$1:$E$42,3,FALSE)</f>
        <v>Other risks</v>
      </c>
      <c r="E1259" s="1" t="s">
        <v>47</v>
      </c>
      <c r="F1259" s="2">
        <v>42735</v>
      </c>
      <c r="G1259" s="6">
        <v>1675400.7760699999</v>
      </c>
    </row>
    <row r="1260" spans="1:7" ht="12" x14ac:dyDescent="0.2">
      <c r="A1260" s="5">
        <v>27</v>
      </c>
      <c r="B1260" s="4" t="s">
        <v>54</v>
      </c>
      <c r="C1260" s="4" t="str">
        <f>VLOOKUP(Taulukko1[[#This Row],[Rivivalinta]],Sheet1!$C$1:$E$42,2,FALSE)</f>
        <v>Avkastning på total tillgångar (ROA), %</v>
      </c>
      <c r="D1260" s="4" t="str">
        <f>VLOOKUP(Taulukko1[[#This Row],[Rivivalinta]],Sheet1!$C$1:$E$42,3,FALSE)</f>
        <v>Return on total assets (ROA), %</v>
      </c>
      <c r="E1260" s="1" t="s">
        <v>47</v>
      </c>
      <c r="F1260" s="2">
        <v>42735</v>
      </c>
      <c r="G1260" s="7">
        <v>3.1607403802692033E-3</v>
      </c>
    </row>
    <row r="1261" spans="1:7" ht="12" x14ac:dyDescent="0.2">
      <c r="A1261" s="5">
        <v>26</v>
      </c>
      <c r="B1261" s="4" t="s">
        <v>55</v>
      </c>
      <c r="C1261" s="4" t="str">
        <f>VLOOKUP(Taulukko1[[#This Row],[Rivivalinta]],Sheet1!$C$1:$E$42,2,FALSE)</f>
        <v>Avkastning på eget kapital (ROE), %</v>
      </c>
      <c r="D1261" s="4" t="str">
        <f>VLOOKUP(Taulukko1[[#This Row],[Rivivalinta]],Sheet1!$C$1:$E$42,3,FALSE)</f>
        <v>Return on equity (ROE), %</v>
      </c>
      <c r="E1261" s="1" t="s">
        <v>47</v>
      </c>
      <c r="F1261" s="2">
        <v>42735</v>
      </c>
      <c r="G1261" s="33">
        <v>7.6178446611237238E-2</v>
      </c>
    </row>
    <row r="1262" spans="1:7" ht="12" x14ac:dyDescent="0.2">
      <c r="A1262" s="5">
        <v>1</v>
      </c>
      <c r="B1262" s="4" t="s">
        <v>5</v>
      </c>
      <c r="C1262" s="4" t="str">
        <f>VLOOKUP(Taulukko1[[#This Row],[Rivivalinta]],Sheet1!$C$1:$E$42,2,FALSE)</f>
        <v>Räntenetto</v>
      </c>
      <c r="D1262" s="4" t="str">
        <f>VLOOKUP(Taulukko1[[#This Row],[Rivivalinta]],Sheet1!$C$1:$E$42,3,FALSE)</f>
        <v>Net interest margin</v>
      </c>
      <c r="E1262" s="1" t="s">
        <v>48</v>
      </c>
      <c r="F1262" s="2">
        <v>42735</v>
      </c>
      <c r="G1262" s="6">
        <v>36525.565000000002</v>
      </c>
    </row>
    <row r="1263" spans="1:7" ht="12" x14ac:dyDescent="0.2">
      <c r="A1263" s="5">
        <v>2</v>
      </c>
      <c r="B1263" s="4" t="s">
        <v>6</v>
      </c>
      <c r="C1263" s="4" t="str">
        <f>VLOOKUP(Taulukko1[[#This Row],[Rivivalinta]],Sheet1!$C$1:$E$42,2,FALSE)</f>
        <v>Netto, avgifts- och provisionsintäkter</v>
      </c>
      <c r="D1263" s="4" t="str">
        <f>VLOOKUP(Taulukko1[[#This Row],[Rivivalinta]],Sheet1!$C$1:$E$42,3,FALSE)</f>
        <v>Net fee and commission income</v>
      </c>
      <c r="E1263" s="1" t="s">
        <v>48</v>
      </c>
      <c r="F1263" s="2">
        <v>42735</v>
      </c>
      <c r="G1263" s="6">
        <v>17708.47</v>
      </c>
    </row>
    <row r="1264" spans="1:7" ht="12" x14ac:dyDescent="0.2">
      <c r="A1264" s="5">
        <v>3</v>
      </c>
      <c r="B1264" s="4" t="s">
        <v>7</v>
      </c>
      <c r="C1264" s="4" t="str">
        <f>VLOOKUP(Taulukko1[[#This Row],[Rivivalinta]],Sheet1!$C$1:$E$42,2,FALSE)</f>
        <v>Avgifts- och provisionsintäkter</v>
      </c>
      <c r="D1264" s="4" t="str">
        <f>VLOOKUP(Taulukko1[[#This Row],[Rivivalinta]],Sheet1!$C$1:$E$42,3,FALSE)</f>
        <v>Fee and commission income</v>
      </c>
      <c r="E1264" s="1" t="s">
        <v>48</v>
      </c>
      <c r="F1264" s="2">
        <v>42735</v>
      </c>
      <c r="G1264" s="6">
        <v>21219.661</v>
      </c>
    </row>
    <row r="1265" spans="1:7" ht="12" x14ac:dyDescent="0.2">
      <c r="A1265" s="5">
        <v>4</v>
      </c>
      <c r="B1265" s="4" t="s">
        <v>8</v>
      </c>
      <c r="C1265" s="4" t="str">
        <f>VLOOKUP(Taulukko1[[#This Row],[Rivivalinta]],Sheet1!$C$1:$E$42,2,FALSE)</f>
        <v>Avgifts- och provisionskostnader</v>
      </c>
      <c r="D1265" s="4" t="str">
        <f>VLOOKUP(Taulukko1[[#This Row],[Rivivalinta]],Sheet1!$C$1:$E$42,3,FALSE)</f>
        <v>Fee and commission expenses</v>
      </c>
      <c r="E1265" s="1" t="s">
        <v>48</v>
      </c>
      <c r="F1265" s="2">
        <v>42735</v>
      </c>
      <c r="G1265" s="6">
        <v>3511.1909999999998</v>
      </c>
    </row>
    <row r="1266" spans="1:7" ht="12" x14ac:dyDescent="0.2">
      <c r="A1266" s="5">
        <v>5</v>
      </c>
      <c r="B1266" s="4" t="s">
        <v>9</v>
      </c>
      <c r="C1266" s="4" t="str">
        <f>VLOOKUP(Taulukko1[[#This Row],[Rivivalinta]],Sheet1!$C$1:$E$42,2,FALSE)</f>
        <v>Nettointäkter från handel och investeringar</v>
      </c>
      <c r="D1266" s="4" t="str">
        <f>VLOOKUP(Taulukko1[[#This Row],[Rivivalinta]],Sheet1!$C$1:$E$42,3,FALSE)</f>
        <v>Net trading and investing income</v>
      </c>
      <c r="E1266" s="1" t="s">
        <v>48</v>
      </c>
      <c r="F1266" s="2">
        <v>42735</v>
      </c>
      <c r="G1266" s="6">
        <v>2913.576</v>
      </c>
    </row>
    <row r="1267" spans="1:7" ht="12" x14ac:dyDescent="0.2">
      <c r="A1267" s="5">
        <v>6</v>
      </c>
      <c r="B1267" s="4" t="s">
        <v>10</v>
      </c>
      <c r="C1267" s="4" t="str">
        <f>VLOOKUP(Taulukko1[[#This Row],[Rivivalinta]],Sheet1!$C$1:$E$42,2,FALSE)</f>
        <v>Övriga intäkter</v>
      </c>
      <c r="D1267" s="4" t="str">
        <f>VLOOKUP(Taulukko1[[#This Row],[Rivivalinta]],Sheet1!$C$1:$E$42,3,FALSE)</f>
        <v>Other income</v>
      </c>
      <c r="E1267" s="1" t="s">
        <v>48</v>
      </c>
      <c r="F1267" s="2">
        <v>42735</v>
      </c>
      <c r="G1267" s="6">
        <v>4239.8140000000003</v>
      </c>
    </row>
    <row r="1268" spans="1:7" ht="12" x14ac:dyDescent="0.2">
      <c r="A1268" s="5">
        <v>7</v>
      </c>
      <c r="B1268" s="4" t="s">
        <v>11</v>
      </c>
      <c r="C1268" s="4" t="str">
        <f>VLOOKUP(Taulukko1[[#This Row],[Rivivalinta]],Sheet1!$C$1:$E$42,2,FALSE)</f>
        <v>Totala inkomster</v>
      </c>
      <c r="D1268" s="4" t="str">
        <f>VLOOKUP(Taulukko1[[#This Row],[Rivivalinta]],Sheet1!$C$1:$E$42,3,FALSE)</f>
        <v>Total income</v>
      </c>
      <c r="E1268" s="1" t="s">
        <v>48</v>
      </c>
      <c r="F1268" s="2">
        <v>42735</v>
      </c>
      <c r="G1268" s="6">
        <v>61387.425000000003</v>
      </c>
    </row>
    <row r="1269" spans="1:7" ht="12" x14ac:dyDescent="0.2">
      <c r="A1269" s="5">
        <v>8</v>
      </c>
      <c r="B1269" s="4" t="s">
        <v>12</v>
      </c>
      <c r="C1269" s="4" t="str">
        <f>VLOOKUP(Taulukko1[[#This Row],[Rivivalinta]],Sheet1!$C$1:$E$42,2,FALSE)</f>
        <v>Totala kostnader</v>
      </c>
      <c r="D1269" s="4" t="str">
        <f>VLOOKUP(Taulukko1[[#This Row],[Rivivalinta]],Sheet1!$C$1:$E$42,3,FALSE)</f>
        <v>Total expenses</v>
      </c>
      <c r="E1269" s="1" t="s">
        <v>48</v>
      </c>
      <c r="F1269" s="2">
        <v>42735</v>
      </c>
      <c r="G1269" s="6">
        <v>38000.800000000003</v>
      </c>
    </row>
    <row r="1270" spans="1:7" ht="12" x14ac:dyDescent="0.2">
      <c r="A1270" s="5">
        <v>9</v>
      </c>
      <c r="B1270" s="4" t="s">
        <v>13</v>
      </c>
      <c r="C1270" s="4" t="str">
        <f>VLOOKUP(Taulukko1[[#This Row],[Rivivalinta]],Sheet1!$C$1:$E$42,2,FALSE)</f>
        <v>Nedskrivningar av lån och fordringar</v>
      </c>
      <c r="D1270" s="4" t="str">
        <f>VLOOKUP(Taulukko1[[#This Row],[Rivivalinta]],Sheet1!$C$1:$E$42,3,FALSE)</f>
        <v>Impairments on loans and receivables</v>
      </c>
      <c r="E1270" s="1" t="s">
        <v>48</v>
      </c>
      <c r="F1270" s="2">
        <v>42735</v>
      </c>
      <c r="G1270" s="6">
        <v>4169.6360000000004</v>
      </c>
    </row>
    <row r="1271" spans="1:7" ht="12" x14ac:dyDescent="0.2">
      <c r="A1271" s="5">
        <v>10</v>
      </c>
      <c r="B1271" s="4" t="s">
        <v>14</v>
      </c>
      <c r="C1271" s="4" t="str">
        <f>VLOOKUP(Taulukko1[[#This Row],[Rivivalinta]],Sheet1!$C$1:$E$42,2,FALSE)</f>
        <v>Rörelsevinst/-förlust</v>
      </c>
      <c r="D1271" s="4" t="str">
        <f>VLOOKUP(Taulukko1[[#This Row],[Rivivalinta]],Sheet1!$C$1:$E$42,3,FALSE)</f>
        <v>Operatingprofit/-loss</v>
      </c>
      <c r="E1271" s="1" t="s">
        <v>48</v>
      </c>
      <c r="F1271" s="2">
        <v>42735</v>
      </c>
      <c r="G1271" s="6">
        <v>19216.989000000001</v>
      </c>
    </row>
    <row r="1272" spans="1:7" ht="12" x14ac:dyDescent="0.2">
      <c r="A1272" s="5">
        <v>11</v>
      </c>
      <c r="B1272" s="4" t="s">
        <v>15</v>
      </c>
      <c r="C1272" s="4" t="str">
        <f>VLOOKUP(Taulukko1[[#This Row],[Rivivalinta]],Sheet1!$C$1:$E$42,2,FALSE)</f>
        <v>Kontanta medel och kassabehållning hos centralbanker</v>
      </c>
      <c r="D1272" s="4" t="str">
        <f>VLOOKUP(Taulukko1[[#This Row],[Rivivalinta]],Sheet1!$C$1:$E$42,3,FALSE)</f>
        <v>Cash and cash balances at central banks</v>
      </c>
      <c r="E1272" s="1" t="s">
        <v>48</v>
      </c>
      <c r="F1272" s="2">
        <v>42735</v>
      </c>
      <c r="G1272" s="6">
        <v>55152.101999999999</v>
      </c>
    </row>
    <row r="1273" spans="1:7" ht="12" x14ac:dyDescent="0.2">
      <c r="A1273" s="5">
        <v>12</v>
      </c>
      <c r="B1273" s="4" t="s">
        <v>16</v>
      </c>
      <c r="C1273" s="4" t="str">
        <f>VLOOKUP(Taulukko1[[#This Row],[Rivivalinta]],Sheet1!$C$1:$E$42,2,FALSE)</f>
        <v>Lån och förskott till kreditinstitut</v>
      </c>
      <c r="D1273" s="4" t="str">
        <f>VLOOKUP(Taulukko1[[#This Row],[Rivivalinta]],Sheet1!$C$1:$E$42,3,FALSE)</f>
        <v>Loans and advances to credit institutions</v>
      </c>
      <c r="E1273" s="1" t="s">
        <v>48</v>
      </c>
      <c r="F1273" s="2">
        <v>42735</v>
      </c>
      <c r="G1273" s="6">
        <v>14277.037</v>
      </c>
    </row>
    <row r="1274" spans="1:7" ht="12" x14ac:dyDescent="0.2">
      <c r="A1274" s="5">
        <v>13</v>
      </c>
      <c r="B1274" s="4" t="s">
        <v>17</v>
      </c>
      <c r="C1274" s="4" t="str">
        <f>VLOOKUP(Taulukko1[[#This Row],[Rivivalinta]],Sheet1!$C$1:$E$42,2,FALSE)</f>
        <v>Lån och förskott till allmänheten och offentliga samfund</v>
      </c>
      <c r="D1274" s="4" t="str">
        <f>VLOOKUP(Taulukko1[[#This Row],[Rivivalinta]],Sheet1!$C$1:$E$42,3,FALSE)</f>
        <v>Loans and advances to the public and public sector entities</v>
      </c>
      <c r="E1274" s="1" t="s">
        <v>48</v>
      </c>
      <c r="F1274" s="2">
        <v>42735</v>
      </c>
      <c r="G1274" s="6">
        <v>1788984.162</v>
      </c>
    </row>
    <row r="1275" spans="1:7" ht="12" x14ac:dyDescent="0.2">
      <c r="A1275" s="5">
        <v>14</v>
      </c>
      <c r="B1275" s="4" t="s">
        <v>18</v>
      </c>
      <c r="C1275" s="4" t="str">
        <f>VLOOKUP(Taulukko1[[#This Row],[Rivivalinta]],Sheet1!$C$1:$E$42,2,FALSE)</f>
        <v>Värdepapper</v>
      </c>
      <c r="D1275" s="4" t="str">
        <f>VLOOKUP(Taulukko1[[#This Row],[Rivivalinta]],Sheet1!$C$1:$E$42,3,FALSE)</f>
        <v>Debt securities</v>
      </c>
      <c r="E1275" s="1" t="s">
        <v>48</v>
      </c>
      <c r="F1275" s="2">
        <v>42735</v>
      </c>
      <c r="G1275" s="6">
        <v>152696.71599999999</v>
      </c>
    </row>
    <row r="1276" spans="1:7" ht="12" x14ac:dyDescent="0.2">
      <c r="A1276" s="5">
        <v>15</v>
      </c>
      <c r="B1276" s="4" t="s">
        <v>63</v>
      </c>
      <c r="C1276" s="4" t="str">
        <f>VLOOKUP(Taulukko1[[#This Row],[Rivivalinta]],Sheet1!$C$1:$E$42,2,FALSE)</f>
        <v xml:space="preserve">Derivat </v>
      </c>
      <c r="D1276" s="4" t="str">
        <f>VLOOKUP(Taulukko1[[#This Row],[Rivivalinta]],Sheet1!$C$1:$E$42,3,FALSE)</f>
        <v xml:space="preserve">Derivatives </v>
      </c>
      <c r="E1276" s="1" t="s">
        <v>48</v>
      </c>
      <c r="F1276" s="2">
        <v>42735</v>
      </c>
      <c r="G1276" s="6">
        <v>3978.527</v>
      </c>
    </row>
    <row r="1277" spans="1:7" ht="12" x14ac:dyDescent="0.2">
      <c r="A1277" s="5">
        <v>16</v>
      </c>
      <c r="B1277" s="4" t="s">
        <v>20</v>
      </c>
      <c r="C1277" s="4" t="str">
        <f>VLOOKUP(Taulukko1[[#This Row],[Rivivalinta]],Sheet1!$C$1:$E$42,2,FALSE)</f>
        <v>Övriga tillgångar</v>
      </c>
      <c r="D1277" s="4" t="str">
        <f>VLOOKUP(Taulukko1[[#This Row],[Rivivalinta]],Sheet1!$C$1:$E$42,3,FALSE)</f>
        <v>Other assets</v>
      </c>
      <c r="E1277" s="1" t="s">
        <v>48</v>
      </c>
      <c r="F1277" s="2">
        <v>42735</v>
      </c>
      <c r="G1277" s="6">
        <v>135205.288</v>
      </c>
    </row>
    <row r="1278" spans="1:7" ht="12" x14ac:dyDescent="0.2">
      <c r="A1278" s="5">
        <v>17</v>
      </c>
      <c r="B1278" s="4" t="s">
        <v>21</v>
      </c>
      <c r="C1278" s="4" t="str">
        <f>VLOOKUP(Taulukko1[[#This Row],[Rivivalinta]],Sheet1!$C$1:$E$42,2,FALSE)</f>
        <v>SUMMA TILLGÅNGAR</v>
      </c>
      <c r="D1278" s="4" t="str">
        <f>VLOOKUP(Taulukko1[[#This Row],[Rivivalinta]],Sheet1!$C$1:$E$42,3,FALSE)</f>
        <v>TOTAL ASSETS</v>
      </c>
      <c r="E1278" s="1" t="s">
        <v>48</v>
      </c>
      <c r="F1278" s="2">
        <v>42735</v>
      </c>
      <c r="G1278" s="6">
        <v>2150293.8319999999</v>
      </c>
    </row>
    <row r="1279" spans="1:7" ht="12" x14ac:dyDescent="0.2">
      <c r="A1279" s="5">
        <v>18</v>
      </c>
      <c r="B1279" s="4" t="s">
        <v>22</v>
      </c>
      <c r="C1279" s="4" t="str">
        <f>VLOOKUP(Taulukko1[[#This Row],[Rivivalinta]],Sheet1!$C$1:$E$42,2,FALSE)</f>
        <v>Inlåning från kreditinstitut</v>
      </c>
      <c r="D1279" s="4" t="str">
        <f>VLOOKUP(Taulukko1[[#This Row],[Rivivalinta]],Sheet1!$C$1:$E$42,3,FALSE)</f>
        <v>Deposits from credit institutions</v>
      </c>
      <c r="E1279" s="1" t="s">
        <v>48</v>
      </c>
      <c r="F1279" s="2">
        <v>42735</v>
      </c>
      <c r="G1279" s="6">
        <v>33653.906000000003</v>
      </c>
    </row>
    <row r="1280" spans="1:7" ht="12" x14ac:dyDescent="0.2">
      <c r="A1280" s="5">
        <v>19</v>
      </c>
      <c r="B1280" s="4" t="s">
        <v>23</v>
      </c>
      <c r="C1280" s="4" t="str">
        <f>VLOOKUP(Taulukko1[[#This Row],[Rivivalinta]],Sheet1!$C$1:$E$42,2,FALSE)</f>
        <v>Inlåning från allmänheten och offentliga samfund</v>
      </c>
      <c r="D1280" s="4" t="str">
        <f>VLOOKUP(Taulukko1[[#This Row],[Rivivalinta]],Sheet1!$C$1:$E$42,3,FALSE)</f>
        <v>Deposits from the public and public sector entities</v>
      </c>
      <c r="E1280" s="1" t="s">
        <v>48</v>
      </c>
      <c r="F1280" s="2">
        <v>42735</v>
      </c>
      <c r="G1280" s="6">
        <v>1481477.3770000001</v>
      </c>
    </row>
    <row r="1281" spans="1:7" ht="12" x14ac:dyDescent="0.2">
      <c r="A1281" s="5">
        <v>20</v>
      </c>
      <c r="B1281" s="4" t="s">
        <v>24</v>
      </c>
      <c r="C1281" s="4" t="str">
        <f>VLOOKUP(Taulukko1[[#This Row],[Rivivalinta]],Sheet1!$C$1:$E$42,2,FALSE)</f>
        <v>Emitterade skuldebrev</v>
      </c>
      <c r="D1281" s="4" t="str">
        <f>VLOOKUP(Taulukko1[[#This Row],[Rivivalinta]],Sheet1!$C$1:$E$42,3,FALSE)</f>
        <v>Debt securities issued</v>
      </c>
      <c r="E1281" s="1" t="s">
        <v>48</v>
      </c>
      <c r="F1281" s="2">
        <v>42735</v>
      </c>
      <c r="G1281" s="6">
        <v>371338.82500000001</v>
      </c>
    </row>
    <row r="1282" spans="1:7" ht="12" x14ac:dyDescent="0.2">
      <c r="A1282" s="5">
        <v>22</v>
      </c>
      <c r="B1282" s="4" t="s">
        <v>19</v>
      </c>
      <c r="C1282" s="4" t="str">
        <f>VLOOKUP(Taulukko1[[#This Row],[Rivivalinta]],Sheet1!$C$1:$E$42,2,FALSE)</f>
        <v>Derivat</v>
      </c>
      <c r="D1282" s="4" t="str">
        <f>VLOOKUP(Taulukko1[[#This Row],[Rivivalinta]],Sheet1!$C$1:$E$42,3,FALSE)</f>
        <v>Derivatives</v>
      </c>
      <c r="E1282" s="1" t="s">
        <v>48</v>
      </c>
      <c r="F1282" s="2">
        <v>42735</v>
      </c>
      <c r="G1282" s="6"/>
    </row>
    <row r="1283" spans="1:7" ht="12" x14ac:dyDescent="0.2">
      <c r="A1283" s="5">
        <v>23</v>
      </c>
      <c r="B1283" s="4" t="s">
        <v>25</v>
      </c>
      <c r="C1283" s="4" t="str">
        <f>VLOOKUP(Taulukko1[[#This Row],[Rivivalinta]],Sheet1!$C$1:$E$42,2,FALSE)</f>
        <v>Eget kapital</v>
      </c>
      <c r="D1283" s="4" t="str">
        <f>VLOOKUP(Taulukko1[[#This Row],[Rivivalinta]],Sheet1!$C$1:$E$42,3,FALSE)</f>
        <v>Total equity</v>
      </c>
      <c r="E1283" s="1" t="s">
        <v>48</v>
      </c>
      <c r="F1283" s="2">
        <v>42735</v>
      </c>
      <c r="G1283" s="6">
        <v>162964.34099999999</v>
      </c>
    </row>
    <row r="1284" spans="1:7" ht="12" x14ac:dyDescent="0.2">
      <c r="A1284" s="5">
        <v>21</v>
      </c>
      <c r="B1284" s="4" t="s">
        <v>26</v>
      </c>
      <c r="C1284" s="4" t="str">
        <f>VLOOKUP(Taulukko1[[#This Row],[Rivivalinta]],Sheet1!$C$1:$E$42,2,FALSE)</f>
        <v>Övriga skulder</v>
      </c>
      <c r="D1284" s="4" t="str">
        <f>VLOOKUP(Taulukko1[[#This Row],[Rivivalinta]],Sheet1!$C$1:$E$42,3,FALSE)</f>
        <v>Other liabilities</v>
      </c>
      <c r="E1284" s="1" t="s">
        <v>48</v>
      </c>
      <c r="F1284" s="2">
        <v>42735</v>
      </c>
      <c r="G1284" s="6">
        <v>100859.38099999999</v>
      </c>
    </row>
    <row r="1285" spans="1:7" ht="12" x14ac:dyDescent="0.2">
      <c r="A1285" s="5">
        <v>24</v>
      </c>
      <c r="B1285" s="4" t="s">
        <v>27</v>
      </c>
      <c r="C1285" s="4" t="str">
        <f>VLOOKUP(Taulukko1[[#This Row],[Rivivalinta]],Sheet1!$C$1:$E$42,2,FALSE)</f>
        <v>SUMMA EGET KAPITAL OCH SKULDER</v>
      </c>
      <c r="D1285" s="4" t="str">
        <f>VLOOKUP(Taulukko1[[#This Row],[Rivivalinta]],Sheet1!$C$1:$E$42,3,FALSE)</f>
        <v>TOTAL EQUITY AND LIABILITIES</v>
      </c>
      <c r="E1285" s="1" t="s">
        <v>48</v>
      </c>
      <c r="F1285" s="2">
        <v>42735</v>
      </c>
      <c r="G1285" s="6">
        <v>2150293.83</v>
      </c>
    </row>
    <row r="1286" spans="1:7" ht="12" x14ac:dyDescent="0.2">
      <c r="A1286" s="5">
        <v>25</v>
      </c>
      <c r="B1286" s="4" t="s">
        <v>28</v>
      </c>
      <c r="C1286" s="4" t="str">
        <f>VLOOKUP(Taulukko1[[#This Row],[Rivivalinta]],Sheet1!$C$1:$E$42,2,FALSE)</f>
        <v>Exponering utanför balansräkningen</v>
      </c>
      <c r="D1286" s="4" t="str">
        <f>VLOOKUP(Taulukko1[[#This Row],[Rivivalinta]],Sheet1!$C$1:$E$42,3,FALSE)</f>
        <v>Off balance sheet exposures</v>
      </c>
      <c r="E1286" s="1" t="s">
        <v>48</v>
      </c>
      <c r="F1286" s="2">
        <v>42735</v>
      </c>
      <c r="G1286" s="6">
        <v>130494.166</v>
      </c>
    </row>
    <row r="1287" spans="1:7" ht="12" x14ac:dyDescent="0.2">
      <c r="A1287" s="5">
        <v>28</v>
      </c>
      <c r="B1287" s="4" t="s">
        <v>29</v>
      </c>
      <c r="C1287" s="4" t="str">
        <f>VLOOKUP(Taulukko1[[#This Row],[Rivivalinta]],Sheet1!$C$1:$E$42,2,FALSE)</f>
        <v>Kostnader/intäkter, %</v>
      </c>
      <c r="D1287" s="4" t="str">
        <f>VLOOKUP(Taulukko1[[#This Row],[Rivivalinta]],Sheet1!$C$1:$E$42,3,FALSE)</f>
        <v>Cost/income ratio, %</v>
      </c>
      <c r="E1287" s="1" t="s">
        <v>48</v>
      </c>
      <c r="F1287" s="2">
        <v>42735</v>
      </c>
      <c r="G1287" s="7">
        <v>0.5317149961988975</v>
      </c>
    </row>
    <row r="1288" spans="1:7" ht="12" x14ac:dyDescent="0.2">
      <c r="A1288" s="5">
        <v>29</v>
      </c>
      <c r="B1288" s="4" t="s">
        <v>30</v>
      </c>
      <c r="C1288" s="4" t="str">
        <f>VLOOKUP(Taulukko1[[#This Row],[Rivivalinta]],Sheet1!$C$1:$E$42,2,FALSE)</f>
        <v>Nödlidande exponeringar/Exponeringar, %</v>
      </c>
      <c r="D1288" s="4" t="str">
        <f>VLOOKUP(Taulukko1[[#This Row],[Rivivalinta]],Sheet1!$C$1:$E$42,3,FALSE)</f>
        <v>Non-performing exposures/Exposures, %</v>
      </c>
      <c r="E1288" s="1" t="s">
        <v>48</v>
      </c>
      <c r="F1288" s="2">
        <v>42735</v>
      </c>
      <c r="G1288" s="7">
        <v>1.2326364303064464E-2</v>
      </c>
    </row>
    <row r="1289" spans="1:7" ht="12" x14ac:dyDescent="0.2">
      <c r="A1289" s="5">
        <v>30</v>
      </c>
      <c r="B1289" s="4" t="s">
        <v>31</v>
      </c>
      <c r="C1289" s="4" t="str">
        <f>VLOOKUP(Taulukko1[[#This Row],[Rivivalinta]],Sheet1!$C$1:$E$42,2,FALSE)</f>
        <v>Upplupna avsättningar på nödlidande exponeringar/Nödlidande Exponeringar, %</v>
      </c>
      <c r="D1289" s="4" t="str">
        <f>VLOOKUP(Taulukko1[[#This Row],[Rivivalinta]],Sheet1!$C$1:$E$42,3,FALSE)</f>
        <v>Accumulated impairments on non-performing exposures/Non-performing exposures, %</v>
      </c>
      <c r="E1289" s="1" t="s">
        <v>48</v>
      </c>
      <c r="F1289" s="2">
        <v>42735</v>
      </c>
      <c r="G1289" s="7">
        <v>0.19186123825506612</v>
      </c>
    </row>
    <row r="1290" spans="1:7" ht="12" x14ac:dyDescent="0.2">
      <c r="A1290" s="5">
        <v>31</v>
      </c>
      <c r="B1290" s="4" t="s">
        <v>32</v>
      </c>
      <c r="C1290" s="4" t="str">
        <f>VLOOKUP(Taulukko1[[#This Row],[Rivivalinta]],Sheet1!$C$1:$E$42,2,FALSE)</f>
        <v>Kapitalbas</v>
      </c>
      <c r="D1290" s="4" t="str">
        <f>VLOOKUP(Taulukko1[[#This Row],[Rivivalinta]],Sheet1!$C$1:$E$42,3,FALSE)</f>
        <v>Own funds</v>
      </c>
      <c r="E1290" s="1" t="s">
        <v>48</v>
      </c>
      <c r="F1290" s="2">
        <v>42735</v>
      </c>
      <c r="G1290" s="6">
        <v>219765.658</v>
      </c>
    </row>
    <row r="1291" spans="1:7" ht="12" x14ac:dyDescent="0.2">
      <c r="A1291" s="5">
        <v>32</v>
      </c>
      <c r="B1291" s="4" t="s">
        <v>33</v>
      </c>
      <c r="C1291" s="4" t="str">
        <f>VLOOKUP(Taulukko1[[#This Row],[Rivivalinta]],Sheet1!$C$1:$E$42,2,FALSE)</f>
        <v>Kärnprimärkapital (CET 1)</v>
      </c>
      <c r="D1291" s="4" t="str">
        <f>VLOOKUP(Taulukko1[[#This Row],[Rivivalinta]],Sheet1!$C$1:$E$42,3,FALSE)</f>
        <v>Common equity tier 1 capital (CET1)</v>
      </c>
      <c r="E1291" s="1" t="s">
        <v>48</v>
      </c>
      <c r="F1291" s="2">
        <v>42735</v>
      </c>
      <c r="G1291" s="6">
        <v>215001.14499999999</v>
      </c>
    </row>
    <row r="1292" spans="1:7" ht="12" x14ac:dyDescent="0.2">
      <c r="A1292" s="5">
        <v>33</v>
      </c>
      <c r="B1292" s="4" t="s">
        <v>34</v>
      </c>
      <c r="C1292" s="4" t="str">
        <f>VLOOKUP(Taulukko1[[#This Row],[Rivivalinta]],Sheet1!$C$1:$E$42,2,FALSE)</f>
        <v>Övrigt primärkapital (AT 1)</v>
      </c>
      <c r="D1292" s="4" t="str">
        <f>VLOOKUP(Taulukko1[[#This Row],[Rivivalinta]],Sheet1!$C$1:$E$42,3,FALSE)</f>
        <v>Additional tier 1 capital (AT 1)</v>
      </c>
      <c r="E1292" s="1" t="s">
        <v>48</v>
      </c>
      <c r="F1292" s="2">
        <v>42735</v>
      </c>
      <c r="G1292" s="6"/>
    </row>
    <row r="1293" spans="1:7" ht="12" x14ac:dyDescent="0.2">
      <c r="A1293" s="5">
        <v>34</v>
      </c>
      <c r="B1293" s="4" t="s">
        <v>35</v>
      </c>
      <c r="C1293" s="4" t="str">
        <f>VLOOKUP(Taulukko1[[#This Row],[Rivivalinta]],Sheet1!$C$1:$E$42,2,FALSE)</f>
        <v>Supplementärkapital (T2)</v>
      </c>
      <c r="D1293" s="4" t="str">
        <f>VLOOKUP(Taulukko1[[#This Row],[Rivivalinta]],Sheet1!$C$1:$E$42,3,FALSE)</f>
        <v>Tier 2 capital (T2)</v>
      </c>
      <c r="E1293" s="1" t="s">
        <v>48</v>
      </c>
      <c r="F1293" s="2">
        <v>42735</v>
      </c>
      <c r="G1293" s="6">
        <v>4764.5129999999999</v>
      </c>
    </row>
    <row r="1294" spans="1:7" ht="12" x14ac:dyDescent="0.2">
      <c r="A1294" s="5">
        <v>35</v>
      </c>
      <c r="B1294" s="4" t="s">
        <v>36</v>
      </c>
      <c r="C1294" s="4" t="str">
        <f>VLOOKUP(Taulukko1[[#This Row],[Rivivalinta]],Sheet1!$C$1:$E$42,2,FALSE)</f>
        <v>Summa kapitalrelationer, %</v>
      </c>
      <c r="D1294" s="4" t="str">
        <f>VLOOKUP(Taulukko1[[#This Row],[Rivivalinta]],Sheet1!$C$1:$E$42,3,FALSE)</f>
        <v>Own funds ratio, %</v>
      </c>
      <c r="E1294" s="1" t="s">
        <v>48</v>
      </c>
      <c r="F1294" s="2">
        <v>42735</v>
      </c>
      <c r="G1294" s="7">
        <v>0.19058050416215858</v>
      </c>
    </row>
    <row r="1295" spans="1:7" ht="12" x14ac:dyDescent="0.2">
      <c r="A1295" s="5">
        <v>36</v>
      </c>
      <c r="B1295" s="4" t="s">
        <v>37</v>
      </c>
      <c r="C1295" s="4" t="str">
        <f>VLOOKUP(Taulukko1[[#This Row],[Rivivalinta]],Sheet1!$C$1:$E$42,2,FALSE)</f>
        <v>Primärkapitalrelation, %</v>
      </c>
      <c r="D1295" s="4" t="str">
        <f>VLOOKUP(Taulukko1[[#This Row],[Rivivalinta]],Sheet1!$C$1:$E$42,3,FALSE)</f>
        <v>Tier 1 ratio, %</v>
      </c>
      <c r="E1295" s="1" t="s">
        <v>48</v>
      </c>
      <c r="F1295" s="2">
        <v>42735</v>
      </c>
      <c r="G1295" s="7">
        <v>0.18644872443874447</v>
      </c>
    </row>
    <row r="1296" spans="1:7" ht="12" x14ac:dyDescent="0.2">
      <c r="A1296" s="5">
        <v>37</v>
      </c>
      <c r="B1296" s="4" t="s">
        <v>38</v>
      </c>
      <c r="C1296" s="4" t="str">
        <f>VLOOKUP(Taulukko1[[#This Row],[Rivivalinta]],Sheet1!$C$1:$E$42,2,FALSE)</f>
        <v>Kärnprimärkapitalrelation, %</v>
      </c>
      <c r="D1296" s="4" t="str">
        <f>VLOOKUP(Taulukko1[[#This Row],[Rivivalinta]],Sheet1!$C$1:$E$42,3,FALSE)</f>
        <v>CET 1 ratio, %</v>
      </c>
      <c r="E1296" s="1" t="s">
        <v>48</v>
      </c>
      <c r="F1296" s="2">
        <v>42735</v>
      </c>
      <c r="G1296" s="7">
        <v>0.18644872443874447</v>
      </c>
    </row>
    <row r="1297" spans="1:7" ht="12" x14ac:dyDescent="0.2">
      <c r="A1297" s="5">
        <v>38</v>
      </c>
      <c r="B1297" s="4" t="s">
        <v>39</v>
      </c>
      <c r="C1297" s="4" t="str">
        <f>VLOOKUP(Taulukko1[[#This Row],[Rivivalinta]],Sheet1!$C$1:$E$42,2,FALSE)</f>
        <v>Summa exponeringsbelopp (RWA)</v>
      </c>
      <c r="D1297" s="4" t="str">
        <f>VLOOKUP(Taulukko1[[#This Row],[Rivivalinta]],Sheet1!$C$1:$E$42,3,FALSE)</f>
        <v>Total risk weighted assets (RWA)</v>
      </c>
      <c r="E1297" s="1" t="s">
        <v>48</v>
      </c>
      <c r="F1297" s="2">
        <v>42735</v>
      </c>
      <c r="G1297" s="6">
        <v>1153138.192</v>
      </c>
    </row>
    <row r="1298" spans="1:7" ht="12" x14ac:dyDescent="0.2">
      <c r="A1298" s="5">
        <v>39</v>
      </c>
      <c r="B1298" s="4" t="s">
        <v>40</v>
      </c>
      <c r="C1298" s="4" t="str">
        <f>VLOOKUP(Taulukko1[[#This Row],[Rivivalinta]],Sheet1!$C$1:$E$42,2,FALSE)</f>
        <v>Exponeringsbelopp för kredit-, motpart- och utspädningsrisker</v>
      </c>
      <c r="D1298" s="4" t="str">
        <f>VLOOKUP(Taulukko1[[#This Row],[Rivivalinta]],Sheet1!$C$1:$E$42,3,FALSE)</f>
        <v>Credit and counterparty risks</v>
      </c>
      <c r="E1298" s="1" t="s">
        <v>48</v>
      </c>
      <c r="F1298" s="2">
        <v>42735</v>
      </c>
      <c r="G1298" s="6">
        <v>1039866.912</v>
      </c>
    </row>
    <row r="1299" spans="1:7" ht="12" x14ac:dyDescent="0.2">
      <c r="A1299" s="5">
        <v>40</v>
      </c>
      <c r="B1299" s="4" t="s">
        <v>41</v>
      </c>
      <c r="C1299" s="4" t="str">
        <f>VLOOKUP(Taulukko1[[#This Row],[Rivivalinta]],Sheet1!$C$1:$E$42,2,FALSE)</f>
        <v>Exponeringsbelopp för positions-, valutakurs- och råvarurisker</v>
      </c>
      <c r="D1299" s="4" t="str">
        <f>VLOOKUP(Taulukko1[[#This Row],[Rivivalinta]],Sheet1!$C$1:$E$42,3,FALSE)</f>
        <v>Position, currency and commodity risks</v>
      </c>
      <c r="E1299" s="1" t="s">
        <v>48</v>
      </c>
      <c r="F1299" s="2">
        <v>42735</v>
      </c>
      <c r="G1299" s="6">
        <v>19883.481</v>
      </c>
    </row>
    <row r="1300" spans="1:7" ht="12" x14ac:dyDescent="0.2">
      <c r="A1300" s="5">
        <v>41</v>
      </c>
      <c r="B1300" s="4" t="s">
        <v>42</v>
      </c>
      <c r="C1300" s="4" t="str">
        <f>VLOOKUP(Taulukko1[[#This Row],[Rivivalinta]],Sheet1!$C$1:$E$42,2,FALSE)</f>
        <v>Exponeringsbelopp för operativ risk</v>
      </c>
      <c r="D1300" s="4" t="str">
        <f>VLOOKUP(Taulukko1[[#This Row],[Rivivalinta]],Sheet1!$C$1:$E$42,3,FALSE)</f>
        <v>Operational risks</v>
      </c>
      <c r="E1300" s="1" t="s">
        <v>48</v>
      </c>
      <c r="F1300" s="2">
        <v>42735</v>
      </c>
      <c r="G1300" s="6">
        <v>89632.176000000007</v>
      </c>
    </row>
    <row r="1301" spans="1:7" ht="12" x14ac:dyDescent="0.2">
      <c r="A1301" s="5">
        <v>42</v>
      </c>
      <c r="B1301" s="4" t="s">
        <v>43</v>
      </c>
      <c r="C1301" s="4" t="str">
        <f>VLOOKUP(Taulukko1[[#This Row],[Rivivalinta]],Sheet1!$C$1:$E$42,2,FALSE)</f>
        <v>Övriga riskexponeringar</v>
      </c>
      <c r="D1301" s="4" t="str">
        <f>VLOOKUP(Taulukko1[[#This Row],[Rivivalinta]],Sheet1!$C$1:$E$42,3,FALSE)</f>
        <v>Other risks</v>
      </c>
      <c r="E1301" s="1" t="s">
        <v>48</v>
      </c>
      <c r="F1301" s="2">
        <v>42735</v>
      </c>
      <c r="G1301" s="6">
        <v>3755.623</v>
      </c>
    </row>
    <row r="1302" spans="1:7" ht="12" x14ac:dyDescent="0.2">
      <c r="A1302" s="5">
        <v>27</v>
      </c>
      <c r="B1302" s="4" t="s">
        <v>54</v>
      </c>
      <c r="C1302" s="4" t="str">
        <f>VLOOKUP(Taulukko1[[#This Row],[Rivivalinta]],Sheet1!$C$1:$E$42,2,FALSE)</f>
        <v>Avkastning på total tillgångar (ROA), %</v>
      </c>
      <c r="D1302" s="4" t="str">
        <f>VLOOKUP(Taulukko1[[#This Row],[Rivivalinta]],Sheet1!$C$1:$E$42,3,FALSE)</f>
        <v>Return on total assets (ROA), %</v>
      </c>
      <c r="E1302" s="1" t="s">
        <v>48</v>
      </c>
      <c r="F1302" s="2">
        <v>42735</v>
      </c>
      <c r="G1302" s="7">
        <v>3.5019090821101356E-3</v>
      </c>
    </row>
    <row r="1303" spans="1:7" ht="12" x14ac:dyDescent="0.2">
      <c r="A1303" s="5">
        <v>26</v>
      </c>
      <c r="B1303" s="4" t="s">
        <v>55</v>
      </c>
      <c r="C1303" s="4" t="str">
        <f>VLOOKUP(Taulukko1[[#This Row],[Rivivalinta]],Sheet1!$C$1:$E$42,2,FALSE)</f>
        <v>Avkastning på eget kapital (ROE), %</v>
      </c>
      <c r="D1303" s="4" t="str">
        <f>VLOOKUP(Taulukko1[[#This Row],[Rivivalinta]],Sheet1!$C$1:$E$42,3,FALSE)</f>
        <v>Return on equity (ROE), %</v>
      </c>
      <c r="E1303" s="1" t="s">
        <v>48</v>
      </c>
      <c r="F1303" s="2">
        <v>42735</v>
      </c>
      <c r="G1303" s="33">
        <v>4.5080481560186458E-2</v>
      </c>
    </row>
    <row r="1304" spans="1:7" ht="12" x14ac:dyDescent="0.2">
      <c r="A1304" s="5">
        <v>1</v>
      </c>
      <c r="B1304" s="4" t="s">
        <v>5</v>
      </c>
      <c r="C1304" s="4" t="str">
        <f>VLOOKUP(Taulukko1[[#This Row],[Rivivalinta]],Sheet1!$C$1:$E$42,2,FALSE)</f>
        <v>Räntenetto</v>
      </c>
      <c r="D1304" s="4" t="str">
        <f>VLOOKUP(Taulukko1[[#This Row],[Rivivalinta]],Sheet1!$C$1:$E$42,3,FALSE)</f>
        <v>Net interest margin</v>
      </c>
      <c r="E1304" s="1" t="s">
        <v>49</v>
      </c>
      <c r="F1304" s="2">
        <v>42735</v>
      </c>
      <c r="G1304" s="6">
        <v>184951.30687999987</v>
      </c>
    </row>
    <row r="1305" spans="1:7" ht="12" x14ac:dyDescent="0.2">
      <c r="A1305" s="5">
        <v>2</v>
      </c>
      <c r="B1305" s="4" t="s">
        <v>6</v>
      </c>
      <c r="C1305" s="4" t="str">
        <f>VLOOKUP(Taulukko1[[#This Row],[Rivivalinta]],Sheet1!$C$1:$E$42,2,FALSE)</f>
        <v>Netto, avgifts- och provisionsintäkter</v>
      </c>
      <c r="D1305" s="4" t="str">
        <f>VLOOKUP(Taulukko1[[#This Row],[Rivivalinta]],Sheet1!$C$1:$E$42,3,FALSE)</f>
        <v>Net fee and commission income</v>
      </c>
      <c r="E1305" s="1" t="s">
        <v>49</v>
      </c>
      <c r="F1305" s="2">
        <v>42735</v>
      </c>
      <c r="G1305" s="6">
        <v>58125.152340000001</v>
      </c>
    </row>
    <row r="1306" spans="1:7" ht="12" x14ac:dyDescent="0.2">
      <c r="A1306" s="5">
        <v>3</v>
      </c>
      <c r="B1306" s="4" t="s">
        <v>7</v>
      </c>
      <c r="C1306" s="4" t="str">
        <f>VLOOKUP(Taulukko1[[#This Row],[Rivivalinta]],Sheet1!$C$1:$E$42,2,FALSE)</f>
        <v>Avgifts- och provisionsintäkter</v>
      </c>
      <c r="D1306" s="4" t="str">
        <f>VLOOKUP(Taulukko1[[#This Row],[Rivivalinta]],Sheet1!$C$1:$E$42,3,FALSE)</f>
        <v>Fee and commission income</v>
      </c>
      <c r="E1306" s="1" t="s">
        <v>49</v>
      </c>
      <c r="F1306" s="2">
        <v>42735</v>
      </c>
      <c r="G1306" s="6">
        <v>124109.83990000001</v>
      </c>
    </row>
    <row r="1307" spans="1:7" ht="12" x14ac:dyDescent="0.2">
      <c r="A1307" s="5">
        <v>4</v>
      </c>
      <c r="B1307" s="4" t="s">
        <v>8</v>
      </c>
      <c r="C1307" s="4" t="str">
        <f>VLOOKUP(Taulukko1[[#This Row],[Rivivalinta]],Sheet1!$C$1:$E$42,2,FALSE)</f>
        <v>Avgifts- och provisionskostnader</v>
      </c>
      <c r="D1307" s="4" t="str">
        <f>VLOOKUP(Taulukko1[[#This Row],[Rivivalinta]],Sheet1!$C$1:$E$42,3,FALSE)</f>
        <v>Fee and commission expenses</v>
      </c>
      <c r="E1307" s="1" t="s">
        <v>49</v>
      </c>
      <c r="F1307" s="2">
        <v>42735</v>
      </c>
      <c r="G1307" s="6">
        <v>65984.687560000006</v>
      </c>
    </row>
    <row r="1308" spans="1:7" ht="12" x14ac:dyDescent="0.2">
      <c r="A1308" s="5">
        <v>5</v>
      </c>
      <c r="B1308" s="4" t="s">
        <v>9</v>
      </c>
      <c r="C1308" s="4" t="str">
        <f>VLOOKUP(Taulukko1[[#This Row],[Rivivalinta]],Sheet1!$C$1:$E$42,2,FALSE)</f>
        <v>Nettointäkter från handel och investeringar</v>
      </c>
      <c r="D1308" s="4" t="str">
        <f>VLOOKUP(Taulukko1[[#This Row],[Rivivalinta]],Sheet1!$C$1:$E$42,3,FALSE)</f>
        <v>Net trading and investing income</v>
      </c>
      <c r="E1308" s="1" t="s">
        <v>49</v>
      </c>
      <c r="F1308" s="2">
        <v>42735</v>
      </c>
      <c r="G1308" s="6">
        <v>521448.76622000005</v>
      </c>
    </row>
    <row r="1309" spans="1:7" ht="12" x14ac:dyDescent="0.2">
      <c r="A1309" s="5">
        <v>6</v>
      </c>
      <c r="B1309" s="4" t="s">
        <v>10</v>
      </c>
      <c r="C1309" s="4" t="str">
        <f>VLOOKUP(Taulukko1[[#This Row],[Rivivalinta]],Sheet1!$C$1:$E$42,2,FALSE)</f>
        <v>Övriga intäkter</v>
      </c>
      <c r="D1309" s="4" t="str">
        <f>VLOOKUP(Taulukko1[[#This Row],[Rivivalinta]],Sheet1!$C$1:$E$42,3,FALSE)</f>
        <v>Other income</v>
      </c>
      <c r="E1309" s="1" t="s">
        <v>49</v>
      </c>
      <c r="F1309" s="2">
        <v>42735</v>
      </c>
      <c r="G1309" s="6">
        <v>30167.358329999999</v>
      </c>
    </row>
    <row r="1310" spans="1:7" ht="12" x14ac:dyDescent="0.2">
      <c r="A1310" s="5">
        <v>7</v>
      </c>
      <c r="B1310" s="4" t="s">
        <v>11</v>
      </c>
      <c r="C1310" s="4" t="str">
        <f>VLOOKUP(Taulukko1[[#This Row],[Rivivalinta]],Sheet1!$C$1:$E$42,2,FALSE)</f>
        <v>Totala inkomster</v>
      </c>
      <c r="D1310" s="4" t="str">
        <f>VLOOKUP(Taulukko1[[#This Row],[Rivivalinta]],Sheet1!$C$1:$E$42,3,FALSE)</f>
        <v>Total income</v>
      </c>
      <c r="E1310" s="1" t="s">
        <v>49</v>
      </c>
      <c r="F1310" s="2">
        <v>42735</v>
      </c>
      <c r="G1310" s="6">
        <v>794692.58376999991</v>
      </c>
    </row>
    <row r="1311" spans="1:7" ht="12" x14ac:dyDescent="0.2">
      <c r="A1311" s="5">
        <v>8</v>
      </c>
      <c r="B1311" s="4" t="s">
        <v>12</v>
      </c>
      <c r="C1311" s="4" t="str">
        <f>VLOOKUP(Taulukko1[[#This Row],[Rivivalinta]],Sheet1!$C$1:$E$42,2,FALSE)</f>
        <v>Totala kostnader</v>
      </c>
      <c r="D1311" s="4" t="str">
        <f>VLOOKUP(Taulukko1[[#This Row],[Rivivalinta]],Sheet1!$C$1:$E$42,3,FALSE)</f>
        <v>Total expenses</v>
      </c>
      <c r="E1311" s="1" t="s">
        <v>49</v>
      </c>
      <c r="F1311" s="2">
        <v>42735</v>
      </c>
      <c r="G1311" s="6">
        <v>165893.24335999999</v>
      </c>
    </row>
    <row r="1312" spans="1:7" ht="12" x14ac:dyDescent="0.2">
      <c r="A1312" s="5">
        <v>9</v>
      </c>
      <c r="B1312" s="4" t="s">
        <v>13</v>
      </c>
      <c r="C1312" s="4" t="str">
        <f>VLOOKUP(Taulukko1[[#This Row],[Rivivalinta]],Sheet1!$C$1:$E$42,2,FALSE)</f>
        <v>Nedskrivningar av lån och fordringar</v>
      </c>
      <c r="D1312" s="4" t="str">
        <f>VLOOKUP(Taulukko1[[#This Row],[Rivivalinta]],Sheet1!$C$1:$E$42,3,FALSE)</f>
        <v>Impairments on loans and receivables</v>
      </c>
      <c r="E1312" s="1" t="s">
        <v>49</v>
      </c>
      <c r="F1312" s="2">
        <v>42735</v>
      </c>
      <c r="G1312" s="6">
        <v>36715.69008</v>
      </c>
    </row>
    <row r="1313" spans="1:7" ht="12" x14ac:dyDescent="0.2">
      <c r="A1313" s="5">
        <v>10</v>
      </c>
      <c r="B1313" s="4" t="s">
        <v>14</v>
      </c>
      <c r="C1313" s="4" t="str">
        <f>VLOOKUP(Taulukko1[[#This Row],[Rivivalinta]],Sheet1!$C$1:$E$42,2,FALSE)</f>
        <v>Rörelsevinst/-förlust</v>
      </c>
      <c r="D1313" s="4" t="str">
        <f>VLOOKUP(Taulukko1[[#This Row],[Rivivalinta]],Sheet1!$C$1:$E$42,3,FALSE)</f>
        <v>Operatingprofit/-loss</v>
      </c>
      <c r="E1313" s="1" t="s">
        <v>49</v>
      </c>
      <c r="F1313" s="2">
        <v>42735</v>
      </c>
      <c r="G1313" s="6">
        <v>592083.65033000009</v>
      </c>
    </row>
    <row r="1314" spans="1:7" ht="12" x14ac:dyDescent="0.2">
      <c r="A1314" s="5">
        <v>11</v>
      </c>
      <c r="B1314" s="4" t="s">
        <v>15</v>
      </c>
      <c r="C1314" s="4" t="str">
        <f>VLOOKUP(Taulukko1[[#This Row],[Rivivalinta]],Sheet1!$C$1:$E$42,2,FALSE)</f>
        <v>Kontanta medel och kassabehållning hos centralbanker</v>
      </c>
      <c r="D1314" s="4" t="str">
        <f>VLOOKUP(Taulukko1[[#This Row],[Rivivalinta]],Sheet1!$C$1:$E$42,3,FALSE)</f>
        <v>Cash and cash balances at central banks</v>
      </c>
      <c r="E1314" s="1" t="s">
        <v>49</v>
      </c>
      <c r="F1314" s="2">
        <v>42735</v>
      </c>
      <c r="G1314" s="6">
        <v>9628546.1213199999</v>
      </c>
    </row>
    <row r="1315" spans="1:7" ht="12" x14ac:dyDescent="0.2">
      <c r="A1315" s="5">
        <v>12</v>
      </c>
      <c r="B1315" s="4" t="s">
        <v>16</v>
      </c>
      <c r="C1315" s="4" t="str">
        <f>VLOOKUP(Taulukko1[[#This Row],[Rivivalinta]],Sheet1!$C$1:$E$42,2,FALSE)</f>
        <v>Lån och förskott till kreditinstitut</v>
      </c>
      <c r="D1315" s="4" t="str">
        <f>VLOOKUP(Taulukko1[[#This Row],[Rivivalinta]],Sheet1!$C$1:$E$42,3,FALSE)</f>
        <v>Loans and advances to credit institutions</v>
      </c>
      <c r="E1315" s="1" t="s">
        <v>49</v>
      </c>
      <c r="F1315" s="2">
        <v>42735</v>
      </c>
      <c r="G1315" s="6">
        <v>9148938.6170600001</v>
      </c>
    </row>
    <row r="1316" spans="1:7" ht="12" x14ac:dyDescent="0.2">
      <c r="A1316" s="5">
        <v>13</v>
      </c>
      <c r="B1316" s="4" t="s">
        <v>17</v>
      </c>
      <c r="C1316" s="4" t="str">
        <f>VLOOKUP(Taulukko1[[#This Row],[Rivivalinta]],Sheet1!$C$1:$E$42,2,FALSE)</f>
        <v>Lån och förskott till allmänheten och offentliga samfund</v>
      </c>
      <c r="D1316" s="4" t="str">
        <f>VLOOKUP(Taulukko1[[#This Row],[Rivivalinta]],Sheet1!$C$1:$E$42,3,FALSE)</f>
        <v>Loans and advances to the public and public sector entities</v>
      </c>
      <c r="E1316" s="1" t="s">
        <v>49</v>
      </c>
      <c r="F1316" s="2">
        <v>42735</v>
      </c>
      <c r="G1316" s="6">
        <v>18739309.60878</v>
      </c>
    </row>
    <row r="1317" spans="1:7" ht="12" x14ac:dyDescent="0.2">
      <c r="A1317" s="5">
        <v>14</v>
      </c>
      <c r="B1317" s="4" t="s">
        <v>18</v>
      </c>
      <c r="C1317" s="4" t="str">
        <f>VLOOKUP(Taulukko1[[#This Row],[Rivivalinta]],Sheet1!$C$1:$E$42,2,FALSE)</f>
        <v>Värdepapper</v>
      </c>
      <c r="D1317" s="4" t="str">
        <f>VLOOKUP(Taulukko1[[#This Row],[Rivivalinta]],Sheet1!$C$1:$E$42,3,FALSE)</f>
        <v>Debt securities</v>
      </c>
      <c r="E1317" s="1" t="s">
        <v>49</v>
      </c>
      <c r="F1317" s="2">
        <v>42735</v>
      </c>
      <c r="G1317" s="6">
        <v>13683517.573689999</v>
      </c>
    </row>
    <row r="1318" spans="1:7" ht="12" x14ac:dyDescent="0.2">
      <c r="A1318" s="5">
        <v>15</v>
      </c>
      <c r="B1318" s="4" t="s">
        <v>63</v>
      </c>
      <c r="C1318" s="4" t="str">
        <f>VLOOKUP(Taulukko1[[#This Row],[Rivivalinta]],Sheet1!$C$1:$E$42,2,FALSE)</f>
        <v xml:space="preserve">Derivat </v>
      </c>
      <c r="D1318" s="4" t="str">
        <f>VLOOKUP(Taulukko1[[#This Row],[Rivivalinta]],Sheet1!$C$1:$E$42,3,FALSE)</f>
        <v xml:space="preserve">Derivatives </v>
      </c>
      <c r="E1318" s="1" t="s">
        <v>49</v>
      </c>
      <c r="F1318" s="2">
        <v>42735</v>
      </c>
      <c r="G1318" s="6">
        <v>4957616.4956700001</v>
      </c>
    </row>
    <row r="1319" spans="1:7" ht="12" x14ac:dyDescent="0.2">
      <c r="A1319" s="5">
        <v>16</v>
      </c>
      <c r="B1319" s="4" t="s">
        <v>20</v>
      </c>
      <c r="C1319" s="4" t="str">
        <f>VLOOKUP(Taulukko1[[#This Row],[Rivivalinta]],Sheet1!$C$1:$E$42,2,FALSE)</f>
        <v>Övriga tillgångar</v>
      </c>
      <c r="D1319" s="4" t="str">
        <f>VLOOKUP(Taulukko1[[#This Row],[Rivivalinta]],Sheet1!$C$1:$E$42,3,FALSE)</f>
        <v>Other assets</v>
      </c>
      <c r="E1319" s="1" t="s">
        <v>49</v>
      </c>
      <c r="F1319" s="2">
        <v>42735</v>
      </c>
      <c r="G1319" s="6">
        <v>2711902.0871100025</v>
      </c>
    </row>
    <row r="1320" spans="1:7" ht="12" x14ac:dyDescent="0.2">
      <c r="A1320" s="5">
        <v>17</v>
      </c>
      <c r="B1320" s="4" t="s">
        <v>21</v>
      </c>
      <c r="C1320" s="4" t="str">
        <f>VLOOKUP(Taulukko1[[#This Row],[Rivivalinta]],Sheet1!$C$1:$E$42,2,FALSE)</f>
        <v>SUMMA TILLGÅNGAR</v>
      </c>
      <c r="D1320" s="4" t="str">
        <f>VLOOKUP(Taulukko1[[#This Row],[Rivivalinta]],Sheet1!$C$1:$E$42,3,FALSE)</f>
        <v>TOTAL ASSETS</v>
      </c>
      <c r="E1320" s="1" t="s">
        <v>49</v>
      </c>
      <c r="F1320" s="2">
        <v>42735</v>
      </c>
      <c r="G1320" s="6">
        <v>58869830.503629997</v>
      </c>
    </row>
    <row r="1321" spans="1:7" ht="12" x14ac:dyDescent="0.2">
      <c r="A1321" s="5">
        <v>18</v>
      </c>
      <c r="B1321" s="4" t="s">
        <v>22</v>
      </c>
      <c r="C1321" s="4" t="str">
        <f>VLOOKUP(Taulukko1[[#This Row],[Rivivalinta]],Sheet1!$C$1:$E$42,2,FALSE)</f>
        <v>Inlåning från kreditinstitut</v>
      </c>
      <c r="D1321" s="4" t="str">
        <f>VLOOKUP(Taulukko1[[#This Row],[Rivivalinta]],Sheet1!$C$1:$E$42,3,FALSE)</f>
        <v>Deposits from credit institutions</v>
      </c>
      <c r="E1321" s="1" t="s">
        <v>49</v>
      </c>
      <c r="F1321" s="2">
        <v>42735</v>
      </c>
      <c r="G1321" s="6">
        <v>9583480.9428799991</v>
      </c>
    </row>
    <row r="1322" spans="1:7" ht="12" x14ac:dyDescent="0.2">
      <c r="A1322" s="5">
        <v>19</v>
      </c>
      <c r="B1322" s="4" t="s">
        <v>23</v>
      </c>
      <c r="C1322" s="4" t="str">
        <f>VLOOKUP(Taulukko1[[#This Row],[Rivivalinta]],Sheet1!$C$1:$E$42,2,FALSE)</f>
        <v>Inlåning från allmänheten och offentliga samfund</v>
      </c>
      <c r="D1322" s="4" t="str">
        <f>VLOOKUP(Taulukko1[[#This Row],[Rivivalinta]],Sheet1!$C$1:$E$42,3,FALSE)</f>
        <v>Deposits from the public and public sector entities</v>
      </c>
      <c r="E1322" s="1" t="s">
        <v>49</v>
      </c>
      <c r="F1322" s="2">
        <v>42735</v>
      </c>
      <c r="G1322" s="6">
        <v>13781049.882249998</v>
      </c>
    </row>
    <row r="1323" spans="1:7" ht="12" x14ac:dyDescent="0.2">
      <c r="A1323" s="5">
        <v>20</v>
      </c>
      <c r="B1323" s="4" t="s">
        <v>24</v>
      </c>
      <c r="C1323" s="4" t="str">
        <f>VLOOKUP(Taulukko1[[#This Row],[Rivivalinta]],Sheet1!$C$1:$E$42,2,FALSE)</f>
        <v>Emitterade skuldebrev</v>
      </c>
      <c r="D1323" s="4" t="str">
        <f>VLOOKUP(Taulukko1[[#This Row],[Rivivalinta]],Sheet1!$C$1:$E$42,3,FALSE)</f>
        <v>Debt securities issued</v>
      </c>
      <c r="E1323" s="1" t="s">
        <v>49</v>
      </c>
      <c r="F1323" s="2">
        <v>42735</v>
      </c>
      <c r="G1323" s="6">
        <v>21482090.174490001</v>
      </c>
    </row>
    <row r="1324" spans="1:7" ht="12" x14ac:dyDescent="0.2">
      <c r="A1324" s="5">
        <v>22</v>
      </c>
      <c r="B1324" s="4" t="s">
        <v>19</v>
      </c>
      <c r="C1324" s="4" t="str">
        <f>VLOOKUP(Taulukko1[[#This Row],[Rivivalinta]],Sheet1!$C$1:$E$42,2,FALSE)</f>
        <v>Derivat</v>
      </c>
      <c r="D1324" s="4" t="str">
        <f>VLOOKUP(Taulukko1[[#This Row],[Rivivalinta]],Sheet1!$C$1:$E$42,3,FALSE)</f>
        <v>Derivatives</v>
      </c>
      <c r="E1324" s="1" t="s">
        <v>49</v>
      </c>
      <c r="F1324" s="2">
        <v>42735</v>
      </c>
      <c r="G1324" s="6">
        <v>4711619.8805799996</v>
      </c>
    </row>
    <row r="1325" spans="1:7" ht="12" x14ac:dyDescent="0.2">
      <c r="A1325" s="5">
        <v>23</v>
      </c>
      <c r="B1325" s="4" t="s">
        <v>25</v>
      </c>
      <c r="C1325" s="4" t="str">
        <f>VLOOKUP(Taulukko1[[#This Row],[Rivivalinta]],Sheet1!$C$1:$E$42,2,FALSE)</f>
        <v>Eget kapital</v>
      </c>
      <c r="D1325" s="4" t="str">
        <f>VLOOKUP(Taulukko1[[#This Row],[Rivivalinta]],Sheet1!$C$1:$E$42,3,FALSE)</f>
        <v>Total equity</v>
      </c>
      <c r="E1325" s="1" t="s">
        <v>49</v>
      </c>
      <c r="F1325" s="2">
        <v>42735</v>
      </c>
      <c r="G1325" s="6">
        <v>2474393.0689299996</v>
      </c>
    </row>
    <row r="1326" spans="1:7" ht="12" x14ac:dyDescent="0.2">
      <c r="A1326" s="5">
        <v>21</v>
      </c>
      <c r="B1326" s="4" t="s">
        <v>26</v>
      </c>
      <c r="C1326" s="4" t="str">
        <f>VLOOKUP(Taulukko1[[#This Row],[Rivivalinta]],Sheet1!$C$1:$E$42,2,FALSE)</f>
        <v>Övriga skulder</v>
      </c>
      <c r="D1326" s="4" t="str">
        <f>VLOOKUP(Taulukko1[[#This Row],[Rivivalinta]],Sheet1!$C$1:$E$42,3,FALSE)</f>
        <v>Other liabilities</v>
      </c>
      <c r="E1326" s="1" t="s">
        <v>49</v>
      </c>
      <c r="F1326" s="2">
        <v>42735</v>
      </c>
      <c r="G1326" s="6">
        <v>6837196.5555200009</v>
      </c>
    </row>
    <row r="1327" spans="1:7" ht="12" x14ac:dyDescent="0.2">
      <c r="A1327" s="5">
        <v>24</v>
      </c>
      <c r="B1327" s="4" t="s">
        <v>27</v>
      </c>
      <c r="C1327" s="4" t="str">
        <f>VLOOKUP(Taulukko1[[#This Row],[Rivivalinta]],Sheet1!$C$1:$E$42,2,FALSE)</f>
        <v>SUMMA EGET KAPITAL OCH SKULDER</v>
      </c>
      <c r="D1327" s="4" t="str">
        <f>VLOOKUP(Taulukko1[[#This Row],[Rivivalinta]],Sheet1!$C$1:$E$42,3,FALSE)</f>
        <v>TOTAL EQUITY AND LIABILITIES</v>
      </c>
      <c r="E1327" s="1" t="s">
        <v>49</v>
      </c>
      <c r="F1327" s="2">
        <v>42735</v>
      </c>
      <c r="G1327" s="6">
        <v>58869830.504650004</v>
      </c>
    </row>
    <row r="1328" spans="1:7" ht="12" x14ac:dyDescent="0.2">
      <c r="A1328" s="5">
        <v>25</v>
      </c>
      <c r="B1328" s="4" t="s">
        <v>28</v>
      </c>
      <c r="C1328" s="4" t="str">
        <f>VLOOKUP(Taulukko1[[#This Row],[Rivivalinta]],Sheet1!$C$1:$E$42,2,FALSE)</f>
        <v>Exponering utanför balansräkningen</v>
      </c>
      <c r="D1328" s="4" t="str">
        <f>VLOOKUP(Taulukko1[[#This Row],[Rivivalinta]],Sheet1!$C$1:$E$42,3,FALSE)</f>
        <v>Off balance sheet exposures</v>
      </c>
      <c r="E1328" s="1" t="s">
        <v>49</v>
      </c>
      <c r="F1328" s="2">
        <v>42735</v>
      </c>
      <c r="G1328" s="6">
        <v>123008155.35673</v>
      </c>
    </row>
    <row r="1329" spans="1:7" ht="12" x14ac:dyDescent="0.2">
      <c r="A1329" s="5">
        <v>28</v>
      </c>
      <c r="B1329" s="4" t="s">
        <v>29</v>
      </c>
      <c r="C1329" s="4" t="str">
        <f>VLOOKUP(Taulukko1[[#This Row],[Rivivalinta]],Sheet1!$C$1:$E$42,2,FALSE)</f>
        <v>Kostnader/intäkter, %</v>
      </c>
      <c r="D1329" s="4" t="str">
        <f>VLOOKUP(Taulukko1[[#This Row],[Rivivalinta]],Sheet1!$C$1:$E$42,3,FALSE)</f>
        <v>Cost/income ratio, %</v>
      </c>
      <c r="E1329" s="1" t="s">
        <v>49</v>
      </c>
      <c r="F1329" s="2">
        <v>42735</v>
      </c>
      <c r="G1329" s="7">
        <v>0.18824736539631501</v>
      </c>
    </row>
    <row r="1330" spans="1:7" ht="12" x14ac:dyDescent="0.2">
      <c r="A1330" s="5">
        <v>29</v>
      </c>
      <c r="B1330" s="4" t="s">
        <v>30</v>
      </c>
      <c r="C1330" s="4" t="str">
        <f>VLOOKUP(Taulukko1[[#This Row],[Rivivalinta]],Sheet1!$C$1:$E$42,2,FALSE)</f>
        <v>Nödlidande exponeringar/Exponeringar, %</v>
      </c>
      <c r="D1330" s="4" t="str">
        <f>VLOOKUP(Taulukko1[[#This Row],[Rivivalinta]],Sheet1!$C$1:$E$42,3,FALSE)</f>
        <v>Non-performing exposures/Exposures, %</v>
      </c>
      <c r="E1330" s="1" t="s">
        <v>49</v>
      </c>
      <c r="F1330" s="2">
        <v>42735</v>
      </c>
      <c r="G1330" s="7">
        <v>1.0464216835570118E-2</v>
      </c>
    </row>
    <row r="1331" spans="1:7" ht="12" x14ac:dyDescent="0.2">
      <c r="A1331" s="5">
        <v>30</v>
      </c>
      <c r="B1331" s="4" t="s">
        <v>31</v>
      </c>
      <c r="C1331" s="4" t="str">
        <f>VLOOKUP(Taulukko1[[#This Row],[Rivivalinta]],Sheet1!$C$1:$E$42,2,FALSE)</f>
        <v>Upplupna avsättningar på nödlidande exponeringar/Nödlidande Exponeringar, %</v>
      </c>
      <c r="D1331" s="4" t="str">
        <f>VLOOKUP(Taulukko1[[#This Row],[Rivivalinta]],Sheet1!$C$1:$E$42,3,FALSE)</f>
        <v>Accumulated impairments on non-performing exposures/Non-performing exposures, %</v>
      </c>
      <c r="E1331" s="1" t="s">
        <v>49</v>
      </c>
      <c r="F1331" s="2">
        <v>42735</v>
      </c>
      <c r="G1331" s="7">
        <v>0.56280027135007737</v>
      </c>
    </row>
    <row r="1332" spans="1:7" ht="12" x14ac:dyDescent="0.2">
      <c r="A1332" s="5">
        <v>31</v>
      </c>
      <c r="B1332" s="4" t="s">
        <v>32</v>
      </c>
      <c r="C1332" s="4" t="str">
        <f>VLOOKUP(Taulukko1[[#This Row],[Rivivalinta]],Sheet1!$C$1:$E$42,2,FALSE)</f>
        <v>Kapitalbas</v>
      </c>
      <c r="D1332" s="4" t="str">
        <f>VLOOKUP(Taulukko1[[#This Row],[Rivivalinta]],Sheet1!$C$1:$E$42,3,FALSE)</f>
        <v>Own funds</v>
      </c>
      <c r="E1332" s="1" t="s">
        <v>49</v>
      </c>
      <c r="F1332" s="2">
        <v>42735</v>
      </c>
      <c r="G1332" s="6">
        <v>4104676.9221000001</v>
      </c>
    </row>
    <row r="1333" spans="1:7" ht="12" x14ac:dyDescent="0.2">
      <c r="A1333" s="5">
        <v>32</v>
      </c>
      <c r="B1333" s="4" t="s">
        <v>33</v>
      </c>
      <c r="C1333" s="4" t="str">
        <f>VLOOKUP(Taulukko1[[#This Row],[Rivivalinta]],Sheet1!$C$1:$E$42,2,FALSE)</f>
        <v>Kärnprimärkapital (CET 1)</v>
      </c>
      <c r="D1333" s="4" t="str">
        <f>VLOOKUP(Taulukko1[[#This Row],[Rivivalinta]],Sheet1!$C$1:$E$42,3,FALSE)</f>
        <v>Common equity tier 1 capital (CET1)</v>
      </c>
      <c r="E1333" s="1" t="s">
        <v>49</v>
      </c>
      <c r="F1333" s="2">
        <v>42735</v>
      </c>
      <c r="G1333" s="6">
        <v>2771253.6730999998</v>
      </c>
    </row>
    <row r="1334" spans="1:7" ht="12" x14ac:dyDescent="0.2">
      <c r="A1334" s="5">
        <v>33</v>
      </c>
      <c r="B1334" s="4" t="s">
        <v>34</v>
      </c>
      <c r="C1334" s="4" t="str">
        <f>VLOOKUP(Taulukko1[[#This Row],[Rivivalinta]],Sheet1!$C$1:$E$42,2,FALSE)</f>
        <v>Övrigt primärkapital (AT 1)</v>
      </c>
      <c r="D1334" s="4" t="str">
        <f>VLOOKUP(Taulukko1[[#This Row],[Rivivalinta]],Sheet1!$C$1:$E$42,3,FALSE)</f>
        <v>Additional tier 1 capital (AT 1)</v>
      </c>
      <c r="E1334" s="1" t="s">
        <v>49</v>
      </c>
      <c r="F1334" s="2">
        <v>42735</v>
      </c>
      <c r="G1334" s="6">
        <v>140000</v>
      </c>
    </row>
    <row r="1335" spans="1:7" ht="12" x14ac:dyDescent="0.2">
      <c r="A1335" s="5">
        <v>34</v>
      </c>
      <c r="B1335" s="4" t="s">
        <v>35</v>
      </c>
      <c r="C1335" s="4" t="str">
        <f>VLOOKUP(Taulukko1[[#This Row],[Rivivalinta]],Sheet1!$C$1:$E$42,2,FALSE)</f>
        <v>Supplementärkapital (T2)</v>
      </c>
      <c r="D1335" s="4" t="str">
        <f>VLOOKUP(Taulukko1[[#This Row],[Rivivalinta]],Sheet1!$C$1:$E$42,3,FALSE)</f>
        <v>Tier 2 capital (T2)</v>
      </c>
      <c r="E1335" s="1" t="s">
        <v>49</v>
      </c>
      <c r="F1335" s="2">
        <v>42735</v>
      </c>
      <c r="G1335" s="6">
        <v>1193423.2490000001</v>
      </c>
    </row>
    <row r="1336" spans="1:7" ht="12" x14ac:dyDescent="0.2">
      <c r="A1336" s="5">
        <v>35</v>
      </c>
      <c r="B1336" s="4" t="s">
        <v>36</v>
      </c>
      <c r="C1336" s="4" t="str">
        <f>VLOOKUP(Taulukko1[[#This Row],[Rivivalinta]],Sheet1!$C$1:$E$42,2,FALSE)</f>
        <v>Summa kapitalrelationer, %</v>
      </c>
      <c r="D1336" s="4" t="str">
        <f>VLOOKUP(Taulukko1[[#This Row],[Rivivalinta]],Sheet1!$C$1:$E$42,3,FALSE)</f>
        <v>Own funds ratio, %</v>
      </c>
      <c r="E1336" s="1" t="s">
        <v>49</v>
      </c>
      <c r="F1336" s="2">
        <v>42735</v>
      </c>
      <c r="G1336" s="7">
        <v>0.19370859038039015</v>
      </c>
    </row>
    <row r="1337" spans="1:7" ht="12" x14ac:dyDescent="0.2">
      <c r="A1337" s="5">
        <v>36</v>
      </c>
      <c r="B1337" s="4" t="s">
        <v>37</v>
      </c>
      <c r="C1337" s="4" t="str">
        <f>VLOOKUP(Taulukko1[[#This Row],[Rivivalinta]],Sheet1!$C$1:$E$42,2,FALSE)</f>
        <v>Primärkapitalrelation, %</v>
      </c>
      <c r="D1337" s="4" t="str">
        <f>VLOOKUP(Taulukko1[[#This Row],[Rivivalinta]],Sheet1!$C$1:$E$42,3,FALSE)</f>
        <v>Tier 1 ratio, %</v>
      </c>
      <c r="E1337" s="1" t="s">
        <v>49</v>
      </c>
      <c r="F1337" s="2">
        <v>42735</v>
      </c>
      <c r="G1337" s="7">
        <v>0.1373883635566179</v>
      </c>
    </row>
    <row r="1338" spans="1:7" ht="12" x14ac:dyDescent="0.2">
      <c r="A1338" s="5">
        <v>37</v>
      </c>
      <c r="B1338" s="4" t="s">
        <v>38</v>
      </c>
      <c r="C1338" s="4" t="str">
        <f>VLOOKUP(Taulukko1[[#This Row],[Rivivalinta]],Sheet1!$C$1:$E$42,2,FALSE)</f>
        <v>Kärnprimärkapitalrelation, %</v>
      </c>
      <c r="D1338" s="4" t="str">
        <f>VLOOKUP(Taulukko1[[#This Row],[Rivivalinta]],Sheet1!$C$1:$E$42,3,FALSE)</f>
        <v>CET 1 ratio, %</v>
      </c>
      <c r="E1338" s="1" t="s">
        <v>49</v>
      </c>
      <c r="F1338" s="2">
        <v>42735</v>
      </c>
      <c r="G1338" s="7">
        <v>0.13078146046340683</v>
      </c>
    </row>
    <row r="1339" spans="1:7" ht="12" x14ac:dyDescent="0.2">
      <c r="A1339" s="5">
        <v>38</v>
      </c>
      <c r="B1339" s="4" t="s">
        <v>39</v>
      </c>
      <c r="C1339" s="4" t="str">
        <f>VLOOKUP(Taulukko1[[#This Row],[Rivivalinta]],Sheet1!$C$1:$E$42,2,FALSE)</f>
        <v>Summa exponeringsbelopp (RWA)</v>
      </c>
      <c r="D1339" s="4" t="str">
        <f>VLOOKUP(Taulukko1[[#This Row],[Rivivalinta]],Sheet1!$C$1:$E$42,3,FALSE)</f>
        <v>Total risk weighted assets (RWA)</v>
      </c>
      <c r="E1339" s="1" t="s">
        <v>49</v>
      </c>
      <c r="F1339" s="2">
        <v>42735</v>
      </c>
      <c r="G1339" s="6">
        <v>21189958.142999999</v>
      </c>
    </row>
    <row r="1340" spans="1:7" ht="12" x14ac:dyDescent="0.2">
      <c r="A1340" s="5">
        <v>39</v>
      </c>
      <c r="B1340" s="4" t="s">
        <v>40</v>
      </c>
      <c r="C1340" s="4" t="str">
        <f>VLOOKUP(Taulukko1[[#This Row],[Rivivalinta]],Sheet1!$C$1:$E$42,2,FALSE)</f>
        <v>Exponeringsbelopp för kredit-, motpart- och utspädningsrisker</v>
      </c>
      <c r="D1340" s="4" t="str">
        <f>VLOOKUP(Taulukko1[[#This Row],[Rivivalinta]],Sheet1!$C$1:$E$42,3,FALSE)</f>
        <v>Credit and counterparty risks</v>
      </c>
      <c r="E1340" s="1" t="s">
        <v>49</v>
      </c>
      <c r="F1340" s="2">
        <v>42735</v>
      </c>
      <c r="G1340" s="6">
        <v>18436109.550999999</v>
      </c>
    </row>
    <row r="1341" spans="1:7" ht="12" x14ac:dyDescent="0.2">
      <c r="A1341" s="5">
        <v>40</v>
      </c>
      <c r="B1341" s="4" t="s">
        <v>41</v>
      </c>
      <c r="C1341" s="4" t="str">
        <f>VLOOKUP(Taulukko1[[#This Row],[Rivivalinta]],Sheet1!$C$1:$E$42,2,FALSE)</f>
        <v>Exponeringsbelopp för positions-, valutakurs- och råvarurisker</v>
      </c>
      <c r="D1341" s="4" t="str">
        <f>VLOOKUP(Taulukko1[[#This Row],[Rivivalinta]],Sheet1!$C$1:$E$42,3,FALSE)</f>
        <v>Position, currency and commodity risks</v>
      </c>
      <c r="E1341" s="1" t="s">
        <v>49</v>
      </c>
      <c r="F1341" s="2">
        <v>42735</v>
      </c>
      <c r="G1341" s="6">
        <v>1328924.8981999999</v>
      </c>
    </row>
    <row r="1342" spans="1:7" ht="12" x14ac:dyDescent="0.2">
      <c r="A1342" s="5">
        <v>41</v>
      </c>
      <c r="B1342" s="4" t="s">
        <v>42</v>
      </c>
      <c r="C1342" s="4" t="str">
        <f>VLOOKUP(Taulukko1[[#This Row],[Rivivalinta]],Sheet1!$C$1:$E$42,2,FALSE)</f>
        <v>Exponeringsbelopp för operativ risk</v>
      </c>
      <c r="D1342" s="4" t="str">
        <f>VLOOKUP(Taulukko1[[#This Row],[Rivivalinta]],Sheet1!$C$1:$E$42,3,FALSE)</f>
        <v>Operational risks</v>
      </c>
      <c r="E1342" s="1" t="s">
        <v>49</v>
      </c>
      <c r="F1342" s="2">
        <v>42735</v>
      </c>
      <c r="G1342" s="6">
        <v>1171823.1875</v>
      </c>
    </row>
    <row r="1343" spans="1:7" ht="12" x14ac:dyDescent="0.2">
      <c r="A1343" s="5">
        <v>42</v>
      </c>
      <c r="B1343" s="4" t="s">
        <v>43</v>
      </c>
      <c r="C1343" s="4" t="str">
        <f>VLOOKUP(Taulukko1[[#This Row],[Rivivalinta]],Sheet1!$C$1:$E$42,2,FALSE)</f>
        <v>Övriga riskexponeringar</v>
      </c>
      <c r="D1343" s="4" t="str">
        <f>VLOOKUP(Taulukko1[[#This Row],[Rivivalinta]],Sheet1!$C$1:$E$42,3,FALSE)</f>
        <v>Other risks</v>
      </c>
      <c r="E1343" s="1" t="s">
        <v>49</v>
      </c>
      <c r="F1343" s="2">
        <v>42735</v>
      </c>
      <c r="G1343" s="6">
        <v>253100.50672</v>
      </c>
    </row>
    <row r="1344" spans="1:7" ht="12" x14ac:dyDescent="0.2">
      <c r="A1344" s="5">
        <v>27</v>
      </c>
      <c r="B1344" s="4" t="s">
        <v>54</v>
      </c>
      <c r="C1344" s="4" t="str">
        <f>VLOOKUP(Taulukko1[[#This Row],[Rivivalinta]],Sheet1!$C$1:$E$42,2,FALSE)</f>
        <v>Avkastning på total tillgångar (ROA), %</v>
      </c>
      <c r="D1344" s="4" t="str">
        <f>VLOOKUP(Taulukko1[[#This Row],[Rivivalinta]],Sheet1!$C$1:$E$42,3,FALSE)</f>
        <v>Return on total assets (ROA), %</v>
      </c>
      <c r="E1344" s="1" t="s">
        <v>49</v>
      </c>
      <c r="F1344" s="2">
        <v>42735</v>
      </c>
      <c r="G1344" s="7">
        <v>8.0608197704996418E-3</v>
      </c>
    </row>
    <row r="1345" spans="1:7" ht="12" x14ac:dyDescent="0.2">
      <c r="A1345" s="5">
        <v>26</v>
      </c>
      <c r="B1345" s="4" t="s">
        <v>55</v>
      </c>
      <c r="C1345" s="4" t="str">
        <f>VLOOKUP(Taulukko1[[#This Row],[Rivivalinta]],Sheet1!$C$1:$E$42,2,FALSE)</f>
        <v>Avkastning på eget kapital (ROE), %</v>
      </c>
      <c r="D1345" s="4" t="str">
        <f>VLOOKUP(Taulukko1[[#This Row],[Rivivalinta]],Sheet1!$C$1:$E$42,3,FALSE)</f>
        <v>Return on equity (ROE), %</v>
      </c>
      <c r="E1345" s="1" t="s">
        <v>49</v>
      </c>
      <c r="F1345" s="2">
        <v>42735</v>
      </c>
      <c r="G1345" s="33">
        <v>0.20008396709929807</v>
      </c>
    </row>
    <row r="1346" spans="1:7" ht="12" x14ac:dyDescent="0.2">
      <c r="A1346" s="5">
        <v>1</v>
      </c>
      <c r="B1346" s="4" t="s">
        <v>5</v>
      </c>
      <c r="C1346" s="4" t="str">
        <f>VLOOKUP(Taulukko1[[#This Row],[Rivivalinta]],Sheet1!$C$1:$E$42,2,FALSE)</f>
        <v>Räntenetto</v>
      </c>
      <c r="D1346" s="4" t="str">
        <f>VLOOKUP(Taulukko1[[#This Row],[Rivivalinta]],Sheet1!$C$1:$E$42,3,FALSE)</f>
        <v>Net interest margin</v>
      </c>
      <c r="E1346" s="1" t="s">
        <v>50</v>
      </c>
      <c r="F1346" s="2">
        <v>42735</v>
      </c>
      <c r="G1346" s="6">
        <v>69588.192770000009</v>
      </c>
    </row>
    <row r="1347" spans="1:7" ht="12" x14ac:dyDescent="0.2">
      <c r="A1347" s="5">
        <v>2</v>
      </c>
      <c r="B1347" s="4" t="s">
        <v>6</v>
      </c>
      <c r="C1347" s="4" t="str">
        <f>VLOOKUP(Taulukko1[[#This Row],[Rivivalinta]],Sheet1!$C$1:$E$42,2,FALSE)</f>
        <v>Netto, avgifts- och provisionsintäkter</v>
      </c>
      <c r="D1347" s="4" t="str">
        <f>VLOOKUP(Taulukko1[[#This Row],[Rivivalinta]],Sheet1!$C$1:$E$42,3,FALSE)</f>
        <v>Net fee and commission income</v>
      </c>
      <c r="E1347" s="1" t="s">
        <v>50</v>
      </c>
      <c r="F1347" s="2">
        <v>42735</v>
      </c>
      <c r="G1347" s="6">
        <v>35276.907111100001</v>
      </c>
    </row>
    <row r="1348" spans="1:7" ht="12" x14ac:dyDescent="0.2">
      <c r="A1348" s="5">
        <v>3</v>
      </c>
      <c r="B1348" s="4" t="s">
        <v>7</v>
      </c>
      <c r="C1348" s="4" t="str">
        <f>VLOOKUP(Taulukko1[[#This Row],[Rivivalinta]],Sheet1!$C$1:$E$42,2,FALSE)</f>
        <v>Avgifts- och provisionsintäkter</v>
      </c>
      <c r="D1348" s="4" t="str">
        <f>VLOOKUP(Taulukko1[[#This Row],[Rivivalinta]],Sheet1!$C$1:$E$42,3,FALSE)</f>
        <v>Fee and commission income</v>
      </c>
      <c r="E1348" s="1" t="s">
        <v>50</v>
      </c>
      <c r="F1348" s="2">
        <v>42735</v>
      </c>
      <c r="G1348" s="6">
        <v>42771.746551099997</v>
      </c>
    </row>
    <row r="1349" spans="1:7" ht="12" x14ac:dyDescent="0.2">
      <c r="A1349" s="5">
        <v>4</v>
      </c>
      <c r="B1349" s="4" t="s">
        <v>8</v>
      </c>
      <c r="C1349" s="4" t="str">
        <f>VLOOKUP(Taulukko1[[#This Row],[Rivivalinta]],Sheet1!$C$1:$E$42,2,FALSE)</f>
        <v>Avgifts- och provisionskostnader</v>
      </c>
      <c r="D1349" s="4" t="str">
        <f>VLOOKUP(Taulukko1[[#This Row],[Rivivalinta]],Sheet1!$C$1:$E$42,3,FALSE)</f>
        <v>Fee and commission expenses</v>
      </c>
      <c r="E1349" s="1" t="s">
        <v>50</v>
      </c>
      <c r="F1349" s="2">
        <v>42735</v>
      </c>
      <c r="G1349" s="6">
        <v>7494.8394400000006</v>
      </c>
    </row>
    <row r="1350" spans="1:7" ht="12" x14ac:dyDescent="0.2">
      <c r="A1350" s="5">
        <v>5</v>
      </c>
      <c r="B1350" s="4" t="s">
        <v>9</v>
      </c>
      <c r="C1350" s="4" t="str">
        <f>VLOOKUP(Taulukko1[[#This Row],[Rivivalinta]],Sheet1!$C$1:$E$42,2,FALSE)</f>
        <v>Nettointäkter från handel och investeringar</v>
      </c>
      <c r="D1350" s="4" t="str">
        <f>VLOOKUP(Taulukko1[[#This Row],[Rivivalinta]],Sheet1!$C$1:$E$42,3,FALSE)</f>
        <v>Net trading and investing income</v>
      </c>
      <c r="E1350" s="1" t="s">
        <v>50</v>
      </c>
      <c r="F1350" s="2">
        <v>42735</v>
      </c>
      <c r="G1350" s="6">
        <v>23047.151120000002</v>
      </c>
    </row>
    <row r="1351" spans="1:7" ht="12" x14ac:dyDescent="0.2">
      <c r="A1351" s="5">
        <v>6</v>
      </c>
      <c r="B1351" s="4" t="s">
        <v>10</v>
      </c>
      <c r="C1351" s="4" t="str">
        <f>VLOOKUP(Taulukko1[[#This Row],[Rivivalinta]],Sheet1!$C$1:$E$42,2,FALSE)</f>
        <v>Övriga intäkter</v>
      </c>
      <c r="D1351" s="4" t="str">
        <f>VLOOKUP(Taulukko1[[#This Row],[Rivivalinta]],Sheet1!$C$1:$E$42,3,FALSE)</f>
        <v>Other income</v>
      </c>
      <c r="E1351" s="1" t="s">
        <v>50</v>
      </c>
      <c r="F1351" s="2">
        <v>42735</v>
      </c>
      <c r="G1351" s="6">
        <v>17260.38898</v>
      </c>
    </row>
    <row r="1352" spans="1:7" ht="12" x14ac:dyDescent="0.2">
      <c r="A1352" s="5">
        <v>7</v>
      </c>
      <c r="B1352" s="4" t="s">
        <v>11</v>
      </c>
      <c r="C1352" s="4" t="str">
        <f>VLOOKUP(Taulukko1[[#This Row],[Rivivalinta]],Sheet1!$C$1:$E$42,2,FALSE)</f>
        <v>Totala inkomster</v>
      </c>
      <c r="D1352" s="4" t="str">
        <f>VLOOKUP(Taulukko1[[#This Row],[Rivivalinta]],Sheet1!$C$1:$E$42,3,FALSE)</f>
        <v>Total income</v>
      </c>
      <c r="E1352" s="1" t="s">
        <v>50</v>
      </c>
      <c r="F1352" s="2">
        <v>42735</v>
      </c>
      <c r="G1352" s="6">
        <v>145172.63998110002</v>
      </c>
    </row>
    <row r="1353" spans="1:7" ht="12" x14ac:dyDescent="0.2">
      <c r="A1353" s="5">
        <v>8</v>
      </c>
      <c r="B1353" s="4" t="s">
        <v>12</v>
      </c>
      <c r="C1353" s="4" t="str">
        <f>VLOOKUP(Taulukko1[[#This Row],[Rivivalinta]],Sheet1!$C$1:$E$42,2,FALSE)</f>
        <v>Totala kostnader</v>
      </c>
      <c r="D1353" s="4" t="str">
        <f>VLOOKUP(Taulukko1[[#This Row],[Rivivalinta]],Sheet1!$C$1:$E$42,3,FALSE)</f>
        <v>Total expenses</v>
      </c>
      <c r="E1353" s="1" t="s">
        <v>50</v>
      </c>
      <c r="F1353" s="2">
        <v>42735</v>
      </c>
      <c r="G1353" s="6">
        <v>121272.26979999999</v>
      </c>
    </row>
    <row r="1354" spans="1:7" ht="12" x14ac:dyDescent="0.2">
      <c r="A1354" s="5">
        <v>9</v>
      </c>
      <c r="B1354" s="4" t="s">
        <v>13</v>
      </c>
      <c r="C1354" s="4" t="str">
        <f>VLOOKUP(Taulukko1[[#This Row],[Rivivalinta]],Sheet1!$C$1:$E$42,2,FALSE)</f>
        <v>Nedskrivningar av lån och fordringar</v>
      </c>
      <c r="D1354" s="4" t="str">
        <f>VLOOKUP(Taulukko1[[#This Row],[Rivivalinta]],Sheet1!$C$1:$E$42,3,FALSE)</f>
        <v>Impairments on loans and receivables</v>
      </c>
      <c r="E1354" s="1" t="s">
        <v>50</v>
      </c>
      <c r="F1354" s="2">
        <v>42735</v>
      </c>
      <c r="G1354" s="6">
        <v>2558.5767799999999</v>
      </c>
    </row>
    <row r="1355" spans="1:7" ht="12" x14ac:dyDescent="0.2">
      <c r="A1355" s="5">
        <v>10</v>
      </c>
      <c r="B1355" s="4" t="s">
        <v>14</v>
      </c>
      <c r="C1355" s="4" t="str">
        <f>VLOOKUP(Taulukko1[[#This Row],[Rivivalinta]],Sheet1!$C$1:$E$42,2,FALSE)</f>
        <v>Rörelsevinst/-förlust</v>
      </c>
      <c r="D1355" s="4" t="str">
        <f>VLOOKUP(Taulukko1[[#This Row],[Rivivalinta]],Sheet1!$C$1:$E$42,3,FALSE)</f>
        <v>Operatingprofit/-loss</v>
      </c>
      <c r="E1355" s="1" t="s">
        <v>50</v>
      </c>
      <c r="F1355" s="2">
        <v>42735</v>
      </c>
      <c r="G1355" s="6">
        <v>21341.7934011</v>
      </c>
    </row>
    <row r="1356" spans="1:7" ht="12" x14ac:dyDescent="0.2">
      <c r="A1356" s="5">
        <v>11</v>
      </c>
      <c r="B1356" s="4" t="s">
        <v>15</v>
      </c>
      <c r="C1356" s="4" t="str">
        <f>VLOOKUP(Taulukko1[[#This Row],[Rivivalinta]],Sheet1!$C$1:$E$42,2,FALSE)</f>
        <v>Kontanta medel och kassabehållning hos centralbanker</v>
      </c>
      <c r="D1356" s="4" t="str">
        <f>VLOOKUP(Taulukko1[[#This Row],[Rivivalinta]],Sheet1!$C$1:$E$42,3,FALSE)</f>
        <v>Cash and cash balances at central banks</v>
      </c>
      <c r="E1356" s="1" t="s">
        <v>50</v>
      </c>
      <c r="F1356" s="2">
        <v>42735</v>
      </c>
      <c r="G1356" s="6">
        <v>126787.22651940001</v>
      </c>
    </row>
    <row r="1357" spans="1:7" ht="12" x14ac:dyDescent="0.2">
      <c r="A1357" s="5">
        <v>12</v>
      </c>
      <c r="B1357" s="4" t="s">
        <v>16</v>
      </c>
      <c r="C1357" s="4" t="str">
        <f>VLOOKUP(Taulukko1[[#This Row],[Rivivalinta]],Sheet1!$C$1:$E$42,2,FALSE)</f>
        <v>Lån och förskott till kreditinstitut</v>
      </c>
      <c r="D1357" s="4" t="str">
        <f>VLOOKUP(Taulukko1[[#This Row],[Rivivalinta]],Sheet1!$C$1:$E$42,3,FALSE)</f>
        <v>Loans and advances to credit institutions</v>
      </c>
      <c r="E1357" s="1" t="s">
        <v>50</v>
      </c>
      <c r="F1357" s="2">
        <v>42735</v>
      </c>
      <c r="G1357" s="6">
        <v>0.23564999999850988</v>
      </c>
    </row>
    <row r="1358" spans="1:7" ht="12" x14ac:dyDescent="0.2">
      <c r="A1358" s="5">
        <v>13</v>
      </c>
      <c r="B1358" s="4" t="s">
        <v>17</v>
      </c>
      <c r="C1358" s="4" t="str">
        <f>VLOOKUP(Taulukko1[[#This Row],[Rivivalinta]],Sheet1!$C$1:$E$42,2,FALSE)</f>
        <v>Lån och förskott till allmänheten och offentliga samfund</v>
      </c>
      <c r="D1358" s="4" t="str">
        <f>VLOOKUP(Taulukko1[[#This Row],[Rivivalinta]],Sheet1!$C$1:$E$42,3,FALSE)</f>
        <v>Loans and advances to the public and public sector entities</v>
      </c>
      <c r="E1358" s="1" t="s">
        <v>50</v>
      </c>
      <c r="F1358" s="2">
        <v>42735</v>
      </c>
      <c r="G1358" s="6">
        <v>3497599.8101645</v>
      </c>
    </row>
    <row r="1359" spans="1:7" ht="12" x14ac:dyDescent="0.2">
      <c r="A1359" s="5">
        <v>14</v>
      </c>
      <c r="B1359" s="4" t="s">
        <v>18</v>
      </c>
      <c r="C1359" s="4" t="str">
        <f>VLOOKUP(Taulukko1[[#This Row],[Rivivalinta]],Sheet1!$C$1:$E$42,2,FALSE)</f>
        <v>Värdepapper</v>
      </c>
      <c r="D1359" s="4" t="str">
        <f>VLOOKUP(Taulukko1[[#This Row],[Rivivalinta]],Sheet1!$C$1:$E$42,3,FALSE)</f>
        <v>Debt securities</v>
      </c>
      <c r="E1359" s="1" t="s">
        <v>50</v>
      </c>
      <c r="F1359" s="2">
        <v>42735</v>
      </c>
      <c r="G1359" s="6">
        <v>1490490.2507847003</v>
      </c>
    </row>
    <row r="1360" spans="1:7" ht="12" x14ac:dyDescent="0.2">
      <c r="A1360" s="5">
        <v>15</v>
      </c>
      <c r="B1360" s="4" t="s">
        <v>63</v>
      </c>
      <c r="C1360" s="4" t="str">
        <f>VLOOKUP(Taulukko1[[#This Row],[Rivivalinta]],Sheet1!$C$1:$E$42,2,FALSE)</f>
        <v xml:space="preserve">Derivat </v>
      </c>
      <c r="D1360" s="4" t="str">
        <f>VLOOKUP(Taulukko1[[#This Row],[Rivivalinta]],Sheet1!$C$1:$E$42,3,FALSE)</f>
        <v xml:space="preserve">Derivatives </v>
      </c>
      <c r="E1360" s="1" t="s">
        <v>50</v>
      </c>
      <c r="F1360" s="2">
        <v>42735</v>
      </c>
      <c r="G1360" s="6">
        <v>1277.67328</v>
      </c>
    </row>
    <row r="1361" spans="1:7" ht="12" x14ac:dyDescent="0.2">
      <c r="A1361" s="5">
        <v>16</v>
      </c>
      <c r="B1361" s="4" t="s">
        <v>20</v>
      </c>
      <c r="C1361" s="4" t="str">
        <f>VLOOKUP(Taulukko1[[#This Row],[Rivivalinta]],Sheet1!$C$1:$E$42,2,FALSE)</f>
        <v>Övriga tillgångar</v>
      </c>
      <c r="D1361" s="4" t="str">
        <f>VLOOKUP(Taulukko1[[#This Row],[Rivivalinta]],Sheet1!$C$1:$E$42,3,FALSE)</f>
        <v>Other assets</v>
      </c>
      <c r="E1361" s="1" t="s">
        <v>50</v>
      </c>
      <c r="F1361" s="2">
        <v>42735</v>
      </c>
      <c r="G1361" s="6">
        <v>109430.5370341005</v>
      </c>
    </row>
    <row r="1362" spans="1:7" ht="12" x14ac:dyDescent="0.2">
      <c r="A1362" s="5">
        <v>17</v>
      </c>
      <c r="B1362" s="4" t="s">
        <v>21</v>
      </c>
      <c r="C1362" s="4" t="str">
        <f>VLOOKUP(Taulukko1[[#This Row],[Rivivalinta]],Sheet1!$C$1:$E$42,2,FALSE)</f>
        <v>SUMMA TILLGÅNGAR</v>
      </c>
      <c r="D1362" s="4" t="str">
        <f>VLOOKUP(Taulukko1[[#This Row],[Rivivalinta]],Sheet1!$C$1:$E$42,3,FALSE)</f>
        <v>TOTAL ASSETS</v>
      </c>
      <c r="E1362" s="1" t="s">
        <v>50</v>
      </c>
      <c r="F1362" s="2">
        <v>42735</v>
      </c>
      <c r="G1362" s="6">
        <v>5225585.7334326999</v>
      </c>
    </row>
    <row r="1363" spans="1:7" ht="12" x14ac:dyDescent="0.2">
      <c r="A1363" s="5">
        <v>18</v>
      </c>
      <c r="B1363" s="4" t="s">
        <v>22</v>
      </c>
      <c r="C1363" s="4" t="str">
        <f>VLOOKUP(Taulukko1[[#This Row],[Rivivalinta]],Sheet1!$C$1:$E$42,2,FALSE)</f>
        <v>Inlåning från kreditinstitut</v>
      </c>
      <c r="D1363" s="4" t="str">
        <f>VLOOKUP(Taulukko1[[#This Row],[Rivivalinta]],Sheet1!$C$1:$E$42,3,FALSE)</f>
        <v>Deposits from credit institutions</v>
      </c>
      <c r="E1363" s="1" t="s">
        <v>50</v>
      </c>
      <c r="F1363" s="2">
        <v>42735</v>
      </c>
      <c r="G1363" s="6">
        <v>10564.4047195</v>
      </c>
    </row>
    <row r="1364" spans="1:7" ht="12" x14ac:dyDescent="0.2">
      <c r="A1364" s="5">
        <v>19</v>
      </c>
      <c r="B1364" s="4" t="s">
        <v>23</v>
      </c>
      <c r="C1364" s="4" t="str">
        <f>VLOOKUP(Taulukko1[[#This Row],[Rivivalinta]],Sheet1!$C$1:$E$42,2,FALSE)</f>
        <v>Inlåning från allmänheten och offentliga samfund</v>
      </c>
      <c r="D1364" s="4" t="str">
        <f>VLOOKUP(Taulukko1[[#This Row],[Rivivalinta]],Sheet1!$C$1:$E$42,3,FALSE)</f>
        <v>Deposits from the public and public sector entities</v>
      </c>
      <c r="E1364" s="1" t="s">
        <v>50</v>
      </c>
      <c r="F1364" s="2">
        <v>42735</v>
      </c>
      <c r="G1364" s="6">
        <v>4621045.8010030994</v>
      </c>
    </row>
    <row r="1365" spans="1:7" ht="12" x14ac:dyDescent="0.2">
      <c r="A1365" s="5">
        <v>20</v>
      </c>
      <c r="B1365" s="4" t="s">
        <v>24</v>
      </c>
      <c r="C1365" s="4" t="str">
        <f>VLOOKUP(Taulukko1[[#This Row],[Rivivalinta]],Sheet1!$C$1:$E$42,2,FALSE)</f>
        <v>Emitterade skuldebrev</v>
      </c>
      <c r="D1365" s="4" t="str">
        <f>VLOOKUP(Taulukko1[[#This Row],[Rivivalinta]],Sheet1!$C$1:$E$42,3,FALSE)</f>
        <v>Debt securities issued</v>
      </c>
      <c r="E1365" s="1" t="s">
        <v>50</v>
      </c>
      <c r="F1365" s="2">
        <v>42735</v>
      </c>
      <c r="G1365" s="6">
        <v>53251.436880000001</v>
      </c>
    </row>
    <row r="1366" spans="1:7" ht="12" x14ac:dyDescent="0.2">
      <c r="A1366" s="5">
        <v>22</v>
      </c>
      <c r="B1366" s="4" t="s">
        <v>19</v>
      </c>
      <c r="C1366" s="4" t="str">
        <f>VLOOKUP(Taulukko1[[#This Row],[Rivivalinta]],Sheet1!$C$1:$E$42,2,FALSE)</f>
        <v>Derivat</v>
      </c>
      <c r="D1366" s="4" t="str">
        <f>VLOOKUP(Taulukko1[[#This Row],[Rivivalinta]],Sheet1!$C$1:$E$42,3,FALSE)</f>
        <v>Derivatives</v>
      </c>
      <c r="E1366" s="1" t="s">
        <v>50</v>
      </c>
      <c r="F1366" s="2">
        <v>42735</v>
      </c>
      <c r="G1366" s="6">
        <v>10920.981599999999</v>
      </c>
    </row>
    <row r="1367" spans="1:7" ht="12" x14ac:dyDescent="0.2">
      <c r="A1367" s="5">
        <v>23</v>
      </c>
      <c r="B1367" s="4" t="s">
        <v>25</v>
      </c>
      <c r="C1367" s="4" t="str">
        <f>VLOOKUP(Taulukko1[[#This Row],[Rivivalinta]],Sheet1!$C$1:$E$42,2,FALSE)</f>
        <v>Eget kapital</v>
      </c>
      <c r="D1367" s="4" t="str">
        <f>VLOOKUP(Taulukko1[[#This Row],[Rivivalinta]],Sheet1!$C$1:$E$42,3,FALSE)</f>
        <v>Total equity</v>
      </c>
      <c r="E1367" s="1" t="s">
        <v>50</v>
      </c>
      <c r="F1367" s="2">
        <v>42735</v>
      </c>
      <c r="G1367" s="6">
        <v>389381.82988999999</v>
      </c>
    </row>
    <row r="1368" spans="1:7" ht="12" x14ac:dyDescent="0.2">
      <c r="A1368" s="5">
        <v>21</v>
      </c>
      <c r="B1368" s="4" t="s">
        <v>26</v>
      </c>
      <c r="C1368" s="4" t="str">
        <f>VLOOKUP(Taulukko1[[#This Row],[Rivivalinta]],Sheet1!$C$1:$E$42,2,FALSE)</f>
        <v>Övriga skulder</v>
      </c>
      <c r="D1368" s="4" t="str">
        <f>VLOOKUP(Taulukko1[[#This Row],[Rivivalinta]],Sheet1!$C$1:$E$42,3,FALSE)</f>
        <v>Other liabilities</v>
      </c>
      <c r="E1368" s="1" t="s">
        <v>50</v>
      </c>
      <c r="F1368" s="2">
        <v>42735</v>
      </c>
      <c r="G1368" s="6">
        <v>140421.28247569996</v>
      </c>
    </row>
    <row r="1369" spans="1:7" ht="12" x14ac:dyDescent="0.2">
      <c r="A1369" s="5">
        <v>24</v>
      </c>
      <c r="B1369" s="4" t="s">
        <v>27</v>
      </c>
      <c r="C1369" s="4" t="str">
        <f>VLOOKUP(Taulukko1[[#This Row],[Rivivalinta]],Sheet1!$C$1:$E$42,2,FALSE)</f>
        <v>SUMMA EGET KAPITAL OCH SKULDER</v>
      </c>
      <c r="D1369" s="4" t="str">
        <f>VLOOKUP(Taulukko1[[#This Row],[Rivivalinta]],Sheet1!$C$1:$E$42,3,FALSE)</f>
        <v>TOTAL EQUITY AND LIABILITIES</v>
      </c>
      <c r="E1369" s="1" t="s">
        <v>50</v>
      </c>
      <c r="F1369" s="2">
        <v>42735</v>
      </c>
      <c r="G1369" s="6">
        <v>5225585.7365683001</v>
      </c>
    </row>
    <row r="1370" spans="1:7" ht="12" x14ac:dyDescent="0.2">
      <c r="A1370" s="5">
        <v>25</v>
      </c>
      <c r="B1370" s="4" t="s">
        <v>28</v>
      </c>
      <c r="C1370" s="4" t="str">
        <f>VLOOKUP(Taulukko1[[#This Row],[Rivivalinta]],Sheet1!$C$1:$E$42,2,FALSE)</f>
        <v>Exponering utanför balansräkningen</v>
      </c>
      <c r="D1370" s="4" t="str">
        <f>VLOOKUP(Taulukko1[[#This Row],[Rivivalinta]],Sheet1!$C$1:$E$42,3,FALSE)</f>
        <v>Off balance sheet exposures</v>
      </c>
      <c r="E1370" s="1" t="s">
        <v>50</v>
      </c>
      <c r="F1370" s="2">
        <v>42735</v>
      </c>
      <c r="G1370" s="6">
        <v>1169615.3166799003</v>
      </c>
    </row>
    <row r="1371" spans="1:7" ht="12" x14ac:dyDescent="0.2">
      <c r="A1371" s="5">
        <v>28</v>
      </c>
      <c r="B1371" s="4" t="s">
        <v>29</v>
      </c>
      <c r="C1371" s="4" t="str">
        <f>VLOOKUP(Taulukko1[[#This Row],[Rivivalinta]],Sheet1!$C$1:$E$42,2,FALSE)</f>
        <v>Kostnader/intäkter, %</v>
      </c>
      <c r="D1371" s="4" t="str">
        <f>VLOOKUP(Taulukko1[[#This Row],[Rivivalinta]],Sheet1!$C$1:$E$42,3,FALSE)</f>
        <v>Cost/income ratio, %</v>
      </c>
      <c r="E1371" s="1" t="s">
        <v>50</v>
      </c>
      <c r="F1371" s="2">
        <v>42735</v>
      </c>
      <c r="G1371" s="7">
        <v>0.81896007141857263</v>
      </c>
    </row>
    <row r="1372" spans="1:7" ht="12" x14ac:dyDescent="0.2">
      <c r="A1372" s="5">
        <v>29</v>
      </c>
      <c r="B1372" s="4" t="s">
        <v>30</v>
      </c>
      <c r="C1372" s="4" t="str">
        <f>VLOOKUP(Taulukko1[[#This Row],[Rivivalinta]],Sheet1!$C$1:$E$42,2,FALSE)</f>
        <v>Nödlidande exponeringar/Exponeringar, %</v>
      </c>
      <c r="D1372" s="4" t="str">
        <f>VLOOKUP(Taulukko1[[#This Row],[Rivivalinta]],Sheet1!$C$1:$E$42,3,FALSE)</f>
        <v>Non-performing exposures/Exposures, %</v>
      </c>
      <c r="E1372" s="1" t="s">
        <v>50</v>
      </c>
      <c r="F1372" s="2">
        <v>42735</v>
      </c>
      <c r="G1372" s="7">
        <v>2.4309787142094111E-3</v>
      </c>
    </row>
    <row r="1373" spans="1:7" ht="12" x14ac:dyDescent="0.2">
      <c r="A1373" s="5">
        <v>30</v>
      </c>
      <c r="B1373" s="4" t="s">
        <v>31</v>
      </c>
      <c r="C1373" s="4" t="str">
        <f>VLOOKUP(Taulukko1[[#This Row],[Rivivalinta]],Sheet1!$C$1:$E$42,2,FALSE)</f>
        <v>Upplupna avsättningar på nödlidande exponeringar/Nödlidande Exponeringar, %</v>
      </c>
      <c r="D1373" s="4" t="str">
        <f>VLOOKUP(Taulukko1[[#This Row],[Rivivalinta]],Sheet1!$C$1:$E$42,3,FALSE)</f>
        <v>Accumulated impairments on non-performing exposures/Non-performing exposures, %</v>
      </c>
      <c r="E1373" s="1" t="s">
        <v>50</v>
      </c>
      <c r="F1373" s="2">
        <v>42735</v>
      </c>
      <c r="G1373" s="7">
        <v>2.8550869049851713E-2</v>
      </c>
    </row>
    <row r="1374" spans="1:7" ht="12" x14ac:dyDescent="0.2">
      <c r="A1374" s="5">
        <v>31</v>
      </c>
      <c r="B1374" s="4" t="s">
        <v>32</v>
      </c>
      <c r="C1374" s="4" t="str">
        <f>VLOOKUP(Taulukko1[[#This Row],[Rivivalinta]],Sheet1!$C$1:$E$42,2,FALSE)</f>
        <v>Kapitalbas</v>
      </c>
      <c r="D1374" s="4" t="str">
        <f>VLOOKUP(Taulukko1[[#This Row],[Rivivalinta]],Sheet1!$C$1:$E$42,3,FALSE)</f>
        <v>Own funds</v>
      </c>
      <c r="E1374" s="1" t="s">
        <v>50</v>
      </c>
      <c r="F1374" s="2">
        <v>42735</v>
      </c>
      <c r="G1374" s="6">
        <v>405927.45212000003</v>
      </c>
    </row>
    <row r="1375" spans="1:7" ht="12" x14ac:dyDescent="0.2">
      <c r="A1375" s="5">
        <v>32</v>
      </c>
      <c r="B1375" s="4" t="s">
        <v>33</v>
      </c>
      <c r="C1375" s="4" t="str">
        <f>VLOOKUP(Taulukko1[[#This Row],[Rivivalinta]],Sheet1!$C$1:$E$42,2,FALSE)</f>
        <v>Kärnprimärkapital (CET 1)</v>
      </c>
      <c r="D1375" s="4" t="str">
        <f>VLOOKUP(Taulukko1[[#This Row],[Rivivalinta]],Sheet1!$C$1:$E$42,3,FALSE)</f>
        <v>Common equity tier 1 capital (CET1)</v>
      </c>
      <c r="E1375" s="1" t="s">
        <v>50</v>
      </c>
      <c r="F1375" s="2">
        <v>42735</v>
      </c>
      <c r="G1375" s="6">
        <v>363927.45212000003</v>
      </c>
    </row>
    <row r="1376" spans="1:7" ht="12" x14ac:dyDescent="0.2">
      <c r="A1376" s="5">
        <v>33</v>
      </c>
      <c r="B1376" s="4" t="s">
        <v>34</v>
      </c>
      <c r="C1376" s="4" t="str">
        <f>VLOOKUP(Taulukko1[[#This Row],[Rivivalinta]],Sheet1!$C$1:$E$42,2,FALSE)</f>
        <v>Övrigt primärkapital (AT 1)</v>
      </c>
      <c r="D1376" s="4" t="str">
        <f>VLOOKUP(Taulukko1[[#This Row],[Rivivalinta]],Sheet1!$C$1:$E$42,3,FALSE)</f>
        <v>Additional tier 1 capital (AT 1)</v>
      </c>
      <c r="E1376" s="1" t="s">
        <v>50</v>
      </c>
      <c r="F1376" s="2">
        <v>42735</v>
      </c>
      <c r="G1376" s="6"/>
    </row>
    <row r="1377" spans="1:7" ht="12" x14ac:dyDescent="0.2">
      <c r="A1377" s="5">
        <v>34</v>
      </c>
      <c r="B1377" s="4" t="s">
        <v>35</v>
      </c>
      <c r="C1377" s="4" t="str">
        <f>VLOOKUP(Taulukko1[[#This Row],[Rivivalinta]],Sheet1!$C$1:$E$42,2,FALSE)</f>
        <v>Supplementärkapital (T2)</v>
      </c>
      <c r="D1377" s="4" t="str">
        <f>VLOOKUP(Taulukko1[[#This Row],[Rivivalinta]],Sheet1!$C$1:$E$42,3,FALSE)</f>
        <v>Tier 2 capital (T2)</v>
      </c>
      <c r="E1377" s="1" t="s">
        <v>50</v>
      </c>
      <c r="F1377" s="2">
        <v>42735</v>
      </c>
      <c r="G1377" s="6">
        <v>42000</v>
      </c>
    </row>
    <row r="1378" spans="1:7" ht="12" x14ac:dyDescent="0.2">
      <c r="A1378" s="5">
        <v>35</v>
      </c>
      <c r="B1378" s="4" t="s">
        <v>36</v>
      </c>
      <c r="C1378" s="4" t="str">
        <f>VLOOKUP(Taulukko1[[#This Row],[Rivivalinta]],Sheet1!$C$1:$E$42,2,FALSE)</f>
        <v>Summa kapitalrelationer, %</v>
      </c>
      <c r="D1378" s="4" t="str">
        <f>VLOOKUP(Taulukko1[[#This Row],[Rivivalinta]],Sheet1!$C$1:$E$42,3,FALSE)</f>
        <v>Own funds ratio, %</v>
      </c>
      <c r="E1378" s="1" t="s">
        <v>50</v>
      </c>
      <c r="F1378" s="2">
        <v>42735</v>
      </c>
      <c r="G1378" s="7">
        <v>0.15668426916611192</v>
      </c>
    </row>
    <row r="1379" spans="1:7" ht="12" x14ac:dyDescent="0.2">
      <c r="A1379" s="5">
        <v>36</v>
      </c>
      <c r="B1379" s="4" t="s">
        <v>37</v>
      </c>
      <c r="C1379" s="4" t="str">
        <f>VLOOKUP(Taulukko1[[#This Row],[Rivivalinta]],Sheet1!$C$1:$E$42,2,FALSE)</f>
        <v>Primärkapitalrelation, %</v>
      </c>
      <c r="D1379" s="4" t="str">
        <f>VLOOKUP(Taulukko1[[#This Row],[Rivivalinta]],Sheet1!$C$1:$E$42,3,FALSE)</f>
        <v>Tier 1 ratio, %</v>
      </c>
      <c r="E1379" s="1" t="s">
        <v>50</v>
      </c>
      <c r="F1379" s="2">
        <v>42735</v>
      </c>
      <c r="G1379" s="7">
        <v>0.14047265482318419</v>
      </c>
    </row>
    <row r="1380" spans="1:7" ht="12" x14ac:dyDescent="0.2">
      <c r="A1380" s="5">
        <v>37</v>
      </c>
      <c r="B1380" s="4" t="s">
        <v>38</v>
      </c>
      <c r="C1380" s="4" t="str">
        <f>VLOOKUP(Taulukko1[[#This Row],[Rivivalinta]],Sheet1!$C$1:$E$42,2,FALSE)</f>
        <v>Kärnprimärkapitalrelation, %</v>
      </c>
      <c r="D1380" s="4" t="str">
        <f>VLOOKUP(Taulukko1[[#This Row],[Rivivalinta]],Sheet1!$C$1:$E$42,3,FALSE)</f>
        <v>CET 1 ratio, %</v>
      </c>
      <c r="E1380" s="1" t="s">
        <v>50</v>
      </c>
      <c r="F1380" s="2">
        <v>42735</v>
      </c>
      <c r="G1380" s="7">
        <v>0.14047265482318419</v>
      </c>
    </row>
    <row r="1381" spans="1:7" ht="12" x14ac:dyDescent="0.2">
      <c r="A1381" s="5">
        <v>38</v>
      </c>
      <c r="B1381" s="4" t="s">
        <v>39</v>
      </c>
      <c r="C1381" s="4" t="str">
        <f>VLOOKUP(Taulukko1[[#This Row],[Rivivalinta]],Sheet1!$C$1:$E$42,2,FALSE)</f>
        <v>Summa exponeringsbelopp (RWA)</v>
      </c>
      <c r="D1381" s="4" t="str">
        <f>VLOOKUP(Taulukko1[[#This Row],[Rivivalinta]],Sheet1!$C$1:$E$42,3,FALSE)</f>
        <v>Total risk weighted assets (RWA)</v>
      </c>
      <c r="E1381" s="1" t="s">
        <v>50</v>
      </c>
      <c r="F1381" s="2">
        <v>42735</v>
      </c>
      <c r="G1381" s="6">
        <v>2590735.2045</v>
      </c>
    </row>
    <row r="1382" spans="1:7" ht="12" x14ac:dyDescent="0.2">
      <c r="A1382" s="5">
        <v>39</v>
      </c>
      <c r="B1382" s="4" t="s">
        <v>40</v>
      </c>
      <c r="C1382" s="4" t="str">
        <f>VLOOKUP(Taulukko1[[#This Row],[Rivivalinta]],Sheet1!$C$1:$E$42,2,FALSE)</f>
        <v>Exponeringsbelopp för kredit-, motpart- och utspädningsrisker</v>
      </c>
      <c r="D1382" s="4" t="str">
        <f>VLOOKUP(Taulukko1[[#This Row],[Rivivalinta]],Sheet1!$C$1:$E$42,3,FALSE)</f>
        <v>Credit and counterparty risks</v>
      </c>
      <c r="E1382" s="1" t="s">
        <v>50</v>
      </c>
      <c r="F1382" s="2">
        <v>42735</v>
      </c>
      <c r="G1382" s="6">
        <v>2353220.3569999998</v>
      </c>
    </row>
    <row r="1383" spans="1:7" ht="12" x14ac:dyDescent="0.2">
      <c r="A1383" s="5">
        <v>40</v>
      </c>
      <c r="B1383" s="4" t="s">
        <v>41</v>
      </c>
      <c r="C1383" s="4" t="str">
        <f>VLOOKUP(Taulukko1[[#This Row],[Rivivalinta]],Sheet1!$C$1:$E$42,2,FALSE)</f>
        <v>Exponeringsbelopp för positions-, valutakurs- och råvarurisker</v>
      </c>
      <c r="D1383" s="4" t="str">
        <f>VLOOKUP(Taulukko1[[#This Row],[Rivivalinta]],Sheet1!$C$1:$E$42,3,FALSE)</f>
        <v>Position, currency and commodity risks</v>
      </c>
      <c r="E1383" s="1" t="s">
        <v>50</v>
      </c>
      <c r="F1383" s="2">
        <v>42735</v>
      </c>
      <c r="G1383" s="6">
        <v>1464.2670000000001</v>
      </c>
    </row>
    <row r="1384" spans="1:7" ht="12" x14ac:dyDescent="0.2">
      <c r="A1384" s="5">
        <v>41</v>
      </c>
      <c r="B1384" s="4" t="s">
        <v>42</v>
      </c>
      <c r="C1384" s="4" t="str">
        <f>VLOOKUP(Taulukko1[[#This Row],[Rivivalinta]],Sheet1!$C$1:$E$42,2,FALSE)</f>
        <v>Exponeringsbelopp för operativ risk</v>
      </c>
      <c r="D1384" s="4" t="str">
        <f>VLOOKUP(Taulukko1[[#This Row],[Rivivalinta]],Sheet1!$C$1:$E$42,3,FALSE)</f>
        <v>Operational risks</v>
      </c>
      <c r="E1384" s="1" t="s">
        <v>50</v>
      </c>
      <c r="F1384" s="2">
        <v>42735</v>
      </c>
      <c r="G1384" s="6">
        <v>233697.96249999999</v>
      </c>
    </row>
    <row r="1385" spans="1:7" ht="12" x14ac:dyDescent="0.2">
      <c r="A1385" s="5">
        <v>42</v>
      </c>
      <c r="B1385" s="4" t="s">
        <v>43</v>
      </c>
      <c r="C1385" s="4" t="str">
        <f>VLOOKUP(Taulukko1[[#This Row],[Rivivalinta]],Sheet1!$C$1:$E$42,2,FALSE)</f>
        <v>Övriga riskexponeringar</v>
      </c>
      <c r="D1385" s="4" t="str">
        <f>VLOOKUP(Taulukko1[[#This Row],[Rivivalinta]],Sheet1!$C$1:$E$42,3,FALSE)</f>
        <v>Other risks</v>
      </c>
      <c r="E1385" s="1" t="s">
        <v>50</v>
      </c>
      <c r="F1385" s="2">
        <v>42735</v>
      </c>
      <c r="G1385" s="6">
        <v>2352.6179999999999</v>
      </c>
    </row>
    <row r="1386" spans="1:7" ht="12" x14ac:dyDescent="0.2">
      <c r="A1386" s="5">
        <v>27</v>
      </c>
      <c r="B1386" s="4" t="s">
        <v>54</v>
      </c>
      <c r="C1386" s="4" t="str">
        <f>VLOOKUP(Taulukko1[[#This Row],[Rivivalinta]],Sheet1!$C$1:$E$42,2,FALSE)</f>
        <v>Avkastning på total tillgångar (ROA), %</v>
      </c>
      <c r="D1386" s="4" t="str">
        <f>VLOOKUP(Taulukko1[[#This Row],[Rivivalinta]],Sheet1!$C$1:$E$42,3,FALSE)</f>
        <v>Return on total assets (ROA), %</v>
      </c>
      <c r="E1386" s="1" t="s">
        <v>50</v>
      </c>
      <c r="F1386" s="2">
        <v>42735</v>
      </c>
      <c r="G1386" s="7">
        <v>1.8247057654667052E-3</v>
      </c>
    </row>
    <row r="1387" spans="1:7" ht="12" x14ac:dyDescent="0.2">
      <c r="A1387" s="5">
        <v>26</v>
      </c>
      <c r="B1387" s="4" t="s">
        <v>55</v>
      </c>
      <c r="C1387" s="4" t="str">
        <f>VLOOKUP(Taulukko1[[#This Row],[Rivivalinta]],Sheet1!$C$1:$E$42,2,FALSE)</f>
        <v>Avkastning på eget kapital (ROE), %</v>
      </c>
      <c r="D1387" s="4" t="str">
        <f>VLOOKUP(Taulukko1[[#This Row],[Rivivalinta]],Sheet1!$C$1:$E$42,3,FALSE)</f>
        <v>Return on equity (ROE), %</v>
      </c>
      <c r="E1387" s="1" t="s">
        <v>50</v>
      </c>
      <c r="F1387" s="2">
        <v>42735</v>
      </c>
      <c r="G1387" s="33">
        <v>2.3918882593640754E-2</v>
      </c>
    </row>
    <row r="1388" spans="1:7" ht="12" x14ac:dyDescent="0.2">
      <c r="A1388" s="5">
        <v>1</v>
      </c>
      <c r="B1388" s="4" t="s">
        <v>5</v>
      </c>
      <c r="C1388" s="4" t="str">
        <f>VLOOKUP(Taulukko1[[#This Row],[Rivivalinta]],Sheet1!$C$1:$E$42,2,FALSE)</f>
        <v>Räntenetto</v>
      </c>
      <c r="D1388" s="4" t="str">
        <f>VLOOKUP(Taulukko1[[#This Row],[Rivivalinta]],Sheet1!$C$1:$E$42,3,FALSE)</f>
        <v>Net interest margin</v>
      </c>
      <c r="E1388" s="1" t="s">
        <v>51</v>
      </c>
      <c r="F1388" s="2">
        <v>42735</v>
      </c>
      <c r="G1388" s="6">
        <v>4647.5609999999997</v>
      </c>
    </row>
    <row r="1389" spans="1:7" ht="12" x14ac:dyDescent="0.2">
      <c r="A1389" s="5">
        <v>2</v>
      </c>
      <c r="B1389" s="4" t="s">
        <v>6</v>
      </c>
      <c r="C1389" s="4" t="str">
        <f>VLOOKUP(Taulukko1[[#This Row],[Rivivalinta]],Sheet1!$C$1:$E$42,2,FALSE)</f>
        <v>Netto, avgifts- och provisionsintäkter</v>
      </c>
      <c r="D1389" s="4" t="str">
        <f>VLOOKUP(Taulukko1[[#This Row],[Rivivalinta]],Sheet1!$C$1:$E$42,3,FALSE)</f>
        <v>Net fee and commission income</v>
      </c>
      <c r="E1389" s="1" t="s">
        <v>51</v>
      </c>
      <c r="F1389" s="2">
        <v>42735</v>
      </c>
      <c r="G1389" s="6">
        <v>2084.3670000000002</v>
      </c>
    </row>
    <row r="1390" spans="1:7" ht="12" x14ac:dyDescent="0.2">
      <c r="A1390" s="5">
        <v>3</v>
      </c>
      <c r="B1390" s="4" t="s">
        <v>7</v>
      </c>
      <c r="C1390" s="4" t="str">
        <f>VLOOKUP(Taulukko1[[#This Row],[Rivivalinta]],Sheet1!$C$1:$E$42,2,FALSE)</f>
        <v>Avgifts- och provisionsintäkter</v>
      </c>
      <c r="D1390" s="4" t="str">
        <f>VLOOKUP(Taulukko1[[#This Row],[Rivivalinta]],Sheet1!$C$1:$E$42,3,FALSE)</f>
        <v>Fee and commission income</v>
      </c>
      <c r="E1390" s="1" t="s">
        <v>51</v>
      </c>
      <c r="F1390" s="2">
        <v>42735</v>
      </c>
      <c r="G1390" s="6">
        <v>2084.9380000000001</v>
      </c>
    </row>
    <row r="1391" spans="1:7" ht="12" x14ac:dyDescent="0.2">
      <c r="A1391" s="5">
        <v>4</v>
      </c>
      <c r="B1391" s="4" t="s">
        <v>8</v>
      </c>
      <c r="C1391" s="4" t="str">
        <f>VLOOKUP(Taulukko1[[#This Row],[Rivivalinta]],Sheet1!$C$1:$E$42,2,FALSE)</f>
        <v>Avgifts- och provisionskostnader</v>
      </c>
      <c r="D1391" s="4" t="str">
        <f>VLOOKUP(Taulukko1[[#This Row],[Rivivalinta]],Sheet1!$C$1:$E$42,3,FALSE)</f>
        <v>Fee and commission expenses</v>
      </c>
      <c r="E1391" s="1" t="s">
        <v>51</v>
      </c>
      <c r="F1391" s="2">
        <v>42735</v>
      </c>
      <c r="G1391" s="6">
        <v>0.57099999999999995</v>
      </c>
    </row>
    <row r="1392" spans="1:7" ht="12" x14ac:dyDescent="0.2">
      <c r="A1392" s="5">
        <v>5</v>
      </c>
      <c r="B1392" s="4" t="s">
        <v>9</v>
      </c>
      <c r="C1392" s="4" t="str">
        <f>VLOOKUP(Taulukko1[[#This Row],[Rivivalinta]],Sheet1!$C$1:$E$42,2,FALSE)</f>
        <v>Nettointäkter från handel och investeringar</v>
      </c>
      <c r="D1392" s="4" t="str">
        <f>VLOOKUP(Taulukko1[[#This Row],[Rivivalinta]],Sheet1!$C$1:$E$42,3,FALSE)</f>
        <v>Net trading and investing income</v>
      </c>
      <c r="E1392" s="1" t="s">
        <v>51</v>
      </c>
      <c r="F1392" s="2">
        <v>42735</v>
      </c>
      <c r="G1392" s="6"/>
    </row>
    <row r="1393" spans="1:7" ht="12" x14ac:dyDescent="0.2">
      <c r="A1393" s="5">
        <v>6</v>
      </c>
      <c r="B1393" s="4" t="s">
        <v>10</v>
      </c>
      <c r="C1393" s="4" t="str">
        <f>VLOOKUP(Taulukko1[[#This Row],[Rivivalinta]],Sheet1!$C$1:$E$42,2,FALSE)</f>
        <v>Övriga intäkter</v>
      </c>
      <c r="D1393" s="4" t="str">
        <f>VLOOKUP(Taulukko1[[#This Row],[Rivivalinta]],Sheet1!$C$1:$E$42,3,FALSE)</f>
        <v>Other income</v>
      </c>
      <c r="E1393" s="1" t="s">
        <v>51</v>
      </c>
      <c r="F1393" s="2">
        <v>42735</v>
      </c>
      <c r="G1393" s="6">
        <v>113.413</v>
      </c>
    </row>
    <row r="1394" spans="1:7" ht="12" x14ac:dyDescent="0.2">
      <c r="A1394" s="5">
        <v>7</v>
      </c>
      <c r="B1394" s="4" t="s">
        <v>11</v>
      </c>
      <c r="C1394" s="4" t="str">
        <f>VLOOKUP(Taulukko1[[#This Row],[Rivivalinta]],Sheet1!$C$1:$E$42,2,FALSE)</f>
        <v>Totala inkomster</v>
      </c>
      <c r="D1394" s="4" t="str">
        <f>VLOOKUP(Taulukko1[[#This Row],[Rivivalinta]],Sheet1!$C$1:$E$42,3,FALSE)</f>
        <v>Total income</v>
      </c>
      <c r="E1394" s="1" t="s">
        <v>51</v>
      </c>
      <c r="F1394" s="2">
        <v>42735</v>
      </c>
      <c r="G1394" s="6">
        <v>6845.3410000000003</v>
      </c>
    </row>
    <row r="1395" spans="1:7" ht="12" x14ac:dyDescent="0.2">
      <c r="A1395" s="5">
        <v>8</v>
      </c>
      <c r="B1395" s="4" t="s">
        <v>12</v>
      </c>
      <c r="C1395" s="4" t="str">
        <f>VLOOKUP(Taulukko1[[#This Row],[Rivivalinta]],Sheet1!$C$1:$E$42,2,FALSE)</f>
        <v>Totala kostnader</v>
      </c>
      <c r="D1395" s="4" t="str">
        <f>VLOOKUP(Taulukko1[[#This Row],[Rivivalinta]],Sheet1!$C$1:$E$42,3,FALSE)</f>
        <v>Total expenses</v>
      </c>
      <c r="E1395" s="1" t="s">
        <v>51</v>
      </c>
      <c r="F1395" s="2">
        <v>42735</v>
      </c>
      <c r="G1395" s="6">
        <v>1765.4880000000001</v>
      </c>
    </row>
    <row r="1396" spans="1:7" ht="12" x14ac:dyDescent="0.2">
      <c r="A1396" s="5">
        <v>9</v>
      </c>
      <c r="B1396" s="4" t="s">
        <v>13</v>
      </c>
      <c r="C1396" s="4" t="str">
        <f>VLOOKUP(Taulukko1[[#This Row],[Rivivalinta]],Sheet1!$C$1:$E$42,2,FALSE)</f>
        <v>Nedskrivningar av lån och fordringar</v>
      </c>
      <c r="D1396" s="4" t="str">
        <f>VLOOKUP(Taulukko1[[#This Row],[Rivivalinta]],Sheet1!$C$1:$E$42,3,FALSE)</f>
        <v>Impairments on loans and receivables</v>
      </c>
      <c r="E1396" s="1" t="s">
        <v>51</v>
      </c>
      <c r="F1396" s="2">
        <v>42735</v>
      </c>
      <c r="G1396" s="6"/>
    </row>
    <row r="1397" spans="1:7" ht="12" x14ac:dyDescent="0.2">
      <c r="A1397" s="5">
        <v>10</v>
      </c>
      <c r="B1397" s="4" t="s">
        <v>14</v>
      </c>
      <c r="C1397" s="4" t="str">
        <f>VLOOKUP(Taulukko1[[#This Row],[Rivivalinta]],Sheet1!$C$1:$E$42,2,FALSE)</f>
        <v>Rörelsevinst/-förlust</v>
      </c>
      <c r="D1397" s="4" t="str">
        <f>VLOOKUP(Taulukko1[[#This Row],[Rivivalinta]],Sheet1!$C$1:$E$42,3,FALSE)</f>
        <v>Operatingprofit/-loss</v>
      </c>
      <c r="E1397" s="1" t="s">
        <v>51</v>
      </c>
      <c r="F1397" s="2">
        <v>42735</v>
      </c>
      <c r="G1397" s="6">
        <v>5079.8530000000001</v>
      </c>
    </row>
    <row r="1398" spans="1:7" ht="12" x14ac:dyDescent="0.2">
      <c r="A1398" s="5">
        <v>11</v>
      </c>
      <c r="B1398" s="4" t="s">
        <v>15</v>
      </c>
      <c r="C1398" s="4" t="str">
        <f>VLOOKUP(Taulukko1[[#This Row],[Rivivalinta]],Sheet1!$C$1:$E$42,2,FALSE)</f>
        <v>Kontanta medel och kassabehållning hos centralbanker</v>
      </c>
      <c r="D1398" s="4" t="str">
        <f>VLOOKUP(Taulukko1[[#This Row],[Rivivalinta]],Sheet1!$C$1:$E$42,3,FALSE)</f>
        <v>Cash and cash balances at central banks</v>
      </c>
      <c r="E1398" s="1" t="s">
        <v>51</v>
      </c>
      <c r="F1398" s="2">
        <v>42735</v>
      </c>
      <c r="G1398" s="6">
        <v>214.31100000000001</v>
      </c>
    </row>
    <row r="1399" spans="1:7" ht="12" x14ac:dyDescent="0.2">
      <c r="A1399" s="5">
        <v>12</v>
      </c>
      <c r="B1399" s="4" t="s">
        <v>16</v>
      </c>
      <c r="C1399" s="4" t="str">
        <f>VLOOKUP(Taulukko1[[#This Row],[Rivivalinta]],Sheet1!$C$1:$E$42,2,FALSE)</f>
        <v>Lån och förskott till kreditinstitut</v>
      </c>
      <c r="D1399" s="4" t="str">
        <f>VLOOKUP(Taulukko1[[#This Row],[Rivivalinta]],Sheet1!$C$1:$E$42,3,FALSE)</f>
        <v>Loans and advances to credit institutions</v>
      </c>
      <c r="E1399" s="1" t="s">
        <v>51</v>
      </c>
      <c r="F1399" s="2">
        <v>42735</v>
      </c>
      <c r="G1399" s="6">
        <v>1223480.639</v>
      </c>
    </row>
    <row r="1400" spans="1:7" ht="12" x14ac:dyDescent="0.2">
      <c r="A1400" s="5">
        <v>13</v>
      </c>
      <c r="B1400" s="4" t="s">
        <v>17</v>
      </c>
      <c r="C1400" s="4" t="str">
        <f>VLOOKUP(Taulukko1[[#This Row],[Rivivalinta]],Sheet1!$C$1:$E$42,2,FALSE)</f>
        <v>Lån och förskott till allmänheten och offentliga samfund</v>
      </c>
      <c r="D1400" s="4" t="str">
        <f>VLOOKUP(Taulukko1[[#This Row],[Rivivalinta]],Sheet1!$C$1:$E$42,3,FALSE)</f>
        <v>Loans and advances to the public and public sector entities</v>
      </c>
      <c r="E1400" s="1" t="s">
        <v>51</v>
      </c>
      <c r="F1400" s="2">
        <v>42735</v>
      </c>
      <c r="G1400" s="6"/>
    </row>
    <row r="1401" spans="1:7" ht="12" x14ac:dyDescent="0.2">
      <c r="A1401" s="5">
        <v>14</v>
      </c>
      <c r="B1401" s="4" t="s">
        <v>18</v>
      </c>
      <c r="C1401" s="4" t="str">
        <f>VLOOKUP(Taulukko1[[#This Row],[Rivivalinta]],Sheet1!$C$1:$E$42,2,FALSE)</f>
        <v>Värdepapper</v>
      </c>
      <c r="D1401" s="4" t="str">
        <f>VLOOKUP(Taulukko1[[#This Row],[Rivivalinta]],Sheet1!$C$1:$E$42,3,FALSE)</f>
        <v>Debt securities</v>
      </c>
      <c r="E1401" s="1" t="s">
        <v>51</v>
      </c>
      <c r="F1401" s="2">
        <v>42735</v>
      </c>
      <c r="G1401" s="6"/>
    </row>
    <row r="1402" spans="1:7" ht="12" x14ac:dyDescent="0.2">
      <c r="A1402" s="5">
        <v>15</v>
      </c>
      <c r="B1402" s="4" t="s">
        <v>63</v>
      </c>
      <c r="C1402" s="4" t="str">
        <f>VLOOKUP(Taulukko1[[#This Row],[Rivivalinta]],Sheet1!$C$1:$E$42,2,FALSE)</f>
        <v xml:space="preserve">Derivat </v>
      </c>
      <c r="D1402" s="4" t="str">
        <f>VLOOKUP(Taulukko1[[#This Row],[Rivivalinta]],Sheet1!$C$1:$E$42,3,FALSE)</f>
        <v xml:space="preserve">Derivatives </v>
      </c>
      <c r="E1402" s="1" t="s">
        <v>51</v>
      </c>
      <c r="F1402" s="2">
        <v>42735</v>
      </c>
      <c r="G1402" s="6"/>
    </row>
    <row r="1403" spans="1:7" ht="12" x14ac:dyDescent="0.2">
      <c r="A1403" s="5">
        <v>16</v>
      </c>
      <c r="B1403" s="4" t="s">
        <v>20</v>
      </c>
      <c r="C1403" s="4" t="str">
        <f>VLOOKUP(Taulukko1[[#This Row],[Rivivalinta]],Sheet1!$C$1:$E$42,2,FALSE)</f>
        <v>Övriga tillgångar</v>
      </c>
      <c r="D1403" s="4" t="str">
        <f>VLOOKUP(Taulukko1[[#This Row],[Rivivalinta]],Sheet1!$C$1:$E$42,3,FALSE)</f>
        <v>Other assets</v>
      </c>
      <c r="E1403" s="1" t="s">
        <v>51</v>
      </c>
      <c r="F1403" s="2">
        <v>42735</v>
      </c>
      <c r="G1403" s="6">
        <v>4494.1559999999999</v>
      </c>
    </row>
    <row r="1404" spans="1:7" ht="12" x14ac:dyDescent="0.2">
      <c r="A1404" s="5">
        <v>17</v>
      </c>
      <c r="B1404" s="4" t="s">
        <v>21</v>
      </c>
      <c r="C1404" s="4" t="str">
        <f>VLOOKUP(Taulukko1[[#This Row],[Rivivalinta]],Sheet1!$C$1:$E$42,2,FALSE)</f>
        <v>SUMMA TILLGÅNGAR</v>
      </c>
      <c r="D1404" s="4" t="str">
        <f>VLOOKUP(Taulukko1[[#This Row],[Rivivalinta]],Sheet1!$C$1:$E$42,3,FALSE)</f>
        <v>TOTAL ASSETS</v>
      </c>
      <c r="E1404" s="1" t="s">
        <v>51</v>
      </c>
      <c r="F1404" s="2">
        <v>42735</v>
      </c>
      <c r="G1404" s="6">
        <v>1228189.1059999999</v>
      </c>
    </row>
    <row r="1405" spans="1:7" ht="12" x14ac:dyDescent="0.2">
      <c r="A1405" s="5">
        <v>18</v>
      </c>
      <c r="B1405" s="4" t="s">
        <v>22</v>
      </c>
      <c r="C1405" s="4" t="str">
        <f>VLOOKUP(Taulukko1[[#This Row],[Rivivalinta]],Sheet1!$C$1:$E$42,2,FALSE)</f>
        <v>Inlåning från kreditinstitut</v>
      </c>
      <c r="D1405" s="4" t="str">
        <f>VLOOKUP(Taulukko1[[#This Row],[Rivivalinta]],Sheet1!$C$1:$E$42,3,FALSE)</f>
        <v>Deposits from credit institutions</v>
      </c>
      <c r="E1405" s="1" t="s">
        <v>51</v>
      </c>
      <c r="F1405" s="2">
        <v>42735</v>
      </c>
      <c r="G1405" s="6"/>
    </row>
    <row r="1406" spans="1:7" ht="12" x14ac:dyDescent="0.2">
      <c r="A1406" s="5">
        <v>19</v>
      </c>
      <c r="B1406" s="4" t="s">
        <v>23</v>
      </c>
      <c r="C1406" s="4" t="str">
        <f>VLOOKUP(Taulukko1[[#This Row],[Rivivalinta]],Sheet1!$C$1:$E$42,2,FALSE)</f>
        <v>Inlåning från allmänheten och offentliga samfund</v>
      </c>
      <c r="D1406" s="4" t="str">
        <f>VLOOKUP(Taulukko1[[#This Row],[Rivivalinta]],Sheet1!$C$1:$E$42,3,FALSE)</f>
        <v>Deposits from the public and public sector entities</v>
      </c>
      <c r="E1406" s="1" t="s">
        <v>51</v>
      </c>
      <c r="F1406" s="2">
        <v>42735</v>
      </c>
      <c r="G1406" s="6">
        <v>1203848.996</v>
      </c>
    </row>
    <row r="1407" spans="1:7" ht="12" x14ac:dyDescent="0.2">
      <c r="A1407" s="5">
        <v>20</v>
      </c>
      <c r="B1407" s="4" t="s">
        <v>24</v>
      </c>
      <c r="C1407" s="4" t="str">
        <f>VLOOKUP(Taulukko1[[#This Row],[Rivivalinta]],Sheet1!$C$1:$E$42,2,FALSE)</f>
        <v>Emitterade skuldebrev</v>
      </c>
      <c r="D1407" s="4" t="str">
        <f>VLOOKUP(Taulukko1[[#This Row],[Rivivalinta]],Sheet1!$C$1:$E$42,3,FALSE)</f>
        <v>Debt securities issued</v>
      </c>
      <c r="E1407" s="1" t="s">
        <v>51</v>
      </c>
      <c r="F1407" s="2">
        <v>42735</v>
      </c>
      <c r="G1407" s="6"/>
    </row>
    <row r="1408" spans="1:7" ht="12" x14ac:dyDescent="0.2">
      <c r="A1408" s="5">
        <v>22</v>
      </c>
      <c r="B1408" s="4" t="s">
        <v>19</v>
      </c>
      <c r="C1408" s="4" t="str">
        <f>VLOOKUP(Taulukko1[[#This Row],[Rivivalinta]],Sheet1!$C$1:$E$42,2,FALSE)</f>
        <v>Derivat</v>
      </c>
      <c r="D1408" s="4" t="str">
        <f>VLOOKUP(Taulukko1[[#This Row],[Rivivalinta]],Sheet1!$C$1:$E$42,3,FALSE)</f>
        <v>Derivatives</v>
      </c>
      <c r="E1408" s="1" t="s">
        <v>51</v>
      </c>
      <c r="F1408" s="2">
        <v>42735</v>
      </c>
      <c r="G1408" s="6"/>
    </row>
    <row r="1409" spans="1:7" ht="12" x14ac:dyDescent="0.2">
      <c r="A1409" s="5">
        <v>23</v>
      </c>
      <c r="B1409" s="4" t="s">
        <v>25</v>
      </c>
      <c r="C1409" s="4" t="str">
        <f>VLOOKUP(Taulukko1[[#This Row],[Rivivalinta]],Sheet1!$C$1:$E$42,2,FALSE)</f>
        <v>Eget kapital</v>
      </c>
      <c r="D1409" s="4" t="str">
        <f>VLOOKUP(Taulukko1[[#This Row],[Rivivalinta]],Sheet1!$C$1:$E$42,3,FALSE)</f>
        <v>Total equity</v>
      </c>
      <c r="E1409" s="1" t="s">
        <v>51</v>
      </c>
      <c r="F1409" s="2">
        <v>42735</v>
      </c>
      <c r="G1409" s="6">
        <v>21394.491000000002</v>
      </c>
    </row>
    <row r="1410" spans="1:7" ht="12" x14ac:dyDescent="0.2">
      <c r="A1410" s="5">
        <v>21</v>
      </c>
      <c r="B1410" s="4" t="s">
        <v>26</v>
      </c>
      <c r="C1410" s="4" t="str">
        <f>VLOOKUP(Taulukko1[[#This Row],[Rivivalinta]],Sheet1!$C$1:$E$42,2,FALSE)</f>
        <v>Övriga skulder</v>
      </c>
      <c r="D1410" s="4" t="str">
        <f>VLOOKUP(Taulukko1[[#This Row],[Rivivalinta]],Sheet1!$C$1:$E$42,3,FALSE)</f>
        <v>Other liabilities</v>
      </c>
      <c r="E1410" s="1" t="s">
        <v>51</v>
      </c>
      <c r="F1410" s="2">
        <v>42735</v>
      </c>
      <c r="G1410" s="6">
        <v>2945.6190000000001</v>
      </c>
    </row>
    <row r="1411" spans="1:7" ht="12" x14ac:dyDescent="0.2">
      <c r="A1411" s="5">
        <v>24</v>
      </c>
      <c r="B1411" s="4" t="s">
        <v>27</v>
      </c>
      <c r="C1411" s="4" t="str">
        <f>VLOOKUP(Taulukko1[[#This Row],[Rivivalinta]],Sheet1!$C$1:$E$42,2,FALSE)</f>
        <v>SUMMA EGET KAPITAL OCH SKULDER</v>
      </c>
      <c r="D1411" s="4" t="str">
        <f>VLOOKUP(Taulukko1[[#This Row],[Rivivalinta]],Sheet1!$C$1:$E$42,3,FALSE)</f>
        <v>TOTAL EQUITY AND LIABILITIES</v>
      </c>
      <c r="E1411" s="1" t="s">
        <v>51</v>
      </c>
      <c r="F1411" s="2">
        <v>42735</v>
      </c>
      <c r="G1411" s="6">
        <v>1228189.1059999999</v>
      </c>
    </row>
    <row r="1412" spans="1:7" ht="12" x14ac:dyDescent="0.2">
      <c r="A1412" s="5">
        <v>25</v>
      </c>
      <c r="B1412" s="4" t="s">
        <v>28</v>
      </c>
      <c r="C1412" s="4" t="str">
        <f>VLOOKUP(Taulukko1[[#This Row],[Rivivalinta]],Sheet1!$C$1:$E$42,2,FALSE)</f>
        <v>Exponering utanför balansräkningen</v>
      </c>
      <c r="D1412" s="4" t="str">
        <f>VLOOKUP(Taulukko1[[#This Row],[Rivivalinta]],Sheet1!$C$1:$E$42,3,FALSE)</f>
        <v>Off balance sheet exposures</v>
      </c>
      <c r="E1412" s="1" t="s">
        <v>51</v>
      </c>
      <c r="F1412" s="2">
        <v>42735</v>
      </c>
      <c r="G1412" s="6"/>
    </row>
    <row r="1413" spans="1:7" ht="12" x14ac:dyDescent="0.2">
      <c r="A1413" s="5">
        <v>28</v>
      </c>
      <c r="B1413" s="4" t="s">
        <v>29</v>
      </c>
      <c r="C1413" s="4" t="str">
        <f>VLOOKUP(Taulukko1[[#This Row],[Rivivalinta]],Sheet1!$C$1:$E$42,2,FALSE)</f>
        <v>Kostnader/intäkter, %</v>
      </c>
      <c r="D1413" s="4" t="str">
        <f>VLOOKUP(Taulukko1[[#This Row],[Rivivalinta]],Sheet1!$C$1:$E$42,3,FALSE)</f>
        <v>Cost/income ratio, %</v>
      </c>
      <c r="E1413" s="1" t="s">
        <v>51</v>
      </c>
      <c r="F1413" s="2">
        <v>42735</v>
      </c>
      <c r="G1413" s="7">
        <v>1.8138863149723853E-2</v>
      </c>
    </row>
    <row r="1414" spans="1:7" ht="12" x14ac:dyDescent="0.2">
      <c r="A1414" s="5">
        <v>29</v>
      </c>
      <c r="B1414" s="4" t="s">
        <v>30</v>
      </c>
      <c r="C1414" s="4" t="str">
        <f>VLOOKUP(Taulukko1[[#This Row],[Rivivalinta]],Sheet1!$C$1:$E$42,2,FALSE)</f>
        <v>Nödlidande exponeringar/Exponeringar, %</v>
      </c>
      <c r="D1414" s="4" t="str">
        <f>VLOOKUP(Taulukko1[[#This Row],[Rivivalinta]],Sheet1!$C$1:$E$42,3,FALSE)</f>
        <v>Non-performing exposures/Exposures, %</v>
      </c>
      <c r="E1414" s="1" t="s">
        <v>51</v>
      </c>
      <c r="F1414" s="2">
        <v>42735</v>
      </c>
      <c r="G1414" s="7"/>
    </row>
    <row r="1415" spans="1:7" ht="12" x14ac:dyDescent="0.2">
      <c r="A1415" s="5">
        <v>30</v>
      </c>
      <c r="B1415" s="4" t="s">
        <v>31</v>
      </c>
      <c r="C1415" s="4" t="str">
        <f>VLOOKUP(Taulukko1[[#This Row],[Rivivalinta]],Sheet1!$C$1:$E$42,2,FALSE)</f>
        <v>Upplupna avsättningar på nödlidande exponeringar/Nödlidande Exponeringar, %</v>
      </c>
      <c r="D1415" s="4" t="str">
        <f>VLOOKUP(Taulukko1[[#This Row],[Rivivalinta]],Sheet1!$C$1:$E$42,3,FALSE)</f>
        <v>Accumulated impairments on non-performing exposures/Non-performing exposures, %</v>
      </c>
      <c r="E1415" s="1" t="s">
        <v>51</v>
      </c>
      <c r="F1415" s="2">
        <v>42735</v>
      </c>
      <c r="G1415" s="7" t="s">
        <v>46</v>
      </c>
    </row>
    <row r="1416" spans="1:7" ht="12" x14ac:dyDescent="0.2">
      <c r="A1416" s="5">
        <v>31</v>
      </c>
      <c r="B1416" s="4" t="s">
        <v>32</v>
      </c>
      <c r="C1416" s="4" t="str">
        <f>VLOOKUP(Taulukko1[[#This Row],[Rivivalinta]],Sheet1!$C$1:$E$42,2,FALSE)</f>
        <v>Kapitalbas</v>
      </c>
      <c r="D1416" s="4" t="str">
        <f>VLOOKUP(Taulukko1[[#This Row],[Rivivalinta]],Sheet1!$C$1:$E$42,3,FALSE)</f>
        <v>Own funds</v>
      </c>
      <c r="E1416" s="1" t="s">
        <v>51</v>
      </c>
      <c r="F1416" s="2">
        <v>42735</v>
      </c>
      <c r="G1416" s="6">
        <v>21367.964829999997</v>
      </c>
    </row>
    <row r="1417" spans="1:7" ht="12" x14ac:dyDescent="0.2">
      <c r="A1417" s="5">
        <v>32</v>
      </c>
      <c r="B1417" s="4" t="s">
        <v>33</v>
      </c>
      <c r="C1417" s="4" t="str">
        <f>VLOOKUP(Taulukko1[[#This Row],[Rivivalinta]],Sheet1!$C$1:$E$42,2,FALSE)</f>
        <v>Kärnprimärkapital (CET 1)</v>
      </c>
      <c r="D1417" s="4" t="str">
        <f>VLOOKUP(Taulukko1[[#This Row],[Rivivalinta]],Sheet1!$C$1:$E$42,3,FALSE)</f>
        <v>Common equity tier 1 capital (CET1)</v>
      </c>
      <c r="E1417" s="1" t="s">
        <v>51</v>
      </c>
      <c r="F1417" s="2">
        <v>42735</v>
      </c>
      <c r="G1417" s="6">
        <v>21367.964831999998</v>
      </c>
    </row>
    <row r="1418" spans="1:7" ht="12" x14ac:dyDescent="0.2">
      <c r="A1418" s="5">
        <v>33</v>
      </c>
      <c r="B1418" s="4" t="s">
        <v>34</v>
      </c>
      <c r="C1418" s="4" t="str">
        <f>VLOOKUP(Taulukko1[[#This Row],[Rivivalinta]],Sheet1!$C$1:$E$42,2,FALSE)</f>
        <v>Övrigt primärkapital (AT 1)</v>
      </c>
      <c r="D1418" s="4" t="str">
        <f>VLOOKUP(Taulukko1[[#This Row],[Rivivalinta]],Sheet1!$C$1:$E$42,3,FALSE)</f>
        <v>Additional tier 1 capital (AT 1)</v>
      </c>
      <c r="E1418" s="1" t="s">
        <v>51</v>
      </c>
      <c r="F1418" s="2">
        <v>42735</v>
      </c>
      <c r="G1418" s="6"/>
    </row>
    <row r="1419" spans="1:7" ht="12" x14ac:dyDescent="0.2">
      <c r="A1419" s="5">
        <v>34</v>
      </c>
      <c r="B1419" s="4" t="s">
        <v>35</v>
      </c>
      <c r="C1419" s="4" t="str">
        <f>VLOOKUP(Taulukko1[[#This Row],[Rivivalinta]],Sheet1!$C$1:$E$42,2,FALSE)</f>
        <v>Supplementärkapital (T2)</v>
      </c>
      <c r="D1419" s="4" t="str">
        <f>VLOOKUP(Taulukko1[[#This Row],[Rivivalinta]],Sheet1!$C$1:$E$42,3,FALSE)</f>
        <v>Tier 2 capital (T2)</v>
      </c>
      <c r="E1419" s="1" t="s">
        <v>51</v>
      </c>
      <c r="F1419" s="2">
        <v>42735</v>
      </c>
      <c r="G1419" s="6"/>
    </row>
    <row r="1420" spans="1:7" ht="12" x14ac:dyDescent="0.2">
      <c r="A1420" s="5">
        <v>35</v>
      </c>
      <c r="B1420" s="4" t="s">
        <v>36</v>
      </c>
      <c r="C1420" s="4" t="str">
        <f>VLOOKUP(Taulukko1[[#This Row],[Rivivalinta]],Sheet1!$C$1:$E$42,2,FALSE)</f>
        <v>Summa kapitalrelationer, %</v>
      </c>
      <c r="D1420" s="4" t="str">
        <f>VLOOKUP(Taulukko1[[#This Row],[Rivivalinta]],Sheet1!$C$1:$E$42,3,FALSE)</f>
        <v>Own funds ratio, %</v>
      </c>
      <c r="E1420" s="1" t="s">
        <v>51</v>
      </c>
      <c r="F1420" s="2">
        <v>42735</v>
      </c>
      <c r="G1420" s="7">
        <v>1.4265896062102394</v>
      </c>
    </row>
    <row r="1421" spans="1:7" ht="12" x14ac:dyDescent="0.2">
      <c r="A1421" s="5">
        <v>36</v>
      </c>
      <c r="B1421" s="4" t="s">
        <v>37</v>
      </c>
      <c r="C1421" s="4" t="str">
        <f>VLOOKUP(Taulukko1[[#This Row],[Rivivalinta]],Sheet1!$C$1:$E$42,2,FALSE)</f>
        <v>Primärkapitalrelation, %</v>
      </c>
      <c r="D1421" s="4" t="str">
        <f>VLOOKUP(Taulukko1[[#This Row],[Rivivalinta]],Sheet1!$C$1:$E$42,3,FALSE)</f>
        <v>Tier 1 ratio, %</v>
      </c>
      <c r="E1421" s="1" t="s">
        <v>51</v>
      </c>
      <c r="F1421" s="2">
        <v>42735</v>
      </c>
      <c r="G1421" s="7">
        <v>1.4265896063437655</v>
      </c>
    </row>
    <row r="1422" spans="1:7" ht="12" x14ac:dyDescent="0.2">
      <c r="A1422" s="5">
        <v>37</v>
      </c>
      <c r="B1422" s="4" t="s">
        <v>38</v>
      </c>
      <c r="C1422" s="4" t="str">
        <f>VLOOKUP(Taulukko1[[#This Row],[Rivivalinta]],Sheet1!$C$1:$E$42,2,FALSE)</f>
        <v>Kärnprimärkapitalrelation, %</v>
      </c>
      <c r="D1422" s="4" t="str">
        <f>VLOOKUP(Taulukko1[[#This Row],[Rivivalinta]],Sheet1!$C$1:$E$42,3,FALSE)</f>
        <v>CET 1 ratio, %</v>
      </c>
      <c r="E1422" s="1" t="s">
        <v>51</v>
      </c>
      <c r="F1422" s="2">
        <v>42735</v>
      </c>
      <c r="G1422" s="7">
        <v>1.4265896063437655</v>
      </c>
    </row>
    <row r="1423" spans="1:7" ht="12" x14ac:dyDescent="0.2">
      <c r="A1423" s="5">
        <v>38</v>
      </c>
      <c r="B1423" s="4" t="s">
        <v>39</v>
      </c>
      <c r="C1423" s="4" t="str">
        <f>VLOOKUP(Taulukko1[[#This Row],[Rivivalinta]],Sheet1!$C$1:$E$42,2,FALSE)</f>
        <v>Summa exponeringsbelopp (RWA)</v>
      </c>
      <c r="D1423" s="4" t="str">
        <f>VLOOKUP(Taulukko1[[#This Row],[Rivivalinta]],Sheet1!$C$1:$E$42,3,FALSE)</f>
        <v>Total risk weighted assets (RWA)</v>
      </c>
      <c r="E1423" s="1" t="s">
        <v>51</v>
      </c>
      <c r="F1423" s="2">
        <v>42735</v>
      </c>
      <c r="G1423" s="6">
        <v>14978.354487500001</v>
      </c>
    </row>
    <row r="1424" spans="1:7" ht="12" x14ac:dyDescent="0.2">
      <c r="A1424" s="5">
        <v>39</v>
      </c>
      <c r="B1424" s="4" t="s">
        <v>40</v>
      </c>
      <c r="C1424" s="4" t="str">
        <f>VLOOKUP(Taulukko1[[#This Row],[Rivivalinta]],Sheet1!$C$1:$E$42,2,FALSE)</f>
        <v>Exponeringsbelopp för kredit-, motpart- och utspädningsrisker</v>
      </c>
      <c r="D1424" s="4" t="str">
        <f>VLOOKUP(Taulukko1[[#This Row],[Rivivalinta]],Sheet1!$C$1:$E$42,3,FALSE)</f>
        <v>Credit and counterparty risks</v>
      </c>
      <c r="E1424" s="1" t="s">
        <v>51</v>
      </c>
      <c r="F1424" s="2">
        <v>42735</v>
      </c>
      <c r="G1424" s="6">
        <v>4467.4040000000005</v>
      </c>
    </row>
    <row r="1425" spans="1:7" ht="12" x14ac:dyDescent="0.2">
      <c r="A1425" s="5">
        <v>40</v>
      </c>
      <c r="B1425" s="4" t="s">
        <v>41</v>
      </c>
      <c r="C1425" s="4" t="str">
        <f>VLOOKUP(Taulukko1[[#This Row],[Rivivalinta]],Sheet1!$C$1:$E$42,2,FALSE)</f>
        <v>Exponeringsbelopp för positions-, valutakurs- och råvarurisker</v>
      </c>
      <c r="D1425" s="4" t="str">
        <f>VLOOKUP(Taulukko1[[#This Row],[Rivivalinta]],Sheet1!$C$1:$E$42,3,FALSE)</f>
        <v>Position, currency and commodity risks</v>
      </c>
      <c r="E1425" s="1" t="s">
        <v>51</v>
      </c>
      <c r="F1425" s="2">
        <v>42735</v>
      </c>
      <c r="G1425" s="6"/>
    </row>
    <row r="1426" spans="1:7" ht="12" x14ac:dyDescent="0.2">
      <c r="A1426" s="5">
        <v>41</v>
      </c>
      <c r="B1426" s="4" t="s">
        <v>42</v>
      </c>
      <c r="C1426" s="4" t="str">
        <f>VLOOKUP(Taulukko1[[#This Row],[Rivivalinta]],Sheet1!$C$1:$E$42,2,FALSE)</f>
        <v>Exponeringsbelopp för operativ risk</v>
      </c>
      <c r="D1426" s="4" t="str">
        <f>VLOOKUP(Taulukko1[[#This Row],[Rivivalinta]],Sheet1!$C$1:$E$42,3,FALSE)</f>
        <v>Operational risks</v>
      </c>
      <c r="E1426" s="1" t="s">
        <v>51</v>
      </c>
      <c r="F1426" s="2">
        <v>42735</v>
      </c>
      <c r="G1426" s="6">
        <v>10510.9504875</v>
      </c>
    </row>
    <row r="1427" spans="1:7" ht="12" x14ac:dyDescent="0.2">
      <c r="A1427" s="5">
        <v>42</v>
      </c>
      <c r="B1427" s="4" t="s">
        <v>43</v>
      </c>
      <c r="C1427" s="4" t="str">
        <f>VLOOKUP(Taulukko1[[#This Row],[Rivivalinta]],Sheet1!$C$1:$E$42,2,FALSE)</f>
        <v>Övriga riskexponeringar</v>
      </c>
      <c r="D1427" s="4" t="str">
        <f>VLOOKUP(Taulukko1[[#This Row],[Rivivalinta]],Sheet1!$C$1:$E$42,3,FALSE)</f>
        <v>Other risks</v>
      </c>
      <c r="E1427" s="1" t="s">
        <v>51</v>
      </c>
      <c r="F1427" s="2">
        <v>42735</v>
      </c>
      <c r="G1427" s="6"/>
    </row>
    <row r="1428" spans="1:7" ht="12" x14ac:dyDescent="0.2">
      <c r="A1428" s="5">
        <v>27</v>
      </c>
      <c r="B1428" s="4" t="s">
        <v>54</v>
      </c>
      <c r="C1428" s="4" t="str">
        <f>VLOOKUP(Taulukko1[[#This Row],[Rivivalinta]],Sheet1!$C$1:$E$42,2,FALSE)</f>
        <v>Avkastning på total tillgångar (ROA), %</v>
      </c>
      <c r="D1428" s="4" t="str">
        <f>VLOOKUP(Taulukko1[[#This Row],[Rivivalinta]],Sheet1!$C$1:$E$42,3,FALSE)</f>
        <v>Return on total assets (ROA), %</v>
      </c>
      <c r="E1428" s="1" t="s">
        <v>51</v>
      </c>
      <c r="F1428" s="2">
        <v>42735</v>
      </c>
      <c r="G1428" s="7">
        <v>3.5441447399491436E-3</v>
      </c>
    </row>
    <row r="1429" spans="1:7" ht="12" x14ac:dyDescent="0.2">
      <c r="A1429" s="5">
        <v>26</v>
      </c>
      <c r="B1429" s="4" t="s">
        <v>55</v>
      </c>
      <c r="C1429" s="4" t="str">
        <f>VLOOKUP(Taulukko1[[#This Row],[Rivivalinta]],Sheet1!$C$1:$E$42,2,FALSE)</f>
        <v>Avkastning på eget kapital (ROE), %</v>
      </c>
      <c r="D1429" s="4" t="str">
        <f>VLOOKUP(Taulukko1[[#This Row],[Rivivalinta]],Sheet1!$C$1:$E$42,3,FALSE)</f>
        <v>Return on equity (ROE), %</v>
      </c>
      <c r="E1429" s="1" t="s">
        <v>51</v>
      </c>
      <c r="F1429" s="2">
        <v>42735</v>
      </c>
      <c r="G1429" s="33">
        <v>0.20971591151310295</v>
      </c>
    </row>
    <row r="1430" spans="1:7" ht="12" x14ac:dyDescent="0.2">
      <c r="A1430" s="48">
        <v>1</v>
      </c>
      <c r="B1430" s="50" t="s">
        <v>5</v>
      </c>
      <c r="C1430" s="55" t="str">
        <f>VLOOKUP(Taulukko1[[#This Row],[Rivivalinta]],Sheet1!$C$1:$E$42,2,FALSE)</f>
        <v>Räntenetto</v>
      </c>
      <c r="D1430" s="55" t="str">
        <f>VLOOKUP(Taulukko1[[#This Row],[Rivivalinta]],Sheet1!$C$1:$E$42,3,FALSE)</f>
        <v>Net interest margin</v>
      </c>
      <c r="E1430" s="51" t="s">
        <v>163</v>
      </c>
      <c r="F1430" s="2">
        <v>42735</v>
      </c>
      <c r="G1430" s="52">
        <v>5406.1120000000001</v>
      </c>
    </row>
    <row r="1431" spans="1:7" ht="12" x14ac:dyDescent="0.2">
      <c r="A1431" s="48">
        <v>2</v>
      </c>
      <c r="B1431" s="50" t="s">
        <v>6</v>
      </c>
      <c r="C1431" s="55" t="str">
        <f>VLOOKUP(Taulukko1[[#This Row],[Rivivalinta]],Sheet1!$C$1:$E$42,2,FALSE)</f>
        <v>Netto, avgifts- och provisionsintäkter</v>
      </c>
      <c r="D1431" s="55" t="str">
        <f>VLOOKUP(Taulukko1[[#This Row],[Rivivalinta]],Sheet1!$C$1:$E$42,3,FALSE)</f>
        <v>Net fee and commission income</v>
      </c>
      <c r="E1431" s="51" t="s">
        <v>163</v>
      </c>
      <c r="F1431" s="2">
        <v>42735</v>
      </c>
      <c r="G1431" s="52">
        <v>8242.4169999999995</v>
      </c>
    </row>
    <row r="1432" spans="1:7" ht="12" x14ac:dyDescent="0.2">
      <c r="A1432" s="48">
        <v>3</v>
      </c>
      <c r="B1432" s="50" t="s">
        <v>7</v>
      </c>
      <c r="C1432" s="55" t="str">
        <f>VLOOKUP(Taulukko1[[#This Row],[Rivivalinta]],Sheet1!$C$1:$E$42,2,FALSE)</f>
        <v>Avgifts- och provisionsintäkter</v>
      </c>
      <c r="D1432" s="55" t="str">
        <f>VLOOKUP(Taulukko1[[#This Row],[Rivivalinta]],Sheet1!$C$1:$E$42,3,FALSE)</f>
        <v>Fee and commission income</v>
      </c>
      <c r="E1432" s="51" t="s">
        <v>163</v>
      </c>
      <c r="F1432" s="2">
        <v>42735</v>
      </c>
      <c r="G1432" s="52">
        <v>15562.019</v>
      </c>
    </row>
    <row r="1433" spans="1:7" ht="12" x14ac:dyDescent="0.2">
      <c r="A1433" s="48">
        <v>4</v>
      </c>
      <c r="B1433" s="50" t="s">
        <v>8</v>
      </c>
      <c r="C1433" s="55" t="str">
        <f>VLOOKUP(Taulukko1[[#This Row],[Rivivalinta]],Sheet1!$C$1:$E$42,2,FALSE)</f>
        <v>Avgifts- och provisionskostnader</v>
      </c>
      <c r="D1433" s="55" t="str">
        <f>VLOOKUP(Taulukko1[[#This Row],[Rivivalinta]],Sheet1!$C$1:$E$42,3,FALSE)</f>
        <v>Fee and commission expenses</v>
      </c>
      <c r="E1433" s="51" t="s">
        <v>163</v>
      </c>
      <c r="F1433" s="2">
        <v>42735</v>
      </c>
      <c r="G1433" s="52">
        <v>7319.6019999999999</v>
      </c>
    </row>
    <row r="1434" spans="1:7" ht="12" x14ac:dyDescent="0.2">
      <c r="A1434" s="48">
        <v>5</v>
      </c>
      <c r="B1434" s="50" t="s">
        <v>9</v>
      </c>
      <c r="C1434" s="55" t="str">
        <f>VLOOKUP(Taulukko1[[#This Row],[Rivivalinta]],Sheet1!$C$1:$E$42,2,FALSE)</f>
        <v>Nettointäkter från handel och investeringar</v>
      </c>
      <c r="D1434" s="55" t="str">
        <f>VLOOKUP(Taulukko1[[#This Row],[Rivivalinta]],Sheet1!$C$1:$E$42,3,FALSE)</f>
        <v>Net trading and investing income</v>
      </c>
      <c r="E1434" s="51" t="s">
        <v>163</v>
      </c>
      <c r="F1434" s="2">
        <v>42735</v>
      </c>
      <c r="G1434" s="52">
        <v>83.022999999999996</v>
      </c>
    </row>
    <row r="1435" spans="1:7" ht="12" x14ac:dyDescent="0.2">
      <c r="A1435" s="48">
        <v>6</v>
      </c>
      <c r="B1435" s="50" t="s">
        <v>10</v>
      </c>
      <c r="C1435" s="55" t="str">
        <f>VLOOKUP(Taulukko1[[#This Row],[Rivivalinta]],Sheet1!$C$1:$E$42,2,FALSE)</f>
        <v>Övriga intäkter</v>
      </c>
      <c r="D1435" s="55" t="str">
        <f>VLOOKUP(Taulukko1[[#This Row],[Rivivalinta]],Sheet1!$C$1:$E$42,3,FALSE)</f>
        <v>Other income</v>
      </c>
      <c r="E1435" s="51" t="s">
        <v>163</v>
      </c>
      <c r="F1435" s="2">
        <v>42735</v>
      </c>
      <c r="G1435" s="52">
        <v>1501.08</v>
      </c>
    </row>
    <row r="1436" spans="1:7" ht="12" x14ac:dyDescent="0.2">
      <c r="A1436" s="48">
        <v>7</v>
      </c>
      <c r="B1436" s="50" t="s">
        <v>11</v>
      </c>
      <c r="C1436" s="55" t="str">
        <f>VLOOKUP(Taulukko1[[#This Row],[Rivivalinta]],Sheet1!$C$1:$E$42,2,FALSE)</f>
        <v>Totala inkomster</v>
      </c>
      <c r="D1436" s="55" t="str">
        <f>VLOOKUP(Taulukko1[[#This Row],[Rivivalinta]],Sheet1!$C$1:$E$42,3,FALSE)</f>
        <v>Total income</v>
      </c>
      <c r="E1436" s="51" t="s">
        <v>163</v>
      </c>
      <c r="F1436" s="2">
        <v>42735</v>
      </c>
      <c r="G1436" s="52">
        <v>15232.632</v>
      </c>
    </row>
    <row r="1437" spans="1:7" ht="12" x14ac:dyDescent="0.2">
      <c r="A1437" s="48">
        <v>8</v>
      </c>
      <c r="B1437" s="50" t="s">
        <v>12</v>
      </c>
      <c r="C1437" s="55" t="str">
        <f>VLOOKUP(Taulukko1[[#This Row],[Rivivalinta]],Sheet1!$C$1:$E$42,2,FALSE)</f>
        <v>Totala kostnader</v>
      </c>
      <c r="D1437" s="55" t="str">
        <f>VLOOKUP(Taulukko1[[#This Row],[Rivivalinta]],Sheet1!$C$1:$E$42,3,FALSE)</f>
        <v>Total expenses</v>
      </c>
      <c r="E1437" s="51" t="s">
        <v>163</v>
      </c>
      <c r="F1437" s="2">
        <v>42735</v>
      </c>
      <c r="G1437" s="52">
        <v>12885.019</v>
      </c>
    </row>
    <row r="1438" spans="1:7" ht="12" x14ac:dyDescent="0.2">
      <c r="A1438" s="48">
        <v>9</v>
      </c>
      <c r="B1438" s="50" t="s">
        <v>13</v>
      </c>
      <c r="C1438" s="55" t="str">
        <f>VLOOKUP(Taulukko1[[#This Row],[Rivivalinta]],Sheet1!$C$1:$E$42,2,FALSE)</f>
        <v>Nedskrivningar av lån och fordringar</v>
      </c>
      <c r="D1438" s="55" t="str">
        <f>VLOOKUP(Taulukko1[[#This Row],[Rivivalinta]],Sheet1!$C$1:$E$42,3,FALSE)</f>
        <v>Impairments on loans and receivables</v>
      </c>
      <c r="E1438" s="51" t="s">
        <v>163</v>
      </c>
      <c r="F1438" s="2">
        <v>42735</v>
      </c>
      <c r="G1438" s="52">
        <v>1251.1210000000001</v>
      </c>
    </row>
    <row r="1439" spans="1:7" ht="12" x14ac:dyDescent="0.2">
      <c r="A1439" s="48">
        <v>10</v>
      </c>
      <c r="B1439" s="50" t="s">
        <v>14</v>
      </c>
      <c r="C1439" s="55" t="str">
        <f>VLOOKUP(Taulukko1[[#This Row],[Rivivalinta]],Sheet1!$C$1:$E$42,2,FALSE)</f>
        <v>Rörelsevinst/-förlust</v>
      </c>
      <c r="D1439" s="55" t="str">
        <f>VLOOKUP(Taulukko1[[#This Row],[Rivivalinta]],Sheet1!$C$1:$E$42,3,FALSE)</f>
        <v>Operatingprofit/-loss</v>
      </c>
      <c r="E1439" s="51" t="s">
        <v>163</v>
      </c>
      <c r="F1439" s="2">
        <v>42735</v>
      </c>
      <c r="G1439" s="52">
        <v>1096.492</v>
      </c>
    </row>
    <row r="1440" spans="1:7" ht="12" x14ac:dyDescent="0.2">
      <c r="A1440" s="48">
        <v>11</v>
      </c>
      <c r="B1440" s="50" t="s">
        <v>15</v>
      </c>
      <c r="C1440" s="55" t="str">
        <f>VLOOKUP(Taulukko1[[#This Row],[Rivivalinta]],Sheet1!$C$1:$E$42,2,FALSE)</f>
        <v>Kontanta medel och kassabehållning hos centralbanker</v>
      </c>
      <c r="D1440" s="55" t="str">
        <f>VLOOKUP(Taulukko1[[#This Row],[Rivivalinta]],Sheet1!$C$1:$E$42,3,FALSE)</f>
        <v>Cash and cash balances at central banks</v>
      </c>
      <c r="E1440" s="51" t="s">
        <v>163</v>
      </c>
      <c r="F1440" s="2">
        <v>42735</v>
      </c>
      <c r="G1440" s="52">
        <v>1089992.085</v>
      </c>
    </row>
    <row r="1441" spans="1:7" ht="12" x14ac:dyDescent="0.2">
      <c r="A1441" s="48">
        <v>12</v>
      </c>
      <c r="B1441" s="50" t="s">
        <v>16</v>
      </c>
      <c r="C1441" s="55" t="str">
        <f>VLOOKUP(Taulukko1[[#This Row],[Rivivalinta]],Sheet1!$C$1:$E$42,2,FALSE)</f>
        <v>Lån och förskott till kreditinstitut</v>
      </c>
      <c r="D1441" s="55" t="str">
        <f>VLOOKUP(Taulukko1[[#This Row],[Rivivalinta]],Sheet1!$C$1:$E$42,3,FALSE)</f>
        <v>Loans and advances to credit institutions</v>
      </c>
      <c r="E1441" s="51" t="s">
        <v>163</v>
      </c>
      <c r="F1441" s="2">
        <v>42735</v>
      </c>
      <c r="G1441" s="52">
        <v>1025566.079</v>
      </c>
    </row>
    <row r="1442" spans="1:7" ht="12" x14ac:dyDescent="0.2">
      <c r="A1442" s="48">
        <v>13</v>
      </c>
      <c r="B1442" s="50" t="s">
        <v>17</v>
      </c>
      <c r="C1442" s="55" t="str">
        <f>VLOOKUP(Taulukko1[[#This Row],[Rivivalinta]],Sheet1!$C$1:$E$42,2,FALSE)</f>
        <v>Lån och förskott till allmänheten och offentliga samfund</v>
      </c>
      <c r="D1442" s="55" t="str">
        <f>VLOOKUP(Taulukko1[[#This Row],[Rivivalinta]],Sheet1!$C$1:$E$42,3,FALSE)</f>
        <v>Loans and advances to the public and public sector entities</v>
      </c>
      <c r="E1442" s="51" t="s">
        <v>163</v>
      </c>
      <c r="F1442" s="2">
        <v>42735</v>
      </c>
      <c r="G1442" s="52">
        <v>82987.728000000003</v>
      </c>
    </row>
    <row r="1443" spans="1:7" ht="12" x14ac:dyDescent="0.2">
      <c r="A1443" s="48">
        <v>14</v>
      </c>
      <c r="B1443" s="50" t="s">
        <v>18</v>
      </c>
      <c r="C1443" s="55" t="str">
        <f>VLOOKUP(Taulukko1[[#This Row],[Rivivalinta]],Sheet1!$C$1:$E$42,2,FALSE)</f>
        <v>Värdepapper</v>
      </c>
      <c r="D1443" s="55" t="str">
        <f>VLOOKUP(Taulukko1[[#This Row],[Rivivalinta]],Sheet1!$C$1:$E$42,3,FALSE)</f>
        <v>Debt securities</v>
      </c>
      <c r="E1443" s="51" t="s">
        <v>163</v>
      </c>
      <c r="F1443" s="2">
        <v>42735</v>
      </c>
      <c r="G1443" s="52">
        <v>92763.137000000002</v>
      </c>
    </row>
    <row r="1444" spans="1:7" ht="12" x14ac:dyDescent="0.2">
      <c r="A1444" s="48">
        <v>15</v>
      </c>
      <c r="B1444" s="50" t="s">
        <v>63</v>
      </c>
      <c r="C1444" s="55" t="str">
        <f>VLOOKUP(Taulukko1[[#This Row],[Rivivalinta]],Sheet1!$C$1:$E$42,2,FALSE)</f>
        <v xml:space="preserve">Derivat </v>
      </c>
      <c r="D1444" s="55" t="str">
        <f>VLOOKUP(Taulukko1[[#This Row],[Rivivalinta]],Sheet1!$C$1:$E$42,3,FALSE)</f>
        <v xml:space="preserve">Derivatives </v>
      </c>
      <c r="E1444" s="51" t="s">
        <v>163</v>
      </c>
      <c r="F1444" s="2">
        <v>42735</v>
      </c>
      <c r="G1444" s="52">
        <v>7614.576</v>
      </c>
    </row>
    <row r="1445" spans="1:7" ht="12" x14ac:dyDescent="0.2">
      <c r="A1445" s="48">
        <v>16</v>
      </c>
      <c r="B1445" s="50" t="s">
        <v>20</v>
      </c>
      <c r="C1445" s="55" t="str">
        <f>VLOOKUP(Taulukko1[[#This Row],[Rivivalinta]],Sheet1!$C$1:$E$42,2,FALSE)</f>
        <v>Övriga tillgångar</v>
      </c>
      <c r="D1445" s="55" t="str">
        <f>VLOOKUP(Taulukko1[[#This Row],[Rivivalinta]],Sheet1!$C$1:$E$42,3,FALSE)</f>
        <v>Other assets</v>
      </c>
      <c r="E1445" s="51" t="s">
        <v>163</v>
      </c>
      <c r="F1445" s="2">
        <v>42735</v>
      </c>
      <c r="G1445" s="52">
        <v>6208.23</v>
      </c>
    </row>
    <row r="1446" spans="1:7" ht="12" x14ac:dyDescent="0.2">
      <c r="A1446" s="48">
        <v>17</v>
      </c>
      <c r="B1446" s="50" t="s">
        <v>21</v>
      </c>
      <c r="C1446" s="55" t="str">
        <f>VLOOKUP(Taulukko1[[#This Row],[Rivivalinta]],Sheet1!$C$1:$E$42,2,FALSE)</f>
        <v>SUMMA TILLGÅNGAR</v>
      </c>
      <c r="D1446" s="55" t="str">
        <f>VLOOKUP(Taulukko1[[#This Row],[Rivivalinta]],Sheet1!$C$1:$E$42,3,FALSE)</f>
        <v>TOTAL ASSETS</v>
      </c>
      <c r="E1446" s="51" t="s">
        <v>163</v>
      </c>
      <c r="F1446" s="2">
        <v>42735</v>
      </c>
      <c r="G1446" s="52">
        <v>2305131.835</v>
      </c>
    </row>
    <row r="1447" spans="1:7" ht="12" x14ac:dyDescent="0.2">
      <c r="A1447" s="48">
        <v>18</v>
      </c>
      <c r="B1447" s="50" t="s">
        <v>22</v>
      </c>
      <c r="C1447" s="55" t="str">
        <f>VLOOKUP(Taulukko1[[#This Row],[Rivivalinta]],Sheet1!$C$1:$E$42,2,FALSE)</f>
        <v>Inlåning från kreditinstitut</v>
      </c>
      <c r="D1447" s="55" t="str">
        <f>VLOOKUP(Taulukko1[[#This Row],[Rivivalinta]],Sheet1!$C$1:$E$42,3,FALSE)</f>
        <v>Deposits from credit institutions</v>
      </c>
      <c r="E1447" s="51" t="s">
        <v>163</v>
      </c>
      <c r="F1447" s="2">
        <v>42735</v>
      </c>
      <c r="G1447" s="52">
        <v>759454.86100000003</v>
      </c>
    </row>
    <row r="1448" spans="1:7" ht="12" x14ac:dyDescent="0.2">
      <c r="A1448" s="48">
        <v>19</v>
      </c>
      <c r="B1448" s="50" t="s">
        <v>23</v>
      </c>
      <c r="C1448" s="55" t="str">
        <f>VLOOKUP(Taulukko1[[#This Row],[Rivivalinta]],Sheet1!$C$1:$E$42,2,FALSE)</f>
        <v>Inlåning från allmänheten och offentliga samfund</v>
      </c>
      <c r="D1448" s="55" t="str">
        <f>VLOOKUP(Taulukko1[[#This Row],[Rivivalinta]],Sheet1!$C$1:$E$42,3,FALSE)</f>
        <v>Deposits from the public and public sector entities</v>
      </c>
      <c r="E1448" s="51" t="s">
        <v>163</v>
      </c>
      <c r="F1448" s="2">
        <v>42735</v>
      </c>
      <c r="G1448" s="52">
        <v>9281.518</v>
      </c>
    </row>
    <row r="1449" spans="1:7" ht="12" x14ac:dyDescent="0.2">
      <c r="A1449" s="48">
        <v>20</v>
      </c>
      <c r="B1449" s="50" t="s">
        <v>24</v>
      </c>
      <c r="C1449" s="55" t="str">
        <f>VLOOKUP(Taulukko1[[#This Row],[Rivivalinta]],Sheet1!$C$1:$E$42,2,FALSE)</f>
        <v>Emitterade skuldebrev</v>
      </c>
      <c r="D1449" s="55" t="str">
        <f>VLOOKUP(Taulukko1[[#This Row],[Rivivalinta]],Sheet1!$C$1:$E$42,3,FALSE)</f>
        <v>Debt securities issued</v>
      </c>
      <c r="E1449" s="51" t="s">
        <v>163</v>
      </c>
      <c r="F1449" s="2">
        <v>42735</v>
      </c>
      <c r="G1449" s="52">
        <v>1419357.227</v>
      </c>
    </row>
    <row r="1450" spans="1:7" ht="12" x14ac:dyDescent="0.2">
      <c r="A1450" s="48">
        <v>22</v>
      </c>
      <c r="B1450" s="50" t="s">
        <v>19</v>
      </c>
      <c r="C1450" s="55" t="str">
        <f>VLOOKUP(Taulukko1[[#This Row],[Rivivalinta]],Sheet1!$C$1:$E$42,2,FALSE)</f>
        <v>Derivat</v>
      </c>
      <c r="D1450" s="55" t="str">
        <f>VLOOKUP(Taulukko1[[#This Row],[Rivivalinta]],Sheet1!$C$1:$E$42,3,FALSE)</f>
        <v>Derivatives</v>
      </c>
      <c r="E1450" s="51" t="s">
        <v>163</v>
      </c>
      <c r="F1450" s="2">
        <v>42735</v>
      </c>
      <c r="G1450" s="52">
        <v>412.15600000000001</v>
      </c>
    </row>
    <row r="1451" spans="1:7" ht="12" x14ac:dyDescent="0.2">
      <c r="A1451" s="48">
        <v>23</v>
      </c>
      <c r="B1451" s="50" t="s">
        <v>25</v>
      </c>
      <c r="C1451" s="55" t="str">
        <f>VLOOKUP(Taulukko1[[#This Row],[Rivivalinta]],Sheet1!$C$1:$E$42,2,FALSE)</f>
        <v>Eget kapital</v>
      </c>
      <c r="D1451" s="55" t="str">
        <f>VLOOKUP(Taulukko1[[#This Row],[Rivivalinta]],Sheet1!$C$1:$E$42,3,FALSE)</f>
        <v>Total equity</v>
      </c>
      <c r="E1451" s="51" t="s">
        <v>163</v>
      </c>
      <c r="F1451" s="2">
        <v>42735</v>
      </c>
      <c r="G1451" s="52">
        <v>47820.078000000001</v>
      </c>
    </row>
    <row r="1452" spans="1:7" ht="12" x14ac:dyDescent="0.2">
      <c r="A1452" s="48">
        <v>21</v>
      </c>
      <c r="B1452" s="50" t="s">
        <v>26</v>
      </c>
      <c r="C1452" s="55" t="str">
        <f>VLOOKUP(Taulukko1[[#This Row],[Rivivalinta]],Sheet1!$C$1:$E$42,2,FALSE)</f>
        <v>Övriga skulder</v>
      </c>
      <c r="D1452" s="55" t="str">
        <f>VLOOKUP(Taulukko1[[#This Row],[Rivivalinta]],Sheet1!$C$1:$E$42,3,FALSE)</f>
        <v>Other liabilities</v>
      </c>
      <c r="E1452" s="51" t="s">
        <v>163</v>
      </c>
      <c r="F1452" s="2">
        <v>42735</v>
      </c>
      <c r="G1452" s="52">
        <v>68805.994999999995</v>
      </c>
    </row>
    <row r="1453" spans="1:7" ht="12" x14ac:dyDescent="0.2">
      <c r="A1453" s="48">
        <v>24</v>
      </c>
      <c r="B1453" s="50" t="s">
        <v>27</v>
      </c>
      <c r="C1453" s="55" t="str">
        <f>VLOOKUP(Taulukko1[[#This Row],[Rivivalinta]],Sheet1!$C$1:$E$42,2,FALSE)</f>
        <v>SUMMA EGET KAPITAL OCH SKULDER</v>
      </c>
      <c r="D1453" s="55" t="str">
        <f>VLOOKUP(Taulukko1[[#This Row],[Rivivalinta]],Sheet1!$C$1:$E$42,3,FALSE)</f>
        <v>TOTAL EQUITY AND LIABILITIES</v>
      </c>
      <c r="E1453" s="51" t="s">
        <v>163</v>
      </c>
      <c r="F1453" s="2">
        <v>42735</v>
      </c>
      <c r="G1453" s="52">
        <v>2305131.835</v>
      </c>
    </row>
    <row r="1454" spans="1:7" ht="12" x14ac:dyDescent="0.2">
      <c r="A1454" s="48">
        <v>25</v>
      </c>
      <c r="B1454" s="50" t="s">
        <v>28</v>
      </c>
      <c r="C1454" s="55" t="str">
        <f>VLOOKUP(Taulukko1[[#This Row],[Rivivalinta]],Sheet1!$C$1:$E$42,2,FALSE)</f>
        <v>Exponering utanför balansräkningen</v>
      </c>
      <c r="D1454" s="55" t="str">
        <f>VLOOKUP(Taulukko1[[#This Row],[Rivivalinta]],Sheet1!$C$1:$E$42,3,FALSE)</f>
        <v>Off balance sheet exposures</v>
      </c>
      <c r="E1454" s="51" t="s">
        <v>163</v>
      </c>
      <c r="F1454" s="2">
        <v>42735</v>
      </c>
      <c r="G1454" s="52">
        <v>208788.09899999999</v>
      </c>
    </row>
    <row r="1455" spans="1:7" ht="12" x14ac:dyDescent="0.2">
      <c r="A1455" s="48">
        <v>28</v>
      </c>
      <c r="B1455" s="50" t="s">
        <v>29</v>
      </c>
      <c r="C1455" s="55" t="str">
        <f>VLOOKUP(Taulukko1[[#This Row],[Rivivalinta]],Sheet1!$C$1:$E$42,2,FALSE)</f>
        <v>Kostnader/intäkter, %</v>
      </c>
      <c r="D1455" s="55" t="str">
        <f>VLOOKUP(Taulukko1[[#This Row],[Rivivalinta]],Sheet1!$C$1:$E$42,3,FALSE)</f>
        <v>Cost/income ratio, %</v>
      </c>
      <c r="E1455" s="51" t="s">
        <v>163</v>
      </c>
      <c r="F1455" s="2">
        <v>42735</v>
      </c>
      <c r="G1455" s="52">
        <v>0.835624133654848</v>
      </c>
    </row>
    <row r="1456" spans="1:7" ht="12" x14ac:dyDescent="0.2">
      <c r="A1456" s="48">
        <v>29</v>
      </c>
      <c r="B1456" s="50" t="s">
        <v>30</v>
      </c>
      <c r="C1456" s="55" t="str">
        <f>VLOOKUP(Taulukko1[[#This Row],[Rivivalinta]],Sheet1!$C$1:$E$42,2,FALSE)</f>
        <v>Nödlidande exponeringar/Exponeringar, %</v>
      </c>
      <c r="D1456" s="55" t="str">
        <f>VLOOKUP(Taulukko1[[#This Row],[Rivivalinta]],Sheet1!$C$1:$E$42,3,FALSE)</f>
        <v>Non-performing exposures/Exposures, %</v>
      </c>
      <c r="E1456" s="51" t="s">
        <v>163</v>
      </c>
      <c r="F1456" s="2">
        <v>42735</v>
      </c>
      <c r="G1456" s="52">
        <v>7.0980366364300346E-4</v>
      </c>
    </row>
    <row r="1457" spans="1:7" ht="12" x14ac:dyDescent="0.2">
      <c r="A1457" s="48">
        <v>30</v>
      </c>
      <c r="B1457" s="50" t="s">
        <v>31</v>
      </c>
      <c r="C1457" s="55" t="str">
        <f>VLOOKUP(Taulukko1[[#This Row],[Rivivalinta]],Sheet1!$C$1:$E$42,2,FALSE)</f>
        <v>Upplupna avsättningar på nödlidande exponeringar/Nödlidande Exponeringar, %</v>
      </c>
      <c r="D1457" s="55" t="str">
        <f>VLOOKUP(Taulukko1[[#This Row],[Rivivalinta]],Sheet1!$C$1:$E$42,3,FALSE)</f>
        <v>Accumulated impairments on non-performing exposures/Non-performing exposures, %</v>
      </c>
      <c r="E1457" s="51" t="s">
        <v>163</v>
      </c>
      <c r="F1457" s="2">
        <v>42735</v>
      </c>
      <c r="G1457" s="52">
        <v>0.58587863928291362</v>
      </c>
    </row>
    <row r="1458" spans="1:7" ht="12" x14ac:dyDescent="0.2">
      <c r="A1458" s="48">
        <v>31</v>
      </c>
      <c r="B1458" s="50" t="s">
        <v>32</v>
      </c>
      <c r="C1458" s="55" t="str">
        <f>VLOOKUP(Taulukko1[[#This Row],[Rivivalinta]],Sheet1!$C$1:$E$42,2,FALSE)</f>
        <v>Kapitalbas</v>
      </c>
      <c r="D1458" s="55" t="str">
        <f>VLOOKUP(Taulukko1[[#This Row],[Rivivalinta]],Sheet1!$C$1:$E$42,3,FALSE)</f>
        <v>Own funds</v>
      </c>
      <c r="E1458" s="51" t="s">
        <v>163</v>
      </c>
      <c r="F1458" s="2">
        <v>42735</v>
      </c>
      <c r="G1458" s="52">
        <v>44945.898999999998</v>
      </c>
    </row>
    <row r="1459" spans="1:7" ht="12" x14ac:dyDescent="0.2">
      <c r="A1459" s="48">
        <v>32</v>
      </c>
      <c r="B1459" s="50" t="s">
        <v>33</v>
      </c>
      <c r="C1459" s="55" t="str">
        <f>VLOOKUP(Taulukko1[[#This Row],[Rivivalinta]],Sheet1!$C$1:$E$42,2,FALSE)</f>
        <v>Kärnprimärkapital (CET 1)</v>
      </c>
      <c r="D1459" s="55" t="str">
        <f>VLOOKUP(Taulukko1[[#This Row],[Rivivalinta]],Sheet1!$C$1:$E$42,3,FALSE)</f>
        <v>Common equity tier 1 capital (CET1)</v>
      </c>
      <c r="E1459" s="51" t="s">
        <v>163</v>
      </c>
      <c r="F1459" s="2">
        <v>42735</v>
      </c>
      <c r="G1459" s="52">
        <v>44945.9</v>
      </c>
    </row>
    <row r="1460" spans="1:7" ht="12" x14ac:dyDescent="0.2">
      <c r="A1460" s="48">
        <v>33</v>
      </c>
      <c r="B1460" s="50" t="s">
        <v>34</v>
      </c>
      <c r="C1460" s="55" t="str">
        <f>VLOOKUP(Taulukko1[[#This Row],[Rivivalinta]],Sheet1!$C$1:$E$42,2,FALSE)</f>
        <v>Övrigt primärkapital (AT 1)</v>
      </c>
      <c r="D1460" s="55" t="str">
        <f>VLOOKUP(Taulukko1[[#This Row],[Rivivalinta]],Sheet1!$C$1:$E$42,3,FALSE)</f>
        <v>Additional tier 1 capital (AT 1)</v>
      </c>
      <c r="E1460" s="51" t="s">
        <v>163</v>
      </c>
      <c r="F1460" s="2">
        <v>42735</v>
      </c>
      <c r="G1460" s="52"/>
    </row>
    <row r="1461" spans="1:7" ht="12" x14ac:dyDescent="0.2">
      <c r="A1461" s="48">
        <v>34</v>
      </c>
      <c r="B1461" s="50" t="s">
        <v>35</v>
      </c>
      <c r="C1461" s="55" t="str">
        <f>VLOOKUP(Taulukko1[[#This Row],[Rivivalinta]],Sheet1!$C$1:$E$42,2,FALSE)</f>
        <v>Supplementärkapital (T2)</v>
      </c>
      <c r="D1461" s="55" t="str">
        <f>VLOOKUP(Taulukko1[[#This Row],[Rivivalinta]],Sheet1!$C$1:$E$42,3,FALSE)</f>
        <v>Tier 2 capital (T2)</v>
      </c>
      <c r="E1461" s="51" t="s">
        <v>163</v>
      </c>
      <c r="F1461" s="2">
        <v>42735</v>
      </c>
      <c r="G1461" s="52"/>
    </row>
    <row r="1462" spans="1:7" ht="12" x14ac:dyDescent="0.2">
      <c r="A1462" s="48">
        <v>35</v>
      </c>
      <c r="B1462" s="50" t="s">
        <v>36</v>
      </c>
      <c r="C1462" s="55" t="str">
        <f>VLOOKUP(Taulukko1[[#This Row],[Rivivalinta]],Sheet1!$C$1:$E$42,2,FALSE)</f>
        <v>Summa kapitalrelationer, %</v>
      </c>
      <c r="D1462" s="55" t="str">
        <f>VLOOKUP(Taulukko1[[#This Row],[Rivivalinta]],Sheet1!$C$1:$E$42,3,FALSE)</f>
        <v>Own funds ratio, %</v>
      </c>
      <c r="E1462" s="51" t="s">
        <v>163</v>
      </c>
      <c r="F1462" s="2">
        <v>42735</v>
      </c>
      <c r="G1462" s="52">
        <v>0.33234139415716546</v>
      </c>
    </row>
    <row r="1463" spans="1:7" ht="12" x14ac:dyDescent="0.2">
      <c r="A1463" s="48">
        <v>36</v>
      </c>
      <c r="B1463" s="50" t="s">
        <v>37</v>
      </c>
      <c r="C1463" s="55" t="str">
        <f>VLOOKUP(Taulukko1[[#This Row],[Rivivalinta]],Sheet1!$C$1:$E$42,2,FALSE)</f>
        <v>Primärkapitalrelation, %</v>
      </c>
      <c r="D1463" s="55" t="str">
        <f>VLOOKUP(Taulukko1[[#This Row],[Rivivalinta]],Sheet1!$C$1:$E$42,3,FALSE)</f>
        <v>Tier 1 ratio, %</v>
      </c>
      <c r="E1463" s="51" t="s">
        <v>163</v>
      </c>
      <c r="F1463" s="2">
        <v>42735</v>
      </c>
      <c r="G1463" s="52">
        <v>0.3323414015514195</v>
      </c>
    </row>
    <row r="1464" spans="1:7" ht="12" x14ac:dyDescent="0.2">
      <c r="A1464" s="48">
        <v>37</v>
      </c>
      <c r="B1464" s="50" t="s">
        <v>38</v>
      </c>
      <c r="C1464" s="55" t="str">
        <f>VLOOKUP(Taulukko1[[#This Row],[Rivivalinta]],Sheet1!$C$1:$E$42,2,FALSE)</f>
        <v>Kärnprimärkapitalrelation, %</v>
      </c>
      <c r="D1464" s="55" t="str">
        <f>VLOOKUP(Taulukko1[[#This Row],[Rivivalinta]],Sheet1!$C$1:$E$42,3,FALSE)</f>
        <v>CET 1 ratio, %</v>
      </c>
      <c r="E1464" s="51" t="s">
        <v>163</v>
      </c>
      <c r="F1464" s="2">
        <v>42735</v>
      </c>
      <c r="G1464" s="52">
        <v>0.3323414015514195</v>
      </c>
    </row>
    <row r="1465" spans="1:7" ht="12" x14ac:dyDescent="0.2">
      <c r="A1465" s="48">
        <v>38</v>
      </c>
      <c r="B1465" s="50" t="s">
        <v>39</v>
      </c>
      <c r="C1465" s="55" t="str">
        <f>VLOOKUP(Taulukko1[[#This Row],[Rivivalinta]],Sheet1!$C$1:$E$42,2,FALSE)</f>
        <v>Summa exponeringsbelopp (RWA)</v>
      </c>
      <c r="D1465" s="55" t="str">
        <f>VLOOKUP(Taulukko1[[#This Row],[Rivivalinta]],Sheet1!$C$1:$E$42,3,FALSE)</f>
        <v>Total risk weighted assets (RWA)</v>
      </c>
      <c r="E1465" s="51" t="s">
        <v>163</v>
      </c>
      <c r="F1465" s="2">
        <v>42735</v>
      </c>
      <c r="G1465" s="52">
        <v>135240.147</v>
      </c>
    </row>
    <row r="1466" spans="1:7" ht="12" x14ac:dyDescent="0.2">
      <c r="A1466" s="48">
        <v>39</v>
      </c>
      <c r="B1466" s="50" t="s">
        <v>40</v>
      </c>
      <c r="C1466" s="55" t="str">
        <f>VLOOKUP(Taulukko1[[#This Row],[Rivivalinta]],Sheet1!$C$1:$E$42,2,FALSE)</f>
        <v>Exponeringsbelopp för kredit-, motpart- och utspädningsrisker</v>
      </c>
      <c r="D1466" s="55" t="str">
        <f>VLOOKUP(Taulukko1[[#This Row],[Rivivalinta]],Sheet1!$C$1:$E$42,3,FALSE)</f>
        <v>Credit and counterparty risks</v>
      </c>
      <c r="E1466" s="51" t="s">
        <v>163</v>
      </c>
      <c r="F1466" s="2">
        <v>42735</v>
      </c>
      <c r="G1466" s="52">
        <v>113352.022</v>
      </c>
    </row>
    <row r="1467" spans="1:7" ht="12" x14ac:dyDescent="0.2">
      <c r="A1467" s="48">
        <v>40</v>
      </c>
      <c r="B1467" s="50" t="s">
        <v>41</v>
      </c>
      <c r="C1467" s="55" t="str">
        <f>VLOOKUP(Taulukko1[[#This Row],[Rivivalinta]],Sheet1!$C$1:$E$42,2,FALSE)</f>
        <v>Exponeringsbelopp för positions-, valutakurs- och råvarurisker</v>
      </c>
      <c r="D1467" s="55" t="str">
        <f>VLOOKUP(Taulukko1[[#This Row],[Rivivalinta]],Sheet1!$C$1:$E$42,3,FALSE)</f>
        <v>Position, currency and commodity risks</v>
      </c>
      <c r="E1467" s="51" t="s">
        <v>163</v>
      </c>
      <c r="F1467" s="2">
        <v>42735</v>
      </c>
      <c r="G1467" s="52"/>
    </row>
    <row r="1468" spans="1:7" ht="12" x14ac:dyDescent="0.2">
      <c r="A1468" s="48">
        <v>41</v>
      </c>
      <c r="B1468" s="50" t="s">
        <v>42</v>
      </c>
      <c r="C1468" s="55" t="str">
        <f>VLOOKUP(Taulukko1[[#This Row],[Rivivalinta]],Sheet1!$C$1:$E$42,2,FALSE)</f>
        <v>Exponeringsbelopp för operativ risk</v>
      </c>
      <c r="D1468" s="55" t="str">
        <f>VLOOKUP(Taulukko1[[#This Row],[Rivivalinta]],Sheet1!$C$1:$E$42,3,FALSE)</f>
        <v>Operational risks</v>
      </c>
      <c r="E1468" s="51" t="s">
        <v>163</v>
      </c>
      <c r="F1468" s="2">
        <v>42735</v>
      </c>
      <c r="G1468" s="52">
        <v>15436.259</v>
      </c>
    </row>
    <row r="1469" spans="1:7" ht="12" x14ac:dyDescent="0.2">
      <c r="A1469" s="48">
        <v>42</v>
      </c>
      <c r="B1469" s="50" t="s">
        <v>43</v>
      </c>
      <c r="C1469" s="55" t="str">
        <f>VLOOKUP(Taulukko1[[#This Row],[Rivivalinta]],Sheet1!$C$1:$E$42,2,FALSE)</f>
        <v>Övriga riskexponeringar</v>
      </c>
      <c r="D1469" s="55" t="str">
        <f>VLOOKUP(Taulukko1[[#This Row],[Rivivalinta]],Sheet1!$C$1:$E$42,3,FALSE)</f>
        <v>Other risks</v>
      </c>
      <c r="E1469" s="51" t="s">
        <v>163</v>
      </c>
      <c r="F1469" s="2">
        <v>42735</v>
      </c>
      <c r="G1469" s="52">
        <v>6451.866</v>
      </c>
    </row>
    <row r="1470" spans="1:7" ht="12" x14ac:dyDescent="0.2">
      <c r="A1470" s="48">
        <v>27</v>
      </c>
      <c r="B1470" s="50" t="s">
        <v>54</v>
      </c>
      <c r="C1470" s="55" t="str">
        <f>VLOOKUP(Taulukko1[[#This Row],[Rivivalinta]],Sheet1!$C$1:$E$42,2,FALSE)</f>
        <v>Avkastning på total tillgångar (ROA), %</v>
      </c>
      <c r="D1470" s="55" t="str">
        <f>VLOOKUP(Taulukko1[[#This Row],[Rivivalinta]],Sheet1!$C$1:$E$42,3,FALSE)</f>
        <v>Return on total assets (ROA), %</v>
      </c>
      <c r="E1470" s="51" t="s">
        <v>163</v>
      </c>
      <c r="F1470" s="2">
        <v>42735</v>
      </c>
      <c r="G1470" s="52">
        <v>5.9284917825278992E-4</v>
      </c>
    </row>
    <row r="1471" spans="1:7" ht="12" x14ac:dyDescent="0.2">
      <c r="A1471" s="48">
        <v>26</v>
      </c>
      <c r="B1471" s="50" t="s">
        <v>55</v>
      </c>
      <c r="C1471" s="55" t="str">
        <f>VLOOKUP(Taulukko1[[#This Row],[Rivivalinta]],Sheet1!$C$1:$E$42,2,FALSE)</f>
        <v>Avkastning på eget kapital (ROE), %</v>
      </c>
      <c r="D1471" s="55" t="str">
        <f>VLOOKUP(Taulukko1[[#This Row],[Rivivalinta]],Sheet1!$C$1:$E$42,3,FALSE)</f>
        <v>Return on equity (ROE), %</v>
      </c>
      <c r="E1471" s="51" t="s">
        <v>163</v>
      </c>
      <c r="F1471" s="2">
        <v>42735</v>
      </c>
      <c r="G1471" s="52">
        <v>2.4181610226052832E-2</v>
      </c>
    </row>
    <row r="1472" spans="1:7" ht="12" x14ac:dyDescent="0.2">
      <c r="A1472" s="5">
        <v>1</v>
      </c>
      <c r="B1472" s="4" t="s">
        <v>5</v>
      </c>
      <c r="C1472" s="4" t="str">
        <f>VLOOKUP(Taulukko1[[#This Row],[Rivivalinta]],Sheet1!$C$1:$E$42,2,FALSE)</f>
        <v>Räntenetto</v>
      </c>
      <c r="D1472" s="4" t="str">
        <f>VLOOKUP(Taulukko1[[#This Row],[Rivivalinta]],Sheet1!$C$1:$E$42,3,FALSE)</f>
        <v>Net interest margin</v>
      </c>
      <c r="E1472" s="1" t="s">
        <v>52</v>
      </c>
      <c r="F1472" s="2">
        <v>42735</v>
      </c>
      <c r="G1472" s="6">
        <v>53185.222999999998</v>
      </c>
    </row>
    <row r="1473" spans="1:7" ht="12" x14ac:dyDescent="0.2">
      <c r="A1473" s="5">
        <v>2</v>
      </c>
      <c r="B1473" s="4" t="s">
        <v>6</v>
      </c>
      <c r="C1473" s="4" t="str">
        <f>VLOOKUP(Taulukko1[[#This Row],[Rivivalinta]],Sheet1!$C$1:$E$42,2,FALSE)</f>
        <v>Netto, avgifts- och provisionsintäkter</v>
      </c>
      <c r="D1473" s="4" t="str">
        <f>VLOOKUP(Taulukko1[[#This Row],[Rivivalinta]],Sheet1!$C$1:$E$42,3,FALSE)</f>
        <v>Net fee and commission income</v>
      </c>
      <c r="E1473" s="1" t="s">
        <v>52</v>
      </c>
      <c r="F1473" s="2">
        <v>42735</v>
      </c>
      <c r="G1473" s="6">
        <v>37409.375</v>
      </c>
    </row>
    <row r="1474" spans="1:7" ht="12" x14ac:dyDescent="0.2">
      <c r="A1474" s="5">
        <v>3</v>
      </c>
      <c r="B1474" s="4" t="s">
        <v>7</v>
      </c>
      <c r="C1474" s="4" t="str">
        <f>VLOOKUP(Taulukko1[[#This Row],[Rivivalinta]],Sheet1!$C$1:$E$42,2,FALSE)</f>
        <v>Avgifts- och provisionsintäkter</v>
      </c>
      <c r="D1474" s="4" t="str">
        <f>VLOOKUP(Taulukko1[[#This Row],[Rivivalinta]],Sheet1!$C$1:$E$42,3,FALSE)</f>
        <v>Fee and commission income</v>
      </c>
      <c r="E1474" s="1" t="s">
        <v>52</v>
      </c>
      <c r="F1474" s="2">
        <v>42735</v>
      </c>
      <c r="G1474" s="6">
        <v>43891.644</v>
      </c>
    </row>
    <row r="1475" spans="1:7" ht="12" x14ac:dyDescent="0.2">
      <c r="A1475" s="5">
        <v>4</v>
      </c>
      <c r="B1475" s="4" t="s">
        <v>8</v>
      </c>
      <c r="C1475" s="4" t="str">
        <f>VLOOKUP(Taulukko1[[#This Row],[Rivivalinta]],Sheet1!$C$1:$E$42,2,FALSE)</f>
        <v>Avgifts- och provisionskostnader</v>
      </c>
      <c r="D1475" s="4" t="str">
        <f>VLOOKUP(Taulukko1[[#This Row],[Rivivalinta]],Sheet1!$C$1:$E$42,3,FALSE)</f>
        <v>Fee and commission expenses</v>
      </c>
      <c r="E1475" s="1" t="s">
        <v>52</v>
      </c>
      <c r="F1475" s="2">
        <v>42735</v>
      </c>
      <c r="G1475" s="6">
        <v>6482.2690000000002</v>
      </c>
    </row>
    <row r="1476" spans="1:7" ht="12" x14ac:dyDescent="0.2">
      <c r="A1476" s="5">
        <v>5</v>
      </c>
      <c r="B1476" s="4" t="s">
        <v>9</v>
      </c>
      <c r="C1476" s="4" t="str">
        <f>VLOOKUP(Taulukko1[[#This Row],[Rivivalinta]],Sheet1!$C$1:$E$42,2,FALSE)</f>
        <v>Nettointäkter från handel och investeringar</v>
      </c>
      <c r="D1476" s="4" t="str">
        <f>VLOOKUP(Taulukko1[[#This Row],[Rivivalinta]],Sheet1!$C$1:$E$42,3,FALSE)</f>
        <v>Net trading and investing income</v>
      </c>
      <c r="E1476" s="1" t="s">
        <v>52</v>
      </c>
      <c r="F1476" s="2">
        <v>42735</v>
      </c>
      <c r="G1476" s="6">
        <v>3510.018</v>
      </c>
    </row>
    <row r="1477" spans="1:7" ht="12" x14ac:dyDescent="0.2">
      <c r="A1477" s="5">
        <v>6</v>
      </c>
      <c r="B1477" s="4" t="s">
        <v>10</v>
      </c>
      <c r="C1477" s="4" t="str">
        <f>VLOOKUP(Taulukko1[[#This Row],[Rivivalinta]],Sheet1!$C$1:$E$42,2,FALSE)</f>
        <v>Övriga intäkter</v>
      </c>
      <c r="D1477" s="4" t="str">
        <f>VLOOKUP(Taulukko1[[#This Row],[Rivivalinta]],Sheet1!$C$1:$E$42,3,FALSE)</f>
        <v>Other income</v>
      </c>
      <c r="E1477" s="1" t="s">
        <v>52</v>
      </c>
      <c r="F1477" s="2">
        <v>42735</v>
      </c>
      <c r="G1477" s="6">
        <v>2202.9850000000001</v>
      </c>
    </row>
    <row r="1478" spans="1:7" ht="12" x14ac:dyDescent="0.2">
      <c r="A1478" s="5">
        <v>7</v>
      </c>
      <c r="B1478" s="4" t="s">
        <v>11</v>
      </c>
      <c r="C1478" s="4" t="str">
        <f>VLOOKUP(Taulukko1[[#This Row],[Rivivalinta]],Sheet1!$C$1:$E$42,2,FALSE)</f>
        <v>Totala inkomster</v>
      </c>
      <c r="D1478" s="4" t="str">
        <f>VLOOKUP(Taulukko1[[#This Row],[Rivivalinta]],Sheet1!$C$1:$E$42,3,FALSE)</f>
        <v>Total income</v>
      </c>
      <c r="E1478" s="1" t="s">
        <v>52</v>
      </c>
      <c r="F1478" s="2">
        <v>42735</v>
      </c>
      <c r="G1478" s="6">
        <v>96307.600999999995</v>
      </c>
    </row>
    <row r="1479" spans="1:7" ht="12" x14ac:dyDescent="0.2">
      <c r="A1479" s="5">
        <v>8</v>
      </c>
      <c r="B1479" s="4" t="s">
        <v>12</v>
      </c>
      <c r="C1479" s="4" t="str">
        <f>VLOOKUP(Taulukko1[[#This Row],[Rivivalinta]],Sheet1!$C$1:$E$42,2,FALSE)</f>
        <v>Totala kostnader</v>
      </c>
      <c r="D1479" s="4" t="str">
        <f>VLOOKUP(Taulukko1[[#This Row],[Rivivalinta]],Sheet1!$C$1:$E$42,3,FALSE)</f>
        <v>Total expenses</v>
      </c>
      <c r="E1479" s="1" t="s">
        <v>52</v>
      </c>
      <c r="F1479" s="2">
        <v>42735</v>
      </c>
      <c r="G1479" s="6">
        <v>77959.672000000006</v>
      </c>
    </row>
    <row r="1480" spans="1:7" ht="12" x14ac:dyDescent="0.2">
      <c r="A1480" s="5">
        <v>9</v>
      </c>
      <c r="B1480" s="4" t="s">
        <v>13</v>
      </c>
      <c r="C1480" s="4" t="str">
        <f>VLOOKUP(Taulukko1[[#This Row],[Rivivalinta]],Sheet1!$C$1:$E$42,2,FALSE)</f>
        <v>Nedskrivningar av lån och fordringar</v>
      </c>
      <c r="D1480" s="4" t="str">
        <f>VLOOKUP(Taulukko1[[#This Row],[Rivivalinta]],Sheet1!$C$1:$E$42,3,FALSE)</f>
        <v>Impairments on loans and receivables</v>
      </c>
      <c r="E1480" s="1" t="s">
        <v>52</v>
      </c>
      <c r="F1480" s="2">
        <v>42735</v>
      </c>
      <c r="G1480" s="6">
        <v>525.17499999999995</v>
      </c>
    </row>
    <row r="1481" spans="1:7" ht="12" x14ac:dyDescent="0.2">
      <c r="A1481" s="5">
        <v>10</v>
      </c>
      <c r="B1481" s="4" t="s">
        <v>14</v>
      </c>
      <c r="C1481" s="4" t="str">
        <f>VLOOKUP(Taulukko1[[#This Row],[Rivivalinta]],Sheet1!$C$1:$E$42,2,FALSE)</f>
        <v>Rörelsevinst/-förlust</v>
      </c>
      <c r="D1481" s="4" t="str">
        <f>VLOOKUP(Taulukko1[[#This Row],[Rivivalinta]],Sheet1!$C$1:$E$42,3,FALSE)</f>
        <v>Operatingprofit/-loss</v>
      </c>
      <c r="E1481" s="1" t="s">
        <v>52</v>
      </c>
      <c r="F1481" s="2">
        <v>42735</v>
      </c>
      <c r="G1481" s="6">
        <v>17822.754000000001</v>
      </c>
    </row>
    <row r="1482" spans="1:7" ht="12" x14ac:dyDescent="0.2">
      <c r="A1482" s="5">
        <v>11</v>
      </c>
      <c r="B1482" s="4" t="s">
        <v>15</v>
      </c>
      <c r="C1482" s="4" t="str">
        <f>VLOOKUP(Taulukko1[[#This Row],[Rivivalinta]],Sheet1!$C$1:$E$42,2,FALSE)</f>
        <v>Kontanta medel och kassabehållning hos centralbanker</v>
      </c>
      <c r="D1482" s="4" t="str">
        <f>VLOOKUP(Taulukko1[[#This Row],[Rivivalinta]],Sheet1!$C$1:$E$42,3,FALSE)</f>
        <v>Cash and cash balances at central banks</v>
      </c>
      <c r="E1482" s="1" t="s">
        <v>52</v>
      </c>
      <c r="F1482" s="2">
        <v>42735</v>
      </c>
      <c r="G1482" s="6">
        <v>591937.26599999995</v>
      </c>
    </row>
    <row r="1483" spans="1:7" ht="12" x14ac:dyDescent="0.2">
      <c r="A1483" s="5">
        <v>12</v>
      </c>
      <c r="B1483" s="4" t="s">
        <v>16</v>
      </c>
      <c r="C1483" s="4" t="str">
        <f>VLOOKUP(Taulukko1[[#This Row],[Rivivalinta]],Sheet1!$C$1:$E$42,2,FALSE)</f>
        <v>Lån och förskott till kreditinstitut</v>
      </c>
      <c r="D1483" s="4" t="str">
        <f>VLOOKUP(Taulukko1[[#This Row],[Rivivalinta]],Sheet1!$C$1:$E$42,3,FALSE)</f>
        <v>Loans and advances to credit institutions</v>
      </c>
      <c r="E1483" s="1" t="s">
        <v>52</v>
      </c>
      <c r="F1483" s="2">
        <v>42735</v>
      </c>
      <c r="G1483" s="6">
        <v>122498.731</v>
      </c>
    </row>
    <row r="1484" spans="1:7" ht="12" x14ac:dyDescent="0.2">
      <c r="A1484" s="5">
        <v>13</v>
      </c>
      <c r="B1484" s="4" t="s">
        <v>17</v>
      </c>
      <c r="C1484" s="4" t="str">
        <f>VLOOKUP(Taulukko1[[#This Row],[Rivivalinta]],Sheet1!$C$1:$E$42,2,FALSE)</f>
        <v>Lån och förskott till allmänheten och offentliga samfund</v>
      </c>
      <c r="D1484" s="4" t="str">
        <f>VLOOKUP(Taulukko1[[#This Row],[Rivivalinta]],Sheet1!$C$1:$E$42,3,FALSE)</f>
        <v>Loans and advances to the public and public sector entities</v>
      </c>
      <c r="E1484" s="1" t="s">
        <v>52</v>
      </c>
      <c r="F1484" s="2">
        <v>42735</v>
      </c>
      <c r="G1484" s="6">
        <v>3805256.1549999998</v>
      </c>
    </row>
    <row r="1485" spans="1:7" ht="12" x14ac:dyDescent="0.2">
      <c r="A1485" s="5">
        <v>14</v>
      </c>
      <c r="B1485" s="4" t="s">
        <v>18</v>
      </c>
      <c r="C1485" s="4" t="str">
        <f>VLOOKUP(Taulukko1[[#This Row],[Rivivalinta]],Sheet1!$C$1:$E$42,2,FALSE)</f>
        <v>Värdepapper</v>
      </c>
      <c r="D1485" s="4" t="str">
        <f>VLOOKUP(Taulukko1[[#This Row],[Rivivalinta]],Sheet1!$C$1:$E$42,3,FALSE)</f>
        <v>Debt securities</v>
      </c>
      <c r="E1485" s="1" t="s">
        <v>52</v>
      </c>
      <c r="F1485" s="2">
        <v>42735</v>
      </c>
      <c r="G1485" s="6">
        <v>506495.21500000003</v>
      </c>
    </row>
    <row r="1486" spans="1:7" ht="12" x14ac:dyDescent="0.2">
      <c r="A1486" s="5">
        <v>15</v>
      </c>
      <c r="B1486" s="4" t="s">
        <v>63</v>
      </c>
      <c r="C1486" s="4" t="str">
        <f>VLOOKUP(Taulukko1[[#This Row],[Rivivalinta]],Sheet1!$C$1:$E$42,2,FALSE)</f>
        <v xml:space="preserve">Derivat </v>
      </c>
      <c r="D1486" s="4" t="str">
        <f>VLOOKUP(Taulukko1[[#This Row],[Rivivalinta]],Sheet1!$C$1:$E$42,3,FALSE)</f>
        <v xml:space="preserve">Derivatives </v>
      </c>
      <c r="E1486" s="1" t="s">
        <v>52</v>
      </c>
      <c r="F1486" s="2">
        <v>42735</v>
      </c>
      <c r="G1486" s="6">
        <v>24947.361000000001</v>
      </c>
    </row>
    <row r="1487" spans="1:7" ht="12" x14ac:dyDescent="0.2">
      <c r="A1487" s="5">
        <v>16</v>
      </c>
      <c r="B1487" s="4" t="s">
        <v>20</v>
      </c>
      <c r="C1487" s="4" t="str">
        <f>VLOOKUP(Taulukko1[[#This Row],[Rivivalinta]],Sheet1!$C$1:$E$42,2,FALSE)</f>
        <v>Övriga tillgångar</v>
      </c>
      <c r="D1487" s="4" t="str">
        <f>VLOOKUP(Taulukko1[[#This Row],[Rivivalinta]],Sheet1!$C$1:$E$42,3,FALSE)</f>
        <v>Other assets</v>
      </c>
      <c r="E1487" s="1" t="s">
        <v>52</v>
      </c>
      <c r="F1487" s="2">
        <v>42735</v>
      </c>
      <c r="G1487" s="6">
        <v>84116.630999999994</v>
      </c>
    </row>
    <row r="1488" spans="1:7" ht="12" x14ac:dyDescent="0.2">
      <c r="A1488" s="5">
        <v>17</v>
      </c>
      <c r="B1488" s="4" t="s">
        <v>21</v>
      </c>
      <c r="C1488" s="4" t="str">
        <f>VLOOKUP(Taulukko1[[#This Row],[Rivivalinta]],Sheet1!$C$1:$E$42,2,FALSE)</f>
        <v>SUMMA TILLGÅNGAR</v>
      </c>
      <c r="D1488" s="4" t="str">
        <f>VLOOKUP(Taulukko1[[#This Row],[Rivivalinta]],Sheet1!$C$1:$E$42,3,FALSE)</f>
        <v>TOTAL ASSETS</v>
      </c>
      <c r="E1488" s="1" t="s">
        <v>52</v>
      </c>
      <c r="F1488" s="2">
        <v>42735</v>
      </c>
      <c r="G1488" s="6">
        <v>5135251.3590000002</v>
      </c>
    </row>
    <row r="1489" spans="1:7" ht="12" x14ac:dyDescent="0.2">
      <c r="A1489" s="5">
        <v>18</v>
      </c>
      <c r="B1489" s="4" t="s">
        <v>22</v>
      </c>
      <c r="C1489" s="4" t="str">
        <f>VLOOKUP(Taulukko1[[#This Row],[Rivivalinta]],Sheet1!$C$1:$E$42,2,FALSE)</f>
        <v>Inlåning från kreditinstitut</v>
      </c>
      <c r="D1489" s="4" t="str">
        <f>VLOOKUP(Taulukko1[[#This Row],[Rivivalinta]],Sheet1!$C$1:$E$42,3,FALSE)</f>
        <v>Deposits from credit institutions</v>
      </c>
      <c r="E1489" s="1" t="s">
        <v>52</v>
      </c>
      <c r="F1489" s="2">
        <v>42735</v>
      </c>
      <c r="G1489" s="6">
        <v>114618.455</v>
      </c>
    </row>
    <row r="1490" spans="1:7" ht="12" x14ac:dyDescent="0.2">
      <c r="A1490" s="5">
        <v>19</v>
      </c>
      <c r="B1490" s="4" t="s">
        <v>23</v>
      </c>
      <c r="C1490" s="4" t="str">
        <f>VLOOKUP(Taulukko1[[#This Row],[Rivivalinta]],Sheet1!$C$1:$E$42,2,FALSE)</f>
        <v>Inlåning från allmänheten och offentliga samfund</v>
      </c>
      <c r="D1490" s="4" t="str">
        <f>VLOOKUP(Taulukko1[[#This Row],[Rivivalinta]],Sheet1!$C$1:$E$42,3,FALSE)</f>
        <v>Deposits from the public and public sector entities</v>
      </c>
      <c r="E1490" s="1" t="s">
        <v>52</v>
      </c>
      <c r="F1490" s="2">
        <v>42735</v>
      </c>
      <c r="G1490" s="6">
        <v>2995894.608</v>
      </c>
    </row>
    <row r="1491" spans="1:7" ht="12" x14ac:dyDescent="0.2">
      <c r="A1491" s="5">
        <v>20</v>
      </c>
      <c r="B1491" s="4" t="s">
        <v>24</v>
      </c>
      <c r="C1491" s="4" t="str">
        <f>VLOOKUP(Taulukko1[[#This Row],[Rivivalinta]],Sheet1!$C$1:$E$42,2,FALSE)</f>
        <v>Emitterade skuldebrev</v>
      </c>
      <c r="D1491" s="4" t="str">
        <f>VLOOKUP(Taulukko1[[#This Row],[Rivivalinta]],Sheet1!$C$1:$E$42,3,FALSE)</f>
        <v>Debt securities issued</v>
      </c>
      <c r="E1491" s="1" t="s">
        <v>52</v>
      </c>
      <c r="F1491" s="2">
        <v>42735</v>
      </c>
      <c r="G1491" s="6">
        <v>1495817.247</v>
      </c>
    </row>
    <row r="1492" spans="1:7" ht="12" x14ac:dyDescent="0.2">
      <c r="A1492" s="5">
        <v>22</v>
      </c>
      <c r="B1492" s="4" t="s">
        <v>19</v>
      </c>
      <c r="C1492" s="4" t="str">
        <f>VLOOKUP(Taulukko1[[#This Row],[Rivivalinta]],Sheet1!$C$1:$E$42,2,FALSE)</f>
        <v>Derivat</v>
      </c>
      <c r="D1492" s="4" t="str">
        <f>VLOOKUP(Taulukko1[[#This Row],[Rivivalinta]],Sheet1!$C$1:$E$42,3,FALSE)</f>
        <v>Derivatives</v>
      </c>
      <c r="E1492" s="1" t="s">
        <v>52</v>
      </c>
      <c r="F1492" s="2">
        <v>42735</v>
      </c>
      <c r="G1492" s="6">
        <v>34187.014000000003</v>
      </c>
    </row>
    <row r="1493" spans="1:7" ht="12" x14ac:dyDescent="0.2">
      <c r="A1493" s="11">
        <v>23</v>
      </c>
      <c r="B1493" s="12" t="s">
        <v>25</v>
      </c>
      <c r="C1493" s="4" t="str">
        <f>VLOOKUP(Taulukko1[[#This Row],[Rivivalinta]],Sheet1!$C$1:$E$42,2,FALSE)</f>
        <v>Eget kapital</v>
      </c>
      <c r="D1493" s="4" t="str">
        <f>VLOOKUP(Taulukko1[[#This Row],[Rivivalinta]],Sheet1!$C$1:$E$42,3,FALSE)</f>
        <v>Total equity</v>
      </c>
      <c r="E1493" s="1" t="s">
        <v>52</v>
      </c>
      <c r="F1493" s="2">
        <v>42735</v>
      </c>
      <c r="G1493" s="6">
        <v>162272.93299999999</v>
      </c>
    </row>
    <row r="1494" spans="1:7" ht="12" x14ac:dyDescent="0.2">
      <c r="A1494" s="5">
        <v>21</v>
      </c>
      <c r="B1494" s="4" t="s">
        <v>26</v>
      </c>
      <c r="C1494" s="4" t="str">
        <f>VLOOKUP(Taulukko1[[#This Row],[Rivivalinta]],Sheet1!$C$1:$E$42,2,FALSE)</f>
        <v>Övriga skulder</v>
      </c>
      <c r="D1494" s="4" t="str">
        <f>VLOOKUP(Taulukko1[[#This Row],[Rivivalinta]],Sheet1!$C$1:$E$42,3,FALSE)</f>
        <v>Other liabilities</v>
      </c>
      <c r="E1494" s="1" t="s">
        <v>52</v>
      </c>
      <c r="F1494" s="2">
        <v>42735</v>
      </c>
      <c r="G1494" s="6">
        <v>332461.10200000001</v>
      </c>
    </row>
    <row r="1495" spans="1:7" ht="12" x14ac:dyDescent="0.2">
      <c r="A1495" s="5">
        <v>24</v>
      </c>
      <c r="B1495" s="4" t="s">
        <v>27</v>
      </c>
      <c r="C1495" s="4" t="str">
        <f>VLOOKUP(Taulukko1[[#This Row],[Rivivalinta]],Sheet1!$C$1:$E$42,2,FALSE)</f>
        <v>SUMMA EGET KAPITAL OCH SKULDER</v>
      </c>
      <c r="D1495" s="4" t="str">
        <f>VLOOKUP(Taulukko1[[#This Row],[Rivivalinta]],Sheet1!$C$1:$E$42,3,FALSE)</f>
        <v>TOTAL EQUITY AND LIABILITIES</v>
      </c>
      <c r="E1495" s="1" t="s">
        <v>52</v>
      </c>
      <c r="F1495" s="2">
        <v>42735</v>
      </c>
      <c r="G1495" s="6">
        <v>5135251.3590000002</v>
      </c>
    </row>
    <row r="1496" spans="1:7" ht="12" x14ac:dyDescent="0.2">
      <c r="A1496" s="5">
        <v>25</v>
      </c>
      <c r="B1496" s="4" t="s">
        <v>28</v>
      </c>
      <c r="C1496" s="4" t="str">
        <f>VLOOKUP(Taulukko1[[#This Row],[Rivivalinta]],Sheet1!$C$1:$E$42,2,FALSE)</f>
        <v>Exponering utanför balansräkningen</v>
      </c>
      <c r="D1496" s="4" t="str">
        <f>VLOOKUP(Taulukko1[[#This Row],[Rivivalinta]],Sheet1!$C$1:$E$42,3,FALSE)</f>
        <v>Off balance sheet exposures</v>
      </c>
      <c r="E1496" s="1" t="s">
        <v>52</v>
      </c>
      <c r="F1496" s="2">
        <v>42735</v>
      </c>
      <c r="G1496" s="6">
        <v>365254.95600000001</v>
      </c>
    </row>
    <row r="1497" spans="1:7" ht="12" x14ac:dyDescent="0.2">
      <c r="A1497" s="5">
        <v>28</v>
      </c>
      <c r="B1497" s="4" t="s">
        <v>29</v>
      </c>
      <c r="C1497" s="4" t="str">
        <f>VLOOKUP(Taulukko1[[#This Row],[Rivivalinta]],Sheet1!$C$1:$E$42,2,FALSE)</f>
        <v>Kostnader/intäkter, %</v>
      </c>
      <c r="D1497" s="4" t="str">
        <f>VLOOKUP(Taulukko1[[#This Row],[Rivivalinta]],Sheet1!$C$1:$E$42,3,FALSE)</f>
        <v>Cost/income ratio, %</v>
      </c>
      <c r="E1497" s="1" t="s">
        <v>52</v>
      </c>
      <c r="F1497" s="2">
        <v>42735</v>
      </c>
      <c r="G1497" s="7">
        <v>0.78996070842845578</v>
      </c>
    </row>
    <row r="1498" spans="1:7" ht="12" x14ac:dyDescent="0.2">
      <c r="A1498" s="5">
        <v>29</v>
      </c>
      <c r="B1498" s="4" t="s">
        <v>30</v>
      </c>
      <c r="C1498" s="4" t="str">
        <f>VLOOKUP(Taulukko1[[#This Row],[Rivivalinta]],Sheet1!$C$1:$E$42,2,FALSE)</f>
        <v>Nödlidande exponeringar/Exponeringar, %</v>
      </c>
      <c r="D1498" s="4" t="str">
        <f>VLOOKUP(Taulukko1[[#This Row],[Rivivalinta]],Sheet1!$C$1:$E$42,3,FALSE)</f>
        <v>Non-performing exposures/Exposures, %</v>
      </c>
      <c r="E1498" s="1" t="s">
        <v>52</v>
      </c>
      <c r="F1498" s="2">
        <v>42735</v>
      </c>
      <c r="G1498" s="7">
        <v>1.0886920012224674E-2</v>
      </c>
    </row>
    <row r="1499" spans="1:7" ht="12" x14ac:dyDescent="0.2">
      <c r="A1499" s="5">
        <v>30</v>
      </c>
      <c r="B1499" s="4" t="s">
        <v>31</v>
      </c>
      <c r="C1499" s="4" t="str">
        <f>VLOOKUP(Taulukko1[[#This Row],[Rivivalinta]],Sheet1!$C$1:$E$42,2,FALSE)</f>
        <v>Upplupna avsättningar på nödlidande exponeringar/Nödlidande Exponeringar, %</v>
      </c>
      <c r="D1499" s="4" t="str">
        <f>VLOOKUP(Taulukko1[[#This Row],[Rivivalinta]],Sheet1!$C$1:$E$42,3,FALSE)</f>
        <v>Accumulated impairments on non-performing exposures/Non-performing exposures, %</v>
      </c>
      <c r="E1499" s="1" t="s">
        <v>52</v>
      </c>
      <c r="F1499" s="2">
        <v>42735</v>
      </c>
      <c r="G1499" s="7">
        <v>0.22974526869844214</v>
      </c>
    </row>
    <row r="1500" spans="1:7" ht="12" x14ac:dyDescent="0.2">
      <c r="A1500" s="5">
        <v>31</v>
      </c>
      <c r="B1500" s="4" t="s">
        <v>32</v>
      </c>
      <c r="C1500" s="4" t="str">
        <f>VLOOKUP(Taulukko1[[#This Row],[Rivivalinta]],Sheet1!$C$1:$E$42,2,FALSE)</f>
        <v>Kapitalbas</v>
      </c>
      <c r="D1500" s="4" t="str">
        <f>VLOOKUP(Taulukko1[[#This Row],[Rivivalinta]],Sheet1!$C$1:$E$42,3,FALSE)</f>
        <v>Own funds</v>
      </c>
      <c r="E1500" s="1" t="s">
        <v>52</v>
      </c>
      <c r="F1500" s="2">
        <v>42735</v>
      </c>
      <c r="G1500" s="6">
        <v>196423.16296000002</v>
      </c>
    </row>
    <row r="1501" spans="1:7" ht="12" x14ac:dyDescent="0.2">
      <c r="A1501" s="5">
        <v>32</v>
      </c>
      <c r="B1501" s="4" t="s">
        <v>33</v>
      </c>
      <c r="C1501" s="4" t="str">
        <f>VLOOKUP(Taulukko1[[#This Row],[Rivivalinta]],Sheet1!$C$1:$E$42,2,FALSE)</f>
        <v>Kärnprimärkapital (CET 1)</v>
      </c>
      <c r="D1501" s="4" t="str">
        <f>VLOOKUP(Taulukko1[[#This Row],[Rivivalinta]],Sheet1!$C$1:$E$42,3,FALSE)</f>
        <v>Common equity tier 1 capital (CET1)</v>
      </c>
      <c r="E1501" s="1" t="s">
        <v>52</v>
      </c>
      <c r="F1501" s="2">
        <v>42735</v>
      </c>
      <c r="G1501" s="6">
        <v>177277.45595100001</v>
      </c>
    </row>
    <row r="1502" spans="1:7" ht="12" x14ac:dyDescent="0.2">
      <c r="A1502" s="5">
        <v>33</v>
      </c>
      <c r="B1502" s="4" t="s">
        <v>34</v>
      </c>
      <c r="C1502" s="4" t="str">
        <f>VLOOKUP(Taulukko1[[#This Row],[Rivivalinta]],Sheet1!$C$1:$E$42,2,FALSE)</f>
        <v>Övrigt primärkapital (AT 1)</v>
      </c>
      <c r="D1502" s="4" t="str">
        <f>VLOOKUP(Taulukko1[[#This Row],[Rivivalinta]],Sheet1!$C$1:$E$42,3,FALSE)</f>
        <v>Additional tier 1 capital (AT 1)</v>
      </c>
      <c r="E1502" s="1" t="s">
        <v>52</v>
      </c>
      <c r="F1502" s="2">
        <v>42735</v>
      </c>
      <c r="G1502" s="6"/>
    </row>
    <row r="1503" spans="1:7" ht="12" x14ac:dyDescent="0.2">
      <c r="A1503" s="5">
        <v>34</v>
      </c>
      <c r="B1503" s="4" t="s">
        <v>35</v>
      </c>
      <c r="C1503" s="4" t="str">
        <f>VLOOKUP(Taulukko1[[#This Row],[Rivivalinta]],Sheet1!$C$1:$E$42,2,FALSE)</f>
        <v>Supplementärkapital (T2)</v>
      </c>
      <c r="D1503" s="4" t="str">
        <f>VLOOKUP(Taulukko1[[#This Row],[Rivivalinta]],Sheet1!$C$1:$E$42,3,FALSE)</f>
        <v>Tier 2 capital (T2)</v>
      </c>
      <c r="E1503" s="1" t="s">
        <v>52</v>
      </c>
      <c r="F1503" s="2">
        <v>42735</v>
      </c>
      <c r="G1503" s="6">
        <v>19145.707010000002</v>
      </c>
    </row>
    <row r="1504" spans="1:7" ht="12" x14ac:dyDescent="0.2">
      <c r="A1504" s="5">
        <v>35</v>
      </c>
      <c r="B1504" s="4" t="s">
        <v>36</v>
      </c>
      <c r="C1504" s="4" t="str">
        <f>VLOOKUP(Taulukko1[[#This Row],[Rivivalinta]],Sheet1!$C$1:$E$42,2,FALSE)</f>
        <v>Summa kapitalrelationer, %</v>
      </c>
      <c r="D1504" s="4" t="str">
        <f>VLOOKUP(Taulukko1[[#This Row],[Rivivalinta]],Sheet1!$C$1:$E$42,3,FALSE)</f>
        <v>Own funds ratio, %</v>
      </c>
      <c r="E1504" s="1" t="s">
        <v>52</v>
      </c>
      <c r="F1504" s="2">
        <v>42735</v>
      </c>
      <c r="G1504" s="7">
        <v>0.12896954871224572</v>
      </c>
    </row>
    <row r="1505" spans="1:7" ht="12" x14ac:dyDescent="0.2">
      <c r="A1505" s="5">
        <v>36</v>
      </c>
      <c r="B1505" s="4" t="s">
        <v>37</v>
      </c>
      <c r="C1505" s="4" t="str">
        <f>VLOOKUP(Taulukko1[[#This Row],[Rivivalinta]],Sheet1!$C$1:$E$42,2,FALSE)</f>
        <v>Primärkapitalrelation, %</v>
      </c>
      <c r="D1505" s="4" t="str">
        <f>VLOOKUP(Taulukko1[[#This Row],[Rivivalinta]],Sheet1!$C$1:$E$42,3,FALSE)</f>
        <v>Tier 1 ratio, %</v>
      </c>
      <c r="E1505" s="1" t="s">
        <v>52</v>
      </c>
      <c r="F1505" s="2">
        <v>42735</v>
      </c>
      <c r="G1505" s="7">
        <v>0.1163986626949462</v>
      </c>
    </row>
    <row r="1506" spans="1:7" ht="12" x14ac:dyDescent="0.2">
      <c r="A1506" s="5">
        <v>37</v>
      </c>
      <c r="B1506" s="4" t="s">
        <v>38</v>
      </c>
      <c r="C1506" s="4" t="str">
        <f>VLOOKUP(Taulukko1[[#This Row],[Rivivalinta]],Sheet1!$C$1:$E$42,2,FALSE)</f>
        <v>Kärnprimärkapitalrelation, %</v>
      </c>
      <c r="D1506" s="4" t="str">
        <f>VLOOKUP(Taulukko1[[#This Row],[Rivivalinta]],Sheet1!$C$1:$E$42,3,FALSE)</f>
        <v>CET 1 ratio, %</v>
      </c>
      <c r="E1506" s="1" t="s">
        <v>52</v>
      </c>
      <c r="F1506" s="2">
        <v>42735</v>
      </c>
      <c r="G1506" s="7">
        <v>0.1163986626949462</v>
      </c>
    </row>
    <row r="1507" spans="1:7" ht="12" x14ac:dyDescent="0.2">
      <c r="A1507" s="5">
        <v>38</v>
      </c>
      <c r="B1507" s="4" t="s">
        <v>39</v>
      </c>
      <c r="C1507" s="4" t="str">
        <f>VLOOKUP(Taulukko1[[#This Row],[Rivivalinta]],Sheet1!$C$1:$E$42,2,FALSE)</f>
        <v>Summa exponeringsbelopp (RWA)</v>
      </c>
      <c r="D1507" s="4" t="str">
        <f>VLOOKUP(Taulukko1[[#This Row],[Rivivalinta]],Sheet1!$C$1:$E$42,3,FALSE)</f>
        <v>Total risk weighted assets (RWA)</v>
      </c>
      <c r="E1507" s="1" t="s">
        <v>52</v>
      </c>
      <c r="F1507" s="2">
        <v>42735</v>
      </c>
      <c r="G1507" s="6">
        <v>1523019.6966747202</v>
      </c>
    </row>
    <row r="1508" spans="1:7" ht="12" x14ac:dyDescent="0.2">
      <c r="A1508" s="5">
        <v>39</v>
      </c>
      <c r="B1508" s="4" t="s">
        <v>40</v>
      </c>
      <c r="C1508" s="4" t="str">
        <f>VLOOKUP(Taulukko1[[#This Row],[Rivivalinta]],Sheet1!$C$1:$E$42,2,FALSE)</f>
        <v>Exponeringsbelopp för kredit-, motpart- och utspädningsrisker</v>
      </c>
      <c r="D1508" s="4" t="str">
        <f>VLOOKUP(Taulukko1[[#This Row],[Rivivalinta]],Sheet1!$C$1:$E$42,3,FALSE)</f>
        <v>Credit and counterparty risks</v>
      </c>
      <c r="E1508" s="1" t="s">
        <v>52</v>
      </c>
      <c r="F1508" s="2">
        <v>42735</v>
      </c>
      <c r="G1508" s="6">
        <v>1360079.21869972</v>
      </c>
    </row>
    <row r="1509" spans="1:7" ht="12" x14ac:dyDescent="0.2">
      <c r="A1509" s="5">
        <v>40</v>
      </c>
      <c r="B1509" s="4" t="s">
        <v>41</v>
      </c>
      <c r="C1509" s="4" t="str">
        <f>VLOOKUP(Taulukko1[[#This Row],[Rivivalinta]],Sheet1!$C$1:$E$42,2,FALSE)</f>
        <v>Exponeringsbelopp för positions-, valutakurs- och råvarurisker</v>
      </c>
      <c r="D1509" s="4" t="str">
        <f>VLOOKUP(Taulukko1[[#This Row],[Rivivalinta]],Sheet1!$C$1:$E$42,3,FALSE)</f>
        <v>Position, currency and commodity risks</v>
      </c>
      <c r="E1509" s="1" t="s">
        <v>52</v>
      </c>
      <c r="F1509" s="2">
        <v>42735</v>
      </c>
      <c r="G1509" s="6"/>
    </row>
    <row r="1510" spans="1:7" ht="12" x14ac:dyDescent="0.2">
      <c r="A1510" s="5">
        <v>41</v>
      </c>
      <c r="B1510" s="4" t="s">
        <v>42</v>
      </c>
      <c r="C1510" s="4" t="str">
        <f>VLOOKUP(Taulukko1[[#This Row],[Rivivalinta]],Sheet1!$C$1:$E$42,2,FALSE)</f>
        <v>Exponeringsbelopp för operativ risk</v>
      </c>
      <c r="D1510" s="4" t="str">
        <f>VLOOKUP(Taulukko1[[#This Row],[Rivivalinta]],Sheet1!$C$1:$E$42,3,FALSE)</f>
        <v>Operational risks</v>
      </c>
      <c r="E1510" s="1" t="s">
        <v>52</v>
      </c>
      <c r="F1510" s="2">
        <v>42735</v>
      </c>
      <c r="G1510" s="6">
        <v>148162.97497499999</v>
      </c>
    </row>
    <row r="1511" spans="1:7" ht="12" x14ac:dyDescent="0.2">
      <c r="A1511" s="5">
        <v>42</v>
      </c>
      <c r="B1511" s="4" t="s">
        <v>43</v>
      </c>
      <c r="C1511" s="4" t="str">
        <f>VLOOKUP(Taulukko1[[#This Row],[Rivivalinta]],Sheet1!$C$1:$E$42,2,FALSE)</f>
        <v>Övriga riskexponeringar</v>
      </c>
      <c r="D1511" s="4" t="str">
        <f>VLOOKUP(Taulukko1[[#This Row],[Rivivalinta]],Sheet1!$C$1:$E$42,3,FALSE)</f>
        <v>Other risks</v>
      </c>
      <c r="E1511" s="1" t="s">
        <v>52</v>
      </c>
      <c r="F1511" s="2">
        <v>42735</v>
      </c>
      <c r="G1511" s="6">
        <v>14777.503000000001</v>
      </c>
    </row>
    <row r="1512" spans="1:7" ht="12" x14ac:dyDescent="0.2">
      <c r="A1512" s="5">
        <v>27</v>
      </c>
      <c r="B1512" s="4" t="s">
        <v>54</v>
      </c>
      <c r="C1512" s="4" t="str">
        <f>VLOOKUP(Taulukko1[[#This Row],[Rivivalinta]],Sheet1!$C$1:$E$42,2,FALSE)</f>
        <v>Avkastning på total tillgångar (ROA), %</v>
      </c>
      <c r="D1512" s="4" t="str">
        <f>VLOOKUP(Taulukko1[[#This Row],[Rivivalinta]],Sheet1!$C$1:$E$42,3,FALSE)</f>
        <v>Return on total assets (ROA), %</v>
      </c>
      <c r="E1512" s="1" t="s">
        <v>52</v>
      </c>
      <c r="F1512" s="2">
        <v>42735</v>
      </c>
      <c r="G1512" s="7">
        <v>-1.7917592806910502E-4</v>
      </c>
    </row>
    <row r="1513" spans="1:7" ht="12" x14ac:dyDescent="0.2">
      <c r="A1513" s="5">
        <v>26</v>
      </c>
      <c r="B1513" s="4" t="s">
        <v>55</v>
      </c>
      <c r="C1513" s="4" t="str">
        <f>VLOOKUP(Taulukko1[[#This Row],[Rivivalinta]],Sheet1!$C$1:$E$42,2,FALSE)</f>
        <v>Avkastning på eget kapital (ROE), %</v>
      </c>
      <c r="D1513" s="4" t="str">
        <f>VLOOKUP(Taulukko1[[#This Row],[Rivivalinta]],Sheet1!$C$1:$E$42,3,FALSE)</f>
        <v>Return on equity (ROE), %</v>
      </c>
      <c r="E1513" s="1" t="s">
        <v>52</v>
      </c>
      <c r="F1513" s="2">
        <v>42735</v>
      </c>
      <c r="G1513" s="33">
        <v>-5.2227742881309795E-3</v>
      </c>
    </row>
    <row r="1514" spans="1:7" ht="12" x14ac:dyDescent="0.2">
      <c r="A1514" s="5">
        <v>27</v>
      </c>
      <c r="B1514" s="4" t="s">
        <v>54</v>
      </c>
      <c r="C1514" s="4" t="str">
        <f>VLOOKUP(Taulukko1[[#This Row],[Rivivalinta]],Sheet1!$C$1:$E$42,2,FALSE)</f>
        <v>Avkastning på total tillgångar (ROA), %</v>
      </c>
      <c r="D1514" s="4" t="str">
        <f>VLOOKUP(Taulukko1[[#This Row],[Rivivalinta]],Sheet1!$C$1:$E$42,3,FALSE)</f>
        <v>Return on total assets (ROA), %</v>
      </c>
      <c r="E1514" s="1" t="s">
        <v>4</v>
      </c>
      <c r="F1514" s="2">
        <v>43100</v>
      </c>
      <c r="G1514" s="7" vm="8">
        <v>3.583117541059454E-3</v>
      </c>
    </row>
    <row r="1515" spans="1:7" ht="12" x14ac:dyDescent="0.2">
      <c r="A1515" s="5">
        <v>26</v>
      </c>
      <c r="B1515" s="4" t="s">
        <v>55</v>
      </c>
      <c r="C1515" s="4" t="str">
        <f>VLOOKUP(Taulukko1[[#This Row],[Rivivalinta]],Sheet1!$C$1:$E$42,2,FALSE)</f>
        <v>Avkastning på eget kapital (ROE), %</v>
      </c>
      <c r="D1515" s="4" t="str">
        <f>VLOOKUP(Taulukko1[[#This Row],[Rivivalinta]],Sheet1!$C$1:$E$42,3,FALSE)</f>
        <v>Return on equity (ROE), %</v>
      </c>
      <c r="E1515" s="1" t="s">
        <v>4</v>
      </c>
      <c r="F1515" s="2">
        <v>43100</v>
      </c>
      <c r="G1515" s="7" vm="7">
        <v>8.9009414856076358E-2</v>
      </c>
    </row>
    <row r="1516" spans="1:7" ht="12" x14ac:dyDescent="0.2">
      <c r="A1516" s="5">
        <v>1</v>
      </c>
      <c r="B1516" s="4" t="s">
        <v>5</v>
      </c>
      <c r="C1516" s="4" t="str">
        <f>VLOOKUP(Taulukko1[[#This Row],[Rivivalinta]],Sheet1!$C$1:$E$42,2,FALSE)</f>
        <v>Räntenetto</v>
      </c>
      <c r="D1516" s="4" t="str">
        <f>VLOOKUP(Taulukko1[[#This Row],[Rivivalinta]],Sheet1!$C$1:$E$42,3,FALSE)</f>
        <v>Net interest margin</v>
      </c>
      <c r="E1516" s="1" t="s">
        <v>4</v>
      </c>
      <c r="F1516" s="2">
        <v>43100</v>
      </c>
      <c r="G1516" s="6">
        <v>88176.36</v>
      </c>
    </row>
    <row r="1517" spans="1:7" ht="12" x14ac:dyDescent="0.2">
      <c r="A1517" s="5">
        <v>2</v>
      </c>
      <c r="B1517" s="4" t="s">
        <v>6</v>
      </c>
      <c r="C1517" s="4" t="str">
        <f>VLOOKUP(Taulukko1[[#This Row],[Rivivalinta]],Sheet1!$C$1:$E$42,2,FALSE)</f>
        <v>Netto, avgifts- och provisionsintäkter</v>
      </c>
      <c r="D1517" s="4" t="str">
        <f>VLOOKUP(Taulukko1[[#This Row],[Rivivalinta]],Sheet1!$C$1:$E$42,3,FALSE)</f>
        <v>Net fee and commission income</v>
      </c>
      <c r="E1517" s="1" t="s">
        <v>4</v>
      </c>
      <c r="F1517" s="2">
        <v>43100</v>
      </c>
      <c r="G1517" s="6">
        <v>64477.684999999998</v>
      </c>
    </row>
    <row r="1518" spans="1:7" ht="12" x14ac:dyDescent="0.2">
      <c r="A1518" s="5">
        <v>3</v>
      </c>
      <c r="B1518" s="4" t="s">
        <v>7</v>
      </c>
      <c r="C1518" s="4" t="str">
        <f>VLOOKUP(Taulukko1[[#This Row],[Rivivalinta]],Sheet1!$C$1:$E$42,2,FALSE)</f>
        <v>Avgifts- och provisionsintäkter</v>
      </c>
      <c r="D1518" s="4" t="str">
        <f>VLOOKUP(Taulukko1[[#This Row],[Rivivalinta]],Sheet1!$C$1:$E$42,3,FALSE)</f>
        <v>Fee and commission income</v>
      </c>
      <c r="E1518" s="1" t="s">
        <v>4</v>
      </c>
      <c r="F1518" s="2">
        <v>43100</v>
      </c>
      <c r="G1518" s="6">
        <v>70233.350000000006</v>
      </c>
    </row>
    <row r="1519" spans="1:7" ht="12" x14ac:dyDescent="0.2">
      <c r="A1519" s="11">
        <v>4</v>
      </c>
      <c r="B1519" s="12" t="s">
        <v>8</v>
      </c>
      <c r="C1519" s="12" t="str">
        <f>VLOOKUP(Taulukko1[[#This Row],[Rivivalinta]],Sheet1!$C$1:$E$42,2,FALSE)</f>
        <v>Avgifts- och provisionskostnader</v>
      </c>
      <c r="D1519" s="12" t="str">
        <f>VLOOKUP(Taulukko1[[#This Row],[Rivivalinta]],Sheet1!$C$1:$E$42,3,FALSE)</f>
        <v>Fee and commission expenses</v>
      </c>
      <c r="E1519" s="13" t="s">
        <v>4</v>
      </c>
      <c r="F1519" s="14">
        <v>43100</v>
      </c>
      <c r="G1519" s="45">
        <v>5755.665</v>
      </c>
    </row>
    <row r="1520" spans="1:7" ht="12" x14ac:dyDescent="0.2">
      <c r="A1520" s="5">
        <v>5</v>
      </c>
      <c r="B1520" s="4" t="s">
        <v>9</v>
      </c>
      <c r="C1520" s="4" t="str">
        <f>VLOOKUP(Taulukko1[[#This Row],[Rivivalinta]],Sheet1!$C$1:$E$42,2,FALSE)</f>
        <v>Nettointäkter från handel och investeringar</v>
      </c>
      <c r="D1520" s="4" t="str">
        <f>VLOOKUP(Taulukko1[[#This Row],[Rivivalinta]],Sheet1!$C$1:$E$42,3,FALSE)</f>
        <v>Net trading and investing income</v>
      </c>
      <c r="E1520" s="1" t="s">
        <v>4</v>
      </c>
      <c r="F1520" s="14">
        <v>43100</v>
      </c>
      <c r="G1520" s="6">
        <v>9856.4806200000003</v>
      </c>
    </row>
    <row r="1521" spans="1:7" ht="12" x14ac:dyDescent="0.2">
      <c r="A1521" s="5">
        <v>6</v>
      </c>
      <c r="B1521" s="4" t="s">
        <v>10</v>
      </c>
      <c r="C1521" s="4" t="str">
        <f>VLOOKUP(Taulukko1[[#This Row],[Rivivalinta]],Sheet1!$C$1:$E$42,2,FALSE)</f>
        <v>Övriga intäkter</v>
      </c>
      <c r="D1521" s="4" t="str">
        <f>VLOOKUP(Taulukko1[[#This Row],[Rivivalinta]],Sheet1!$C$1:$E$42,3,FALSE)</f>
        <v>Other income</v>
      </c>
      <c r="E1521" s="1" t="s">
        <v>4</v>
      </c>
      <c r="F1521" s="14">
        <v>43100</v>
      </c>
      <c r="G1521" s="6">
        <v>6027.0959999999995</v>
      </c>
    </row>
    <row r="1522" spans="1:7" ht="12" x14ac:dyDescent="0.2">
      <c r="A1522" s="5">
        <v>7</v>
      </c>
      <c r="B1522" s="4" t="s">
        <v>11</v>
      </c>
      <c r="C1522" s="4" t="str">
        <f>VLOOKUP(Taulukko1[[#This Row],[Rivivalinta]],Sheet1!$C$1:$E$42,2,FALSE)</f>
        <v>Totala inkomster</v>
      </c>
      <c r="D1522" s="4" t="str">
        <f>VLOOKUP(Taulukko1[[#This Row],[Rivivalinta]],Sheet1!$C$1:$E$42,3,FALSE)</f>
        <v>Total income</v>
      </c>
      <c r="E1522" s="1" t="s">
        <v>4</v>
      </c>
      <c r="F1522" s="14">
        <v>43100</v>
      </c>
      <c r="G1522" s="6">
        <v>168537.62161999999</v>
      </c>
    </row>
    <row r="1523" spans="1:7" ht="12" x14ac:dyDescent="0.2">
      <c r="A1523" s="5">
        <v>8</v>
      </c>
      <c r="B1523" s="4" t="s">
        <v>12</v>
      </c>
      <c r="C1523" s="4" t="str">
        <f>VLOOKUP(Taulukko1[[#This Row],[Rivivalinta]],Sheet1!$C$1:$E$42,2,FALSE)</f>
        <v>Totala kostnader</v>
      </c>
      <c r="D1523" s="4" t="str">
        <f>VLOOKUP(Taulukko1[[#This Row],[Rivivalinta]],Sheet1!$C$1:$E$42,3,FALSE)</f>
        <v>Total expenses</v>
      </c>
      <c r="E1523" s="1" t="s">
        <v>4</v>
      </c>
      <c r="F1523" s="14">
        <v>43100</v>
      </c>
      <c r="G1523" s="6">
        <v>132207.992</v>
      </c>
    </row>
    <row r="1524" spans="1:7" ht="12" x14ac:dyDescent="0.2">
      <c r="A1524" s="5">
        <v>9</v>
      </c>
      <c r="B1524" s="4" t="s">
        <v>13</v>
      </c>
      <c r="C1524" s="4" t="str">
        <f>VLOOKUP(Taulukko1[[#This Row],[Rivivalinta]],Sheet1!$C$1:$E$42,2,FALSE)</f>
        <v>Nedskrivningar av lån och fordringar</v>
      </c>
      <c r="D1524" s="4" t="str">
        <f>VLOOKUP(Taulukko1[[#This Row],[Rivivalinta]],Sheet1!$C$1:$E$42,3,FALSE)</f>
        <v>Impairments on loans and receivables</v>
      </c>
      <c r="E1524" s="1" t="s">
        <v>4</v>
      </c>
      <c r="F1524" s="14">
        <v>43100</v>
      </c>
      <c r="G1524" s="6">
        <v>519.12900000000002</v>
      </c>
    </row>
    <row r="1525" spans="1:7" ht="12" x14ac:dyDescent="0.2">
      <c r="A1525" s="5">
        <v>10</v>
      </c>
      <c r="B1525" s="4" t="s">
        <v>14</v>
      </c>
      <c r="C1525" s="4" t="str">
        <f>VLOOKUP(Taulukko1[[#This Row],[Rivivalinta]],Sheet1!$C$1:$E$42,2,FALSE)</f>
        <v>Rörelsevinst/-förlust</v>
      </c>
      <c r="D1525" s="4" t="str">
        <f>VLOOKUP(Taulukko1[[#This Row],[Rivivalinta]],Sheet1!$C$1:$E$42,3,FALSE)</f>
        <v>Operatingprofit/-loss</v>
      </c>
      <c r="E1525" s="1" t="s">
        <v>4</v>
      </c>
      <c r="F1525" s="14">
        <v>43100</v>
      </c>
      <c r="G1525" s="6">
        <v>35810.500619999999</v>
      </c>
    </row>
    <row r="1526" spans="1:7" ht="12" x14ac:dyDescent="0.2">
      <c r="A1526" s="5">
        <v>11</v>
      </c>
      <c r="B1526" s="4" t="s">
        <v>15</v>
      </c>
      <c r="C1526" s="4" t="str">
        <f>VLOOKUP(Taulukko1[[#This Row],[Rivivalinta]],Sheet1!$C$1:$E$42,2,FALSE)</f>
        <v>Kontanta medel och kassabehållning hos centralbanker</v>
      </c>
      <c r="D1526" s="4" t="str">
        <f>VLOOKUP(Taulukko1[[#This Row],[Rivivalinta]],Sheet1!$C$1:$E$42,3,FALSE)</f>
        <v>Cash and cash balances at central banks</v>
      </c>
      <c r="E1526" s="1" t="s">
        <v>4</v>
      </c>
      <c r="F1526" s="14">
        <v>43100</v>
      </c>
      <c r="G1526" s="6">
        <v>316342.97100000002</v>
      </c>
    </row>
    <row r="1527" spans="1:7" ht="12" x14ac:dyDescent="0.2">
      <c r="A1527" s="5">
        <v>12</v>
      </c>
      <c r="B1527" s="4" t="s">
        <v>16</v>
      </c>
      <c r="C1527" s="4" t="str">
        <f>VLOOKUP(Taulukko1[[#This Row],[Rivivalinta]],Sheet1!$C$1:$E$42,2,FALSE)</f>
        <v>Lån och förskott till kreditinstitut</v>
      </c>
      <c r="D1527" s="4" t="str">
        <f>VLOOKUP(Taulukko1[[#This Row],[Rivivalinta]],Sheet1!$C$1:$E$42,3,FALSE)</f>
        <v>Loans and advances to credit institutions</v>
      </c>
      <c r="E1527" s="1" t="s">
        <v>4</v>
      </c>
      <c r="F1527" s="14">
        <v>43100</v>
      </c>
      <c r="G1527" s="6">
        <v>0</v>
      </c>
    </row>
    <row r="1528" spans="1:7" ht="12" x14ac:dyDescent="0.2">
      <c r="A1528" s="5">
        <v>13</v>
      </c>
      <c r="B1528" s="4" t="s">
        <v>17</v>
      </c>
      <c r="C1528" s="4" t="str">
        <f>VLOOKUP(Taulukko1[[#This Row],[Rivivalinta]],Sheet1!$C$1:$E$42,2,FALSE)</f>
        <v>Lån och förskott till allmänheten och offentliga samfund</v>
      </c>
      <c r="D1528" s="4" t="str">
        <f>VLOOKUP(Taulukko1[[#This Row],[Rivivalinta]],Sheet1!$C$1:$E$42,3,FALSE)</f>
        <v>Loans and advances to the public and public sector entities</v>
      </c>
      <c r="E1528" s="1" t="s">
        <v>4</v>
      </c>
      <c r="F1528" s="14">
        <v>43100</v>
      </c>
      <c r="G1528" s="6">
        <v>5834849.2560000001</v>
      </c>
    </row>
    <row r="1529" spans="1:7" ht="12" x14ac:dyDescent="0.2">
      <c r="A1529" s="5">
        <v>14</v>
      </c>
      <c r="B1529" s="4" t="s">
        <v>18</v>
      </c>
      <c r="C1529" s="4" t="str">
        <f>VLOOKUP(Taulukko1[[#This Row],[Rivivalinta]],Sheet1!$C$1:$E$42,2,FALSE)</f>
        <v>Värdepapper</v>
      </c>
      <c r="D1529" s="4" t="str">
        <f>VLOOKUP(Taulukko1[[#This Row],[Rivivalinta]],Sheet1!$C$1:$E$42,3,FALSE)</f>
        <v>Debt securities</v>
      </c>
      <c r="E1529" s="1" t="s">
        <v>4</v>
      </c>
      <c r="F1529" s="14">
        <v>43100</v>
      </c>
      <c r="G1529" s="6">
        <v>1807565.7409999999</v>
      </c>
    </row>
    <row r="1530" spans="1:7" ht="12" x14ac:dyDescent="0.2">
      <c r="A1530" s="5">
        <v>15</v>
      </c>
      <c r="B1530" s="4" t="s">
        <v>63</v>
      </c>
      <c r="C1530" s="4" t="str">
        <f>VLOOKUP(Taulukko1[[#This Row],[Rivivalinta]],Sheet1!$C$1:$E$42,2,FALSE)</f>
        <v xml:space="preserve">Derivat </v>
      </c>
      <c r="D1530" s="4" t="str">
        <f>VLOOKUP(Taulukko1[[#This Row],[Rivivalinta]],Sheet1!$C$1:$E$42,3,FALSE)</f>
        <v xml:space="preserve">Derivatives </v>
      </c>
      <c r="E1530" s="1" t="s">
        <v>4</v>
      </c>
      <c r="F1530" s="14">
        <v>43100</v>
      </c>
      <c r="G1530" s="6">
        <v>83924.095000000001</v>
      </c>
    </row>
    <row r="1531" spans="1:7" ht="12" x14ac:dyDescent="0.2">
      <c r="A1531" s="5">
        <v>16</v>
      </c>
      <c r="B1531" s="4" t="s">
        <v>20</v>
      </c>
      <c r="C1531" s="4" t="str">
        <f>VLOOKUP(Taulukko1[[#This Row],[Rivivalinta]],Sheet1!$C$1:$E$42,2,FALSE)</f>
        <v>Övriga tillgångar</v>
      </c>
      <c r="D1531" s="4" t="str">
        <f>VLOOKUP(Taulukko1[[#This Row],[Rivivalinta]],Sheet1!$C$1:$E$42,3,FALSE)</f>
        <v>Other assets</v>
      </c>
      <c r="E1531" s="1" t="s">
        <v>4</v>
      </c>
      <c r="F1531" s="14">
        <v>43100</v>
      </c>
      <c r="G1531" s="6">
        <v>194673.74299999999</v>
      </c>
    </row>
    <row r="1532" spans="1:7" ht="12" x14ac:dyDescent="0.2">
      <c r="A1532" s="5">
        <v>17</v>
      </c>
      <c r="B1532" s="4" t="s">
        <v>21</v>
      </c>
      <c r="C1532" s="4" t="str">
        <f>VLOOKUP(Taulukko1[[#This Row],[Rivivalinta]],Sheet1!$C$1:$E$42,2,FALSE)</f>
        <v>SUMMA TILLGÅNGAR</v>
      </c>
      <c r="D1532" s="4" t="str">
        <f>VLOOKUP(Taulukko1[[#This Row],[Rivivalinta]],Sheet1!$C$1:$E$42,3,FALSE)</f>
        <v>TOTAL ASSETS</v>
      </c>
      <c r="E1532" s="1" t="s">
        <v>4</v>
      </c>
      <c r="F1532" s="14">
        <v>43100</v>
      </c>
      <c r="G1532" s="6">
        <v>8237355.8059999999</v>
      </c>
    </row>
    <row r="1533" spans="1:7" ht="12" x14ac:dyDescent="0.2">
      <c r="A1533" s="5">
        <v>18</v>
      </c>
      <c r="B1533" s="4" t="s">
        <v>22</v>
      </c>
      <c r="C1533" s="4" t="str">
        <f>VLOOKUP(Taulukko1[[#This Row],[Rivivalinta]],Sheet1!$C$1:$E$42,2,FALSE)</f>
        <v>Inlåning från kreditinstitut</v>
      </c>
      <c r="D1533" s="4" t="str">
        <f>VLOOKUP(Taulukko1[[#This Row],[Rivivalinta]],Sheet1!$C$1:$E$42,3,FALSE)</f>
        <v>Deposits from credit institutions</v>
      </c>
      <c r="E1533" s="1" t="s">
        <v>4</v>
      </c>
      <c r="F1533" s="14">
        <v>43100</v>
      </c>
      <c r="G1533" s="6">
        <v>282722.25599999999</v>
      </c>
    </row>
    <row r="1534" spans="1:7" ht="12" x14ac:dyDescent="0.2">
      <c r="A1534" s="5">
        <v>19</v>
      </c>
      <c r="B1534" s="4" t="s">
        <v>23</v>
      </c>
      <c r="C1534" s="4" t="str">
        <f>VLOOKUP(Taulukko1[[#This Row],[Rivivalinta]],Sheet1!$C$1:$E$42,2,FALSE)</f>
        <v>Inlåning från allmänheten och offentliga samfund</v>
      </c>
      <c r="D1534" s="4" t="str">
        <f>VLOOKUP(Taulukko1[[#This Row],[Rivivalinta]],Sheet1!$C$1:$E$42,3,FALSE)</f>
        <v>Deposits from the public and public sector entities</v>
      </c>
      <c r="E1534" s="1" t="s">
        <v>4</v>
      </c>
      <c r="F1534" s="14">
        <v>43100</v>
      </c>
      <c r="G1534" s="6">
        <v>4156885.2579999999</v>
      </c>
    </row>
    <row r="1535" spans="1:7" ht="12" x14ac:dyDescent="0.2">
      <c r="A1535" s="5">
        <v>20</v>
      </c>
      <c r="B1535" s="4" t="s">
        <v>24</v>
      </c>
      <c r="C1535" s="4" t="str">
        <f>VLOOKUP(Taulukko1[[#This Row],[Rivivalinta]],Sheet1!$C$1:$E$42,2,FALSE)</f>
        <v>Emitterade skuldebrev</v>
      </c>
      <c r="D1535" s="4" t="str">
        <f>VLOOKUP(Taulukko1[[#This Row],[Rivivalinta]],Sheet1!$C$1:$E$42,3,FALSE)</f>
        <v>Debt securities issued</v>
      </c>
      <c r="E1535" s="1" t="s">
        <v>4</v>
      </c>
      <c r="F1535" s="14">
        <v>43100</v>
      </c>
      <c r="G1535" s="6">
        <v>2661794.1230000001</v>
      </c>
    </row>
    <row r="1536" spans="1:7" ht="12" x14ac:dyDescent="0.2">
      <c r="A1536" s="5">
        <v>22</v>
      </c>
      <c r="B1536" s="4" t="s">
        <v>19</v>
      </c>
      <c r="C1536" s="4" t="str">
        <f>VLOOKUP(Taulukko1[[#This Row],[Rivivalinta]],Sheet1!$C$1:$E$42,2,FALSE)</f>
        <v>Derivat</v>
      </c>
      <c r="D1536" s="4" t="str">
        <f>VLOOKUP(Taulukko1[[#This Row],[Rivivalinta]],Sheet1!$C$1:$E$42,3,FALSE)</f>
        <v>Derivatives</v>
      </c>
      <c r="E1536" s="1" t="s">
        <v>4</v>
      </c>
      <c r="F1536" s="14">
        <v>43100</v>
      </c>
      <c r="G1536" s="6">
        <v>33014.83</v>
      </c>
    </row>
    <row r="1537" spans="1:7" ht="12" x14ac:dyDescent="0.2">
      <c r="A1537" s="5">
        <v>23</v>
      </c>
      <c r="B1537" s="4" t="s">
        <v>25</v>
      </c>
      <c r="C1537" s="4" t="str">
        <f>VLOOKUP(Taulukko1[[#This Row],[Rivivalinta]],Sheet1!$C$1:$E$42,2,FALSE)</f>
        <v>Eget kapital</v>
      </c>
      <c r="D1537" s="4" t="str">
        <f>VLOOKUP(Taulukko1[[#This Row],[Rivivalinta]],Sheet1!$C$1:$E$42,3,FALSE)</f>
        <v>Total equity</v>
      </c>
      <c r="E1537" s="1" t="s">
        <v>4</v>
      </c>
      <c r="F1537" s="14">
        <v>43100</v>
      </c>
      <c r="G1537" s="6">
        <v>320175.71600000001</v>
      </c>
    </row>
    <row r="1538" spans="1:7" ht="12" x14ac:dyDescent="0.2">
      <c r="A1538" s="5">
        <v>21</v>
      </c>
      <c r="B1538" s="4" t="s">
        <v>26</v>
      </c>
      <c r="C1538" s="4" t="str">
        <f>VLOOKUP(Taulukko1[[#This Row],[Rivivalinta]],Sheet1!$C$1:$E$42,2,FALSE)</f>
        <v>Övriga skulder</v>
      </c>
      <c r="D1538" s="4" t="str">
        <f>VLOOKUP(Taulukko1[[#This Row],[Rivivalinta]],Sheet1!$C$1:$E$42,3,FALSE)</f>
        <v>Other liabilities</v>
      </c>
      <c r="E1538" s="1" t="s">
        <v>4</v>
      </c>
      <c r="F1538" s="14">
        <v>43100</v>
      </c>
      <c r="G1538" s="6">
        <v>782763.62375000003</v>
      </c>
    </row>
    <row r="1539" spans="1:7" ht="12" x14ac:dyDescent="0.2">
      <c r="A1539" s="5">
        <v>24</v>
      </c>
      <c r="B1539" s="4" t="s">
        <v>27</v>
      </c>
      <c r="C1539" s="4" t="str">
        <f>VLOOKUP(Taulukko1[[#This Row],[Rivivalinta]],Sheet1!$C$1:$E$42,2,FALSE)</f>
        <v>SUMMA EGET KAPITAL OCH SKULDER</v>
      </c>
      <c r="D1539" s="4" t="str">
        <f>VLOOKUP(Taulukko1[[#This Row],[Rivivalinta]],Sheet1!$C$1:$E$42,3,FALSE)</f>
        <v>TOTAL EQUITY AND LIABILITIES</v>
      </c>
      <c r="E1539" s="1" t="s">
        <v>4</v>
      </c>
      <c r="F1539" s="14">
        <v>43100</v>
      </c>
      <c r="G1539" s="6">
        <v>8237355.8067500005</v>
      </c>
    </row>
    <row r="1540" spans="1:7" ht="12" x14ac:dyDescent="0.2">
      <c r="A1540" s="5">
        <v>25</v>
      </c>
      <c r="B1540" s="4" t="s">
        <v>28</v>
      </c>
      <c r="C1540" s="4" t="str">
        <f>VLOOKUP(Taulukko1[[#This Row],[Rivivalinta]],Sheet1!$C$1:$E$42,2,FALSE)</f>
        <v>Exponering utanför balansräkningen</v>
      </c>
      <c r="D1540" s="4" t="str">
        <f>VLOOKUP(Taulukko1[[#This Row],[Rivivalinta]],Sheet1!$C$1:$E$42,3,FALSE)</f>
        <v>Off balance sheet exposures</v>
      </c>
      <c r="E1540" s="1" t="s">
        <v>4</v>
      </c>
      <c r="F1540" s="14">
        <v>43100</v>
      </c>
      <c r="G1540" s="6">
        <v>544691.13699999999</v>
      </c>
    </row>
    <row r="1541" spans="1:7" ht="12" x14ac:dyDescent="0.2">
      <c r="A1541" s="5">
        <v>28</v>
      </c>
      <c r="B1541" s="4" t="s">
        <v>29</v>
      </c>
      <c r="C1541" s="4" t="str">
        <f>VLOOKUP(Taulukko1[[#This Row],[Rivivalinta]],Sheet1!$C$1:$E$42,2,FALSE)</f>
        <v>Kostnader/intäkter, %</v>
      </c>
      <c r="D1541" s="4" t="str">
        <f>VLOOKUP(Taulukko1[[#This Row],[Rivivalinta]],Sheet1!$C$1:$E$42,3,FALSE)</f>
        <v>Cost/income ratio, %</v>
      </c>
      <c r="E1541" s="1" t="s">
        <v>4</v>
      </c>
      <c r="F1541" s="14">
        <v>43100</v>
      </c>
      <c r="G1541" s="6" vm="1">
        <v>0.74328086609998556</v>
      </c>
    </row>
    <row r="1542" spans="1:7" ht="12" x14ac:dyDescent="0.2">
      <c r="A1542" s="5">
        <v>29</v>
      </c>
      <c r="B1542" s="4" t="s">
        <v>30</v>
      </c>
      <c r="C1542" s="4" t="str">
        <f>VLOOKUP(Taulukko1[[#This Row],[Rivivalinta]],Sheet1!$C$1:$E$42,2,FALSE)</f>
        <v>Nödlidande exponeringar/Exponeringar, %</v>
      </c>
      <c r="D1542" s="4" t="str">
        <f>VLOOKUP(Taulukko1[[#This Row],[Rivivalinta]],Sheet1!$C$1:$E$42,3,FALSE)</f>
        <v>Non-performing exposures/Exposures, %</v>
      </c>
      <c r="E1542" s="1" t="s">
        <v>4</v>
      </c>
      <c r="F1542" s="14">
        <v>43100</v>
      </c>
      <c r="G1542" s="6" vm="2">
        <v>1.4413996989579021E-2</v>
      </c>
    </row>
    <row r="1543" spans="1:7" ht="12" x14ac:dyDescent="0.2">
      <c r="A1543" s="5">
        <v>30</v>
      </c>
      <c r="B1543" s="4" t="s">
        <v>31</v>
      </c>
      <c r="C1543" s="4" t="str">
        <f>VLOOKUP(Taulukko1[[#This Row],[Rivivalinta]],Sheet1!$C$1:$E$42,2,FALSE)</f>
        <v>Upplupna avsättningar på nödlidande exponeringar/Nödlidande Exponeringar, %</v>
      </c>
      <c r="D1543" s="4" t="str">
        <f>VLOOKUP(Taulukko1[[#This Row],[Rivivalinta]],Sheet1!$C$1:$E$42,3,FALSE)</f>
        <v>Accumulated impairments on non-performing exposures/Non-performing exposures, %</v>
      </c>
      <c r="E1543" s="1" t="s">
        <v>4</v>
      </c>
      <c r="F1543" s="14">
        <v>43100</v>
      </c>
      <c r="G1543" s="6" vm="3">
        <v>0.40593940436471443</v>
      </c>
    </row>
    <row r="1544" spans="1:7" ht="12" x14ac:dyDescent="0.2">
      <c r="A1544" s="5">
        <v>31</v>
      </c>
      <c r="B1544" s="4" t="s">
        <v>32</v>
      </c>
      <c r="C1544" s="4" t="str">
        <f>VLOOKUP(Taulukko1[[#This Row],[Rivivalinta]],Sheet1!$C$1:$E$42,2,FALSE)</f>
        <v>Kapitalbas</v>
      </c>
      <c r="D1544" s="4" t="str">
        <f>VLOOKUP(Taulukko1[[#This Row],[Rivivalinta]],Sheet1!$C$1:$E$42,3,FALSE)</f>
        <v>Own funds</v>
      </c>
      <c r="E1544" s="1" t="s">
        <v>4</v>
      </c>
      <c r="F1544" s="14">
        <v>43100</v>
      </c>
      <c r="G1544" s="6">
        <v>486860.62781999999</v>
      </c>
    </row>
    <row r="1545" spans="1:7" ht="12" x14ac:dyDescent="0.2">
      <c r="A1545" s="5">
        <v>32</v>
      </c>
      <c r="B1545" s="4" t="s">
        <v>33</v>
      </c>
      <c r="C1545" s="4" t="str">
        <f>VLOOKUP(Taulukko1[[#This Row],[Rivivalinta]],Sheet1!$C$1:$E$42,2,FALSE)</f>
        <v>Kärnprimärkapital (CET 1)</v>
      </c>
      <c r="D1545" s="4" t="str">
        <f>VLOOKUP(Taulukko1[[#This Row],[Rivivalinta]],Sheet1!$C$1:$E$42,3,FALSE)</f>
        <v>Common equity tier 1 capital (CET1)</v>
      </c>
      <c r="E1545" s="1" t="s">
        <v>4</v>
      </c>
      <c r="F1545" s="14">
        <v>43100</v>
      </c>
      <c r="G1545" s="6">
        <v>375812.71599</v>
      </c>
    </row>
    <row r="1546" spans="1:7" ht="12" x14ac:dyDescent="0.2">
      <c r="A1546" s="5">
        <v>33</v>
      </c>
      <c r="B1546" s="4" t="s">
        <v>34</v>
      </c>
      <c r="C1546" s="4" t="str">
        <f>VLOOKUP(Taulukko1[[#This Row],[Rivivalinta]],Sheet1!$C$1:$E$42,2,FALSE)</f>
        <v>Övrigt primärkapital (AT 1)</v>
      </c>
      <c r="D1546" s="4" t="str">
        <f>VLOOKUP(Taulukko1[[#This Row],[Rivivalinta]],Sheet1!$C$1:$E$42,3,FALSE)</f>
        <v>Additional tier 1 capital (AT 1)</v>
      </c>
      <c r="E1546" s="1" t="s">
        <v>4</v>
      </c>
      <c r="F1546" s="14">
        <v>43100</v>
      </c>
      <c r="G1546" s="6" t="s">
        <v>53</v>
      </c>
    </row>
    <row r="1547" spans="1:7" ht="12" x14ac:dyDescent="0.2">
      <c r="A1547" s="5">
        <v>34</v>
      </c>
      <c r="B1547" s="4" t="s">
        <v>35</v>
      </c>
      <c r="C1547" s="4" t="str">
        <f>VLOOKUP(Taulukko1[[#This Row],[Rivivalinta]],Sheet1!$C$1:$E$42,2,FALSE)</f>
        <v>Supplementärkapital (T2)</v>
      </c>
      <c r="D1547" s="4" t="str">
        <f>VLOOKUP(Taulukko1[[#This Row],[Rivivalinta]],Sheet1!$C$1:$E$42,3,FALSE)</f>
        <v>Tier 2 capital (T2)</v>
      </c>
      <c r="E1547" s="1" t="s">
        <v>4</v>
      </c>
      <c r="F1547" s="14">
        <v>43100</v>
      </c>
      <c r="G1547" s="6">
        <v>111047.91183</v>
      </c>
    </row>
    <row r="1548" spans="1:7" ht="12" x14ac:dyDescent="0.2">
      <c r="A1548" s="5">
        <v>35</v>
      </c>
      <c r="B1548" s="4" t="s">
        <v>36</v>
      </c>
      <c r="C1548" s="4" t="str">
        <f>VLOOKUP(Taulukko1[[#This Row],[Rivivalinta]],Sheet1!$C$1:$E$42,2,FALSE)</f>
        <v>Summa kapitalrelationer, %</v>
      </c>
      <c r="D1548" s="4" t="str">
        <f>VLOOKUP(Taulukko1[[#This Row],[Rivivalinta]],Sheet1!$C$1:$E$42,3,FALSE)</f>
        <v>Own funds ratio, %</v>
      </c>
      <c r="E1548" s="1" t="s">
        <v>4</v>
      </c>
      <c r="F1548" s="14">
        <v>43100</v>
      </c>
      <c r="G1548" s="6" vm="4">
        <v>0.23213045358210482</v>
      </c>
    </row>
    <row r="1549" spans="1:7" ht="12" x14ac:dyDescent="0.2">
      <c r="A1549" s="5">
        <v>36</v>
      </c>
      <c r="B1549" s="4" t="s">
        <v>37</v>
      </c>
      <c r="C1549" s="4" t="str">
        <f>VLOOKUP(Taulukko1[[#This Row],[Rivivalinta]],Sheet1!$C$1:$E$42,2,FALSE)</f>
        <v>Primärkapitalrelation, %</v>
      </c>
      <c r="D1549" s="4" t="str">
        <f>VLOOKUP(Taulukko1[[#This Row],[Rivivalinta]],Sheet1!$C$1:$E$42,3,FALSE)</f>
        <v>Tier 1 ratio, %</v>
      </c>
      <c r="E1549" s="1" t="s">
        <v>4</v>
      </c>
      <c r="F1549" s="14">
        <v>43100</v>
      </c>
      <c r="G1549" s="6" vm="5">
        <v>0.17918387982060144</v>
      </c>
    </row>
    <row r="1550" spans="1:7" ht="12" x14ac:dyDescent="0.2">
      <c r="A1550" s="5">
        <v>37</v>
      </c>
      <c r="B1550" s="4" t="s">
        <v>38</v>
      </c>
      <c r="C1550" s="4" t="str">
        <f>VLOOKUP(Taulukko1[[#This Row],[Rivivalinta]],Sheet1!$C$1:$E$42,2,FALSE)</f>
        <v>Kärnprimärkapitalrelation, %</v>
      </c>
      <c r="D1550" s="4" t="str">
        <f>VLOOKUP(Taulukko1[[#This Row],[Rivivalinta]],Sheet1!$C$1:$E$42,3,FALSE)</f>
        <v>CET 1 ratio, %</v>
      </c>
      <c r="E1550" s="1" t="s">
        <v>4</v>
      </c>
      <c r="F1550" s="14">
        <v>43100</v>
      </c>
      <c r="G1550" s="6" vm="6">
        <v>0.17918387982060144</v>
      </c>
    </row>
    <row r="1551" spans="1:7" ht="12" x14ac:dyDescent="0.2">
      <c r="A1551" s="5">
        <v>38</v>
      </c>
      <c r="B1551" s="4" t="s">
        <v>39</v>
      </c>
      <c r="C1551" s="4" t="str">
        <f>VLOOKUP(Taulukko1[[#This Row],[Rivivalinta]],Sheet1!$C$1:$E$42,2,FALSE)</f>
        <v>Summa exponeringsbelopp (RWA)</v>
      </c>
      <c r="D1551" s="4" t="str">
        <f>VLOOKUP(Taulukko1[[#This Row],[Rivivalinta]],Sheet1!$C$1:$E$42,3,FALSE)</f>
        <v>Total risk weighted assets (RWA)</v>
      </c>
      <c r="E1551" s="1" t="s">
        <v>4</v>
      </c>
      <c r="F1551" s="14">
        <v>43100</v>
      </c>
      <c r="G1551" s="6">
        <v>2097357.8447249997</v>
      </c>
    </row>
    <row r="1552" spans="1:7" ht="12" x14ac:dyDescent="0.2">
      <c r="A1552" s="5">
        <v>39</v>
      </c>
      <c r="B1552" s="4" t="s">
        <v>40</v>
      </c>
      <c r="C1552" s="4" t="str">
        <f>VLOOKUP(Taulukko1[[#This Row],[Rivivalinta]],Sheet1!$C$1:$E$42,2,FALSE)</f>
        <v>Exponeringsbelopp för kredit-, motpart- och utspädningsrisker</v>
      </c>
      <c r="D1552" s="4" t="str">
        <f>VLOOKUP(Taulukko1[[#This Row],[Rivivalinta]],Sheet1!$C$1:$E$42,3,FALSE)</f>
        <v>Credit and counterparty risks</v>
      </c>
      <c r="E1552" s="1" t="s">
        <v>4</v>
      </c>
      <c r="F1552" s="14">
        <v>43100</v>
      </c>
      <c r="G1552" s="6">
        <v>1787024.94144</v>
      </c>
    </row>
    <row r="1553" spans="1:7" ht="12" x14ac:dyDescent="0.2">
      <c r="A1553" s="5">
        <v>40</v>
      </c>
      <c r="B1553" s="4" t="s">
        <v>41</v>
      </c>
      <c r="C1553" s="4" t="str">
        <f>VLOOKUP(Taulukko1[[#This Row],[Rivivalinta]],Sheet1!$C$1:$E$42,2,FALSE)</f>
        <v>Exponeringsbelopp för positions-, valutakurs- och råvarurisker</v>
      </c>
      <c r="D1553" s="4" t="str">
        <f>VLOOKUP(Taulukko1[[#This Row],[Rivivalinta]],Sheet1!$C$1:$E$42,3,FALSE)</f>
        <v>Position, currency and commodity risks</v>
      </c>
      <c r="E1553" s="1" t="s">
        <v>4</v>
      </c>
      <c r="F1553" s="14">
        <v>43100</v>
      </c>
      <c r="G1553" s="6" t="s">
        <v>53</v>
      </c>
    </row>
    <row r="1554" spans="1:7" ht="12" x14ac:dyDescent="0.2">
      <c r="A1554" s="5">
        <v>41</v>
      </c>
      <c r="B1554" s="4" t="s">
        <v>42</v>
      </c>
      <c r="C1554" s="4" t="str">
        <f>VLOOKUP(Taulukko1[[#This Row],[Rivivalinta]],Sheet1!$C$1:$E$42,2,FALSE)</f>
        <v>Exponeringsbelopp för operativ risk</v>
      </c>
      <c r="D1554" s="4" t="str">
        <f>VLOOKUP(Taulukko1[[#This Row],[Rivivalinta]],Sheet1!$C$1:$E$42,3,FALSE)</f>
        <v>Operational risks</v>
      </c>
      <c r="E1554" s="1" t="s">
        <v>4</v>
      </c>
      <c r="F1554" s="14">
        <v>43100</v>
      </c>
      <c r="G1554" s="6">
        <v>297972.01937499997</v>
      </c>
    </row>
    <row r="1555" spans="1:7" ht="12" x14ac:dyDescent="0.2">
      <c r="A1555" s="5">
        <v>42</v>
      </c>
      <c r="B1555" s="4" t="s">
        <v>43</v>
      </c>
      <c r="C1555" s="4" t="str">
        <f>VLOOKUP(Taulukko1[[#This Row],[Rivivalinta]],Sheet1!$C$1:$E$42,2,FALSE)</f>
        <v>Övriga riskexponeringar</v>
      </c>
      <c r="D1555" s="4" t="str">
        <f>VLOOKUP(Taulukko1[[#This Row],[Rivivalinta]],Sheet1!$C$1:$E$42,3,FALSE)</f>
        <v>Other risks</v>
      </c>
      <c r="E1555" s="1" t="s">
        <v>4</v>
      </c>
      <c r="F1555" s="14">
        <v>43100</v>
      </c>
      <c r="G1555" s="6">
        <v>12360.88391</v>
      </c>
    </row>
    <row r="1556" spans="1:7" ht="12" x14ac:dyDescent="0.2">
      <c r="A1556" s="5">
        <v>1</v>
      </c>
      <c r="B1556" s="57" t="s">
        <v>5</v>
      </c>
      <c r="C1556" s="58" t="str">
        <f>VLOOKUP(Taulukko1[[#This Row],[Rivivalinta]],Sheet1!$C$1:$E$42,2,FALSE)</f>
        <v>Räntenetto</v>
      </c>
      <c r="D1556" s="58" t="str">
        <f>VLOOKUP(Taulukko1[[#This Row],[Rivivalinta]],Sheet1!$C$1:$E$42,3,FALSE)</f>
        <v>Net interest margin</v>
      </c>
      <c r="E1556" s="1" t="s">
        <v>164</v>
      </c>
      <c r="F1556" s="14">
        <v>43100</v>
      </c>
      <c r="G1556" s="6">
        <v>2195.6619999999998</v>
      </c>
    </row>
    <row r="1557" spans="1:7" ht="12" x14ac:dyDescent="0.2">
      <c r="A1557" s="5">
        <v>2</v>
      </c>
      <c r="B1557" s="57" t="s">
        <v>6</v>
      </c>
      <c r="C1557" s="58" t="str">
        <f>VLOOKUP(Taulukko1[[#This Row],[Rivivalinta]],Sheet1!$C$1:$E$42,2,FALSE)</f>
        <v>Netto, avgifts- och provisionsintäkter</v>
      </c>
      <c r="D1557" s="58" t="str">
        <f>VLOOKUP(Taulukko1[[#This Row],[Rivivalinta]],Sheet1!$C$1:$E$42,3,FALSE)</f>
        <v>Net fee and commission income</v>
      </c>
      <c r="E1557" s="1" t="s">
        <v>164</v>
      </c>
      <c r="F1557" s="14">
        <v>43100</v>
      </c>
      <c r="G1557" s="6">
        <v>5036.5649999999996</v>
      </c>
    </row>
    <row r="1558" spans="1:7" ht="12" x14ac:dyDescent="0.2">
      <c r="A1558" s="5">
        <v>3</v>
      </c>
      <c r="B1558" s="57" t="s">
        <v>7</v>
      </c>
      <c r="C1558" s="58" t="str">
        <f>VLOOKUP(Taulukko1[[#This Row],[Rivivalinta]],Sheet1!$C$1:$E$42,2,FALSE)</f>
        <v>Avgifts- och provisionsintäkter</v>
      </c>
      <c r="D1558" s="58" t="str">
        <f>VLOOKUP(Taulukko1[[#This Row],[Rivivalinta]],Sheet1!$C$1:$E$42,3,FALSE)</f>
        <v>Fee and commission income</v>
      </c>
      <c r="E1558" s="1" t="s">
        <v>164</v>
      </c>
      <c r="F1558" s="14">
        <v>43100</v>
      </c>
      <c r="G1558" s="6">
        <v>8232.9240000000009</v>
      </c>
    </row>
    <row r="1559" spans="1:7" ht="12" x14ac:dyDescent="0.2">
      <c r="A1559" s="5">
        <v>4</v>
      </c>
      <c r="B1559" s="57" t="s">
        <v>8</v>
      </c>
      <c r="C1559" s="58" t="str">
        <f>VLOOKUP(Taulukko1[[#This Row],[Rivivalinta]],Sheet1!$C$1:$E$42,2,FALSE)</f>
        <v>Avgifts- och provisionskostnader</v>
      </c>
      <c r="D1559" s="58" t="str">
        <f>VLOOKUP(Taulukko1[[#This Row],[Rivivalinta]],Sheet1!$C$1:$E$42,3,FALSE)</f>
        <v>Fee and commission expenses</v>
      </c>
      <c r="E1559" s="1" t="s">
        <v>164</v>
      </c>
      <c r="F1559" s="14">
        <v>43100</v>
      </c>
      <c r="G1559" s="6">
        <v>3196.3589999999999</v>
      </c>
    </row>
    <row r="1560" spans="1:7" ht="12" x14ac:dyDescent="0.2">
      <c r="A1560" s="5">
        <v>5</v>
      </c>
      <c r="B1560" s="57" t="s">
        <v>9</v>
      </c>
      <c r="C1560" s="58" t="str">
        <f>VLOOKUP(Taulukko1[[#This Row],[Rivivalinta]],Sheet1!$C$1:$E$42,2,FALSE)</f>
        <v>Nettointäkter från handel och investeringar</v>
      </c>
      <c r="D1560" s="58" t="str">
        <f>VLOOKUP(Taulukko1[[#This Row],[Rivivalinta]],Sheet1!$C$1:$E$42,3,FALSE)</f>
        <v>Net trading and investing income</v>
      </c>
      <c r="E1560" s="1" t="s">
        <v>164</v>
      </c>
      <c r="F1560" s="14">
        <v>43100</v>
      </c>
      <c r="G1560" s="6">
        <v>376.01299999999998</v>
      </c>
    </row>
    <row r="1561" spans="1:7" ht="12" x14ac:dyDescent="0.2">
      <c r="A1561" s="5">
        <v>6</v>
      </c>
      <c r="B1561" s="57" t="s">
        <v>10</v>
      </c>
      <c r="C1561" s="58" t="str">
        <f>VLOOKUP(Taulukko1[[#This Row],[Rivivalinta]],Sheet1!$C$1:$E$42,2,FALSE)</f>
        <v>Övriga intäkter</v>
      </c>
      <c r="D1561" s="58" t="str">
        <f>VLOOKUP(Taulukko1[[#This Row],[Rivivalinta]],Sheet1!$C$1:$E$42,3,FALSE)</f>
        <v>Other income</v>
      </c>
      <c r="E1561" s="1" t="s">
        <v>164</v>
      </c>
      <c r="F1561" s="14">
        <v>43100</v>
      </c>
      <c r="G1561" s="6">
        <v>611.52800000000002</v>
      </c>
    </row>
    <row r="1562" spans="1:7" ht="12" x14ac:dyDescent="0.2">
      <c r="A1562" s="5">
        <v>7</v>
      </c>
      <c r="B1562" s="57" t="s">
        <v>11</v>
      </c>
      <c r="C1562" s="58" t="str">
        <f>VLOOKUP(Taulukko1[[#This Row],[Rivivalinta]],Sheet1!$C$1:$E$42,2,FALSE)</f>
        <v>Totala inkomster</v>
      </c>
      <c r="D1562" s="58" t="str">
        <f>VLOOKUP(Taulukko1[[#This Row],[Rivivalinta]],Sheet1!$C$1:$E$42,3,FALSE)</f>
        <v>Total income</v>
      </c>
      <c r="E1562" s="1" t="s">
        <v>164</v>
      </c>
      <c r="F1562" s="14">
        <v>43100</v>
      </c>
      <c r="G1562" s="6">
        <v>8219.768</v>
      </c>
    </row>
    <row r="1563" spans="1:7" ht="12" x14ac:dyDescent="0.2">
      <c r="A1563" s="5">
        <v>8</v>
      </c>
      <c r="B1563" s="57" t="s">
        <v>12</v>
      </c>
      <c r="C1563" s="58" t="str">
        <f>VLOOKUP(Taulukko1[[#This Row],[Rivivalinta]],Sheet1!$C$1:$E$42,2,FALSE)</f>
        <v>Totala kostnader</v>
      </c>
      <c r="D1563" s="58" t="str">
        <f>VLOOKUP(Taulukko1[[#This Row],[Rivivalinta]],Sheet1!$C$1:$E$42,3,FALSE)</f>
        <v>Total expenses</v>
      </c>
      <c r="E1563" s="1" t="s">
        <v>164</v>
      </c>
      <c r="F1563" s="14">
        <v>43100</v>
      </c>
      <c r="G1563" s="6">
        <v>7860.5169999999998</v>
      </c>
    </row>
    <row r="1564" spans="1:7" ht="12" x14ac:dyDescent="0.2">
      <c r="A1564" s="5">
        <v>9</v>
      </c>
      <c r="B1564" s="57" t="s">
        <v>13</v>
      </c>
      <c r="C1564" s="58" t="str">
        <f>VLOOKUP(Taulukko1[[#This Row],[Rivivalinta]],Sheet1!$C$1:$E$42,2,FALSE)</f>
        <v>Nedskrivningar av lån och fordringar</v>
      </c>
      <c r="D1564" s="58" t="str">
        <f>VLOOKUP(Taulukko1[[#This Row],[Rivivalinta]],Sheet1!$C$1:$E$42,3,FALSE)</f>
        <v>Impairments on loans and receivables</v>
      </c>
      <c r="E1564" s="1" t="s">
        <v>164</v>
      </c>
      <c r="F1564" s="14">
        <v>43100</v>
      </c>
      <c r="G1564" s="6">
        <v>210.21600000000001</v>
      </c>
    </row>
    <row r="1565" spans="1:7" ht="12" x14ac:dyDescent="0.2">
      <c r="A1565" s="5">
        <v>10</v>
      </c>
      <c r="B1565" s="57" t="s">
        <v>14</v>
      </c>
      <c r="C1565" s="58" t="str">
        <f>VLOOKUP(Taulukko1[[#This Row],[Rivivalinta]],Sheet1!$C$1:$E$42,2,FALSE)</f>
        <v>Rörelsevinst/-förlust</v>
      </c>
      <c r="D1565" s="58" t="str">
        <f>VLOOKUP(Taulukko1[[#This Row],[Rivivalinta]],Sheet1!$C$1:$E$42,3,FALSE)</f>
        <v>Operatingprofit/-loss</v>
      </c>
      <c r="E1565" s="1" t="s">
        <v>164</v>
      </c>
      <c r="F1565" s="14">
        <v>43100</v>
      </c>
      <c r="G1565" s="6">
        <v>149.035</v>
      </c>
    </row>
    <row r="1566" spans="1:7" ht="12" x14ac:dyDescent="0.2">
      <c r="A1566" s="5">
        <v>11</v>
      </c>
      <c r="B1566" s="57" t="s">
        <v>15</v>
      </c>
      <c r="C1566" s="58" t="str">
        <f>VLOOKUP(Taulukko1[[#This Row],[Rivivalinta]],Sheet1!$C$1:$E$42,2,FALSE)</f>
        <v>Kontanta medel och kassabehållning hos centralbanker</v>
      </c>
      <c r="D1566" s="58" t="str">
        <f>VLOOKUP(Taulukko1[[#This Row],[Rivivalinta]],Sheet1!$C$1:$E$42,3,FALSE)</f>
        <v>Cash and cash balances at central banks</v>
      </c>
      <c r="E1566" s="1" t="s">
        <v>164</v>
      </c>
      <c r="F1566" s="14">
        <v>43100</v>
      </c>
      <c r="G1566" s="6">
        <v>71195.172999999995</v>
      </c>
    </row>
    <row r="1567" spans="1:7" ht="12" x14ac:dyDescent="0.2">
      <c r="A1567" s="5">
        <v>12</v>
      </c>
      <c r="B1567" s="57" t="s">
        <v>16</v>
      </c>
      <c r="C1567" s="58" t="str">
        <f>VLOOKUP(Taulukko1[[#This Row],[Rivivalinta]],Sheet1!$C$1:$E$42,2,FALSE)</f>
        <v>Lån och förskott till kreditinstitut</v>
      </c>
      <c r="D1567" s="58" t="str">
        <f>VLOOKUP(Taulukko1[[#This Row],[Rivivalinta]],Sheet1!$C$1:$E$42,3,FALSE)</f>
        <v>Loans and advances to credit institutions</v>
      </c>
      <c r="E1567" s="1" t="s">
        <v>164</v>
      </c>
      <c r="F1567" s="14">
        <v>43100</v>
      </c>
      <c r="G1567" s="6">
        <v>140297.85999999999</v>
      </c>
    </row>
    <row r="1568" spans="1:7" ht="12" x14ac:dyDescent="0.2">
      <c r="A1568" s="5">
        <v>13</v>
      </c>
      <c r="B1568" s="57" t="s">
        <v>17</v>
      </c>
      <c r="C1568" s="58" t="str">
        <f>VLOOKUP(Taulukko1[[#This Row],[Rivivalinta]],Sheet1!$C$1:$E$42,2,FALSE)</f>
        <v>Lån och förskott till allmänheten och offentliga samfund</v>
      </c>
      <c r="D1568" s="58" t="str">
        <f>VLOOKUP(Taulukko1[[#This Row],[Rivivalinta]],Sheet1!$C$1:$E$42,3,FALSE)</f>
        <v>Loans and advances to the public and public sector entities</v>
      </c>
      <c r="E1568" s="1" t="s">
        <v>164</v>
      </c>
      <c r="F1568" s="14">
        <v>43100</v>
      </c>
      <c r="G1568" s="6">
        <v>35997.167000000001</v>
      </c>
    </row>
    <row r="1569" spans="1:7" ht="12" x14ac:dyDescent="0.2">
      <c r="A1569" s="5">
        <v>14</v>
      </c>
      <c r="B1569" s="57" t="s">
        <v>18</v>
      </c>
      <c r="C1569" s="58" t="str">
        <f>VLOOKUP(Taulukko1[[#This Row],[Rivivalinta]],Sheet1!$C$1:$E$42,2,FALSE)</f>
        <v>Värdepapper</v>
      </c>
      <c r="D1569" s="58" t="str">
        <f>VLOOKUP(Taulukko1[[#This Row],[Rivivalinta]],Sheet1!$C$1:$E$42,3,FALSE)</f>
        <v>Debt securities</v>
      </c>
      <c r="E1569" s="1" t="s">
        <v>164</v>
      </c>
      <c r="F1569" s="14">
        <v>43100</v>
      </c>
      <c r="G1569" s="6">
        <v>304844.61800000002</v>
      </c>
    </row>
    <row r="1570" spans="1:7" ht="12" x14ac:dyDescent="0.2">
      <c r="A1570" s="5">
        <v>15</v>
      </c>
      <c r="B1570" s="57" t="s">
        <v>63</v>
      </c>
      <c r="C1570" s="58" t="str">
        <f>VLOOKUP(Taulukko1[[#This Row],[Rivivalinta]],Sheet1!$C$1:$E$42,2,FALSE)</f>
        <v xml:space="preserve">Derivat </v>
      </c>
      <c r="D1570" s="58" t="str">
        <f>VLOOKUP(Taulukko1[[#This Row],[Rivivalinta]],Sheet1!$C$1:$E$42,3,FALSE)</f>
        <v xml:space="preserve">Derivatives </v>
      </c>
      <c r="E1570" s="1" t="s">
        <v>164</v>
      </c>
      <c r="F1570" s="14">
        <v>43100</v>
      </c>
      <c r="G1570" s="6" t="s">
        <v>53</v>
      </c>
    </row>
    <row r="1571" spans="1:7" ht="12" x14ac:dyDescent="0.2">
      <c r="A1571" s="5">
        <v>16</v>
      </c>
      <c r="B1571" s="57" t="s">
        <v>20</v>
      </c>
      <c r="C1571" s="58" t="str">
        <f>VLOOKUP(Taulukko1[[#This Row],[Rivivalinta]],Sheet1!$C$1:$E$42,2,FALSE)</f>
        <v>Övriga tillgångar</v>
      </c>
      <c r="D1571" s="58" t="str">
        <f>VLOOKUP(Taulukko1[[#This Row],[Rivivalinta]],Sheet1!$C$1:$E$42,3,FALSE)</f>
        <v>Other assets</v>
      </c>
      <c r="E1571" s="1" t="s">
        <v>164</v>
      </c>
      <c r="F1571" s="14">
        <v>43100</v>
      </c>
      <c r="G1571" s="6">
        <v>3974.9160000000002</v>
      </c>
    </row>
    <row r="1572" spans="1:7" ht="12" x14ac:dyDescent="0.2">
      <c r="A1572" s="5">
        <v>17</v>
      </c>
      <c r="B1572" s="57" t="s">
        <v>21</v>
      </c>
      <c r="C1572" s="58" t="str">
        <f>VLOOKUP(Taulukko1[[#This Row],[Rivivalinta]],Sheet1!$C$1:$E$42,2,FALSE)</f>
        <v>SUMMA TILLGÅNGAR</v>
      </c>
      <c r="D1572" s="58" t="str">
        <f>VLOOKUP(Taulukko1[[#This Row],[Rivivalinta]],Sheet1!$C$1:$E$42,3,FALSE)</f>
        <v>TOTAL ASSETS</v>
      </c>
      <c r="E1572" s="1" t="s">
        <v>164</v>
      </c>
      <c r="F1572" s="14">
        <v>43100</v>
      </c>
      <c r="G1572" s="6">
        <v>556309.73400000005</v>
      </c>
    </row>
    <row r="1573" spans="1:7" ht="12" x14ac:dyDescent="0.2">
      <c r="A1573" s="5">
        <v>18</v>
      </c>
      <c r="B1573" s="57" t="s">
        <v>22</v>
      </c>
      <c r="C1573" s="58" t="str">
        <f>VLOOKUP(Taulukko1[[#This Row],[Rivivalinta]],Sheet1!$C$1:$E$42,2,FALSE)</f>
        <v>Inlåning från kreditinstitut</v>
      </c>
      <c r="D1573" s="58" t="str">
        <f>VLOOKUP(Taulukko1[[#This Row],[Rivivalinta]],Sheet1!$C$1:$E$42,3,FALSE)</f>
        <v>Deposits from credit institutions</v>
      </c>
      <c r="E1573" s="1" t="s">
        <v>164</v>
      </c>
      <c r="F1573" s="14">
        <v>43100</v>
      </c>
      <c r="G1573" s="6">
        <v>405687.94199999998</v>
      </c>
    </row>
    <row r="1574" spans="1:7" ht="12" x14ac:dyDescent="0.2">
      <c r="A1574" s="5">
        <v>19</v>
      </c>
      <c r="B1574" s="57" t="s">
        <v>23</v>
      </c>
      <c r="C1574" s="58" t="str">
        <f>VLOOKUP(Taulukko1[[#This Row],[Rivivalinta]],Sheet1!$C$1:$E$42,2,FALSE)</f>
        <v>Inlåning från allmänheten och offentliga samfund</v>
      </c>
      <c r="D1574" s="58" t="str">
        <f>VLOOKUP(Taulukko1[[#This Row],[Rivivalinta]],Sheet1!$C$1:$E$42,3,FALSE)</f>
        <v>Deposits from the public and public sector entities</v>
      </c>
      <c r="E1574" s="1" t="s">
        <v>164</v>
      </c>
      <c r="F1574" s="14">
        <v>43100</v>
      </c>
      <c r="G1574" s="6">
        <v>4801.2650000000003</v>
      </c>
    </row>
    <row r="1575" spans="1:7" ht="12" x14ac:dyDescent="0.2">
      <c r="A1575" s="5">
        <v>20</v>
      </c>
      <c r="B1575" s="57" t="s">
        <v>24</v>
      </c>
      <c r="C1575" s="58" t="str">
        <f>VLOOKUP(Taulukko1[[#This Row],[Rivivalinta]],Sheet1!$C$1:$E$42,2,FALSE)</f>
        <v>Emitterade skuldebrev</v>
      </c>
      <c r="D1575" s="58" t="str">
        <f>VLOOKUP(Taulukko1[[#This Row],[Rivivalinta]],Sheet1!$C$1:$E$42,3,FALSE)</f>
        <v>Debt securities issued</v>
      </c>
      <c r="E1575" s="1" t="s">
        <v>164</v>
      </c>
      <c r="F1575" s="14">
        <v>43100</v>
      </c>
      <c r="G1575" s="6">
        <v>109755.83100000001</v>
      </c>
    </row>
    <row r="1576" spans="1:7" ht="12" x14ac:dyDescent="0.2">
      <c r="A1576" s="5">
        <v>22</v>
      </c>
      <c r="B1576" s="57" t="s">
        <v>19</v>
      </c>
      <c r="C1576" s="58" t="str">
        <f>VLOOKUP(Taulukko1[[#This Row],[Rivivalinta]],Sheet1!$C$1:$E$42,2,FALSE)</f>
        <v>Derivat</v>
      </c>
      <c r="D1576" s="58" t="str">
        <f>VLOOKUP(Taulukko1[[#This Row],[Rivivalinta]],Sheet1!$C$1:$E$42,3,FALSE)</f>
        <v>Derivatives</v>
      </c>
      <c r="E1576" s="1" t="s">
        <v>164</v>
      </c>
      <c r="F1576" s="14">
        <v>43100</v>
      </c>
      <c r="G1576" s="6" t="s">
        <v>53</v>
      </c>
    </row>
    <row r="1577" spans="1:7" ht="12" x14ac:dyDescent="0.2">
      <c r="A1577" s="5">
        <v>23</v>
      </c>
      <c r="B1577" s="57" t="s">
        <v>25</v>
      </c>
      <c r="C1577" s="58" t="str">
        <f>VLOOKUP(Taulukko1[[#This Row],[Rivivalinta]],Sheet1!$C$1:$E$42,2,FALSE)</f>
        <v>Eget kapital</v>
      </c>
      <c r="D1577" s="58" t="str">
        <f>VLOOKUP(Taulukko1[[#This Row],[Rivivalinta]],Sheet1!$C$1:$E$42,3,FALSE)</f>
        <v>Total equity</v>
      </c>
      <c r="E1577" s="1" t="s">
        <v>164</v>
      </c>
      <c r="F1577" s="14">
        <v>43100</v>
      </c>
      <c r="G1577" s="6">
        <v>31969.668000000001</v>
      </c>
    </row>
    <row r="1578" spans="1:7" ht="12" x14ac:dyDescent="0.2">
      <c r="A1578" s="5">
        <v>21</v>
      </c>
      <c r="B1578" s="57" t="s">
        <v>26</v>
      </c>
      <c r="C1578" s="58" t="str">
        <f>VLOOKUP(Taulukko1[[#This Row],[Rivivalinta]],Sheet1!$C$1:$E$42,2,FALSE)</f>
        <v>Övriga skulder</v>
      </c>
      <c r="D1578" s="58" t="str">
        <f>VLOOKUP(Taulukko1[[#This Row],[Rivivalinta]],Sheet1!$C$1:$E$42,3,FALSE)</f>
        <v>Other liabilities</v>
      </c>
      <c r="E1578" s="1" t="s">
        <v>164</v>
      </c>
      <c r="F1578" s="14">
        <v>43100</v>
      </c>
      <c r="G1578" s="6">
        <v>4095.029</v>
      </c>
    </row>
    <row r="1579" spans="1:7" ht="12" x14ac:dyDescent="0.2">
      <c r="A1579" s="5">
        <v>24</v>
      </c>
      <c r="B1579" s="57" t="s">
        <v>27</v>
      </c>
      <c r="C1579" s="58" t="str">
        <f>VLOOKUP(Taulukko1[[#This Row],[Rivivalinta]],Sheet1!$C$1:$E$42,2,FALSE)</f>
        <v>SUMMA EGET KAPITAL OCH SKULDER</v>
      </c>
      <c r="D1579" s="58" t="str">
        <f>VLOOKUP(Taulukko1[[#This Row],[Rivivalinta]],Sheet1!$C$1:$E$42,3,FALSE)</f>
        <v>TOTAL EQUITY AND LIABILITIES</v>
      </c>
      <c r="E1579" s="1" t="s">
        <v>164</v>
      </c>
      <c r="F1579" s="14">
        <v>43100</v>
      </c>
      <c r="G1579" s="6">
        <v>556309.73499999999</v>
      </c>
    </row>
    <row r="1580" spans="1:7" ht="12" x14ac:dyDescent="0.2">
      <c r="A1580" s="5">
        <v>25</v>
      </c>
      <c r="B1580" s="57" t="s">
        <v>28</v>
      </c>
      <c r="C1580" s="58" t="str">
        <f>VLOOKUP(Taulukko1[[#This Row],[Rivivalinta]],Sheet1!$C$1:$E$42,2,FALSE)</f>
        <v>Exponering utanför balansräkningen</v>
      </c>
      <c r="D1580" s="58" t="str">
        <f>VLOOKUP(Taulukko1[[#This Row],[Rivivalinta]],Sheet1!$C$1:$E$42,3,FALSE)</f>
        <v>Off balance sheet exposures</v>
      </c>
      <c r="E1580" s="1" t="s">
        <v>164</v>
      </c>
      <c r="F1580" s="14">
        <v>43100</v>
      </c>
      <c r="G1580" s="6">
        <v>101282.685</v>
      </c>
    </row>
    <row r="1581" spans="1:7" ht="12" x14ac:dyDescent="0.2">
      <c r="A1581" s="5">
        <v>28</v>
      </c>
      <c r="B1581" s="57" t="s">
        <v>29</v>
      </c>
      <c r="C1581" s="58" t="str">
        <f>VLOOKUP(Taulukko1[[#This Row],[Rivivalinta]],Sheet1!$C$1:$E$42,2,FALSE)</f>
        <v>Kostnader/intäkter, %</v>
      </c>
      <c r="D1581" s="58" t="str">
        <f>VLOOKUP(Taulukko1[[#This Row],[Rivivalinta]],Sheet1!$C$1:$E$42,3,FALSE)</f>
        <v>Cost/income ratio, %</v>
      </c>
      <c r="E1581" s="1" t="s">
        <v>164</v>
      </c>
      <c r="F1581" s="14">
        <v>43100</v>
      </c>
      <c r="G1581" s="6" vm="73">
        <v>0.95415405827018929</v>
      </c>
    </row>
    <row r="1582" spans="1:7" ht="12" x14ac:dyDescent="0.2">
      <c r="A1582" s="5">
        <v>29</v>
      </c>
      <c r="B1582" s="57" t="s">
        <v>30</v>
      </c>
      <c r="C1582" s="58" t="str">
        <f>VLOOKUP(Taulukko1[[#This Row],[Rivivalinta]],Sheet1!$C$1:$E$42,2,FALSE)</f>
        <v>Nödlidande exponeringar/Exponeringar, %</v>
      </c>
      <c r="D1582" s="58" t="str">
        <f>VLOOKUP(Taulukko1[[#This Row],[Rivivalinta]],Sheet1!$C$1:$E$42,3,FALSE)</f>
        <v>Non-performing exposures/Exposures, %</v>
      </c>
      <c r="E1582" s="1" t="s">
        <v>164</v>
      </c>
      <c r="F1582" s="14">
        <v>43100</v>
      </c>
      <c r="G1582" s="6" vm="74">
        <v>1.2705794553363298E-3</v>
      </c>
    </row>
    <row r="1583" spans="1:7" ht="12" x14ac:dyDescent="0.2">
      <c r="A1583" s="5">
        <v>30</v>
      </c>
      <c r="B1583" s="57" t="s">
        <v>31</v>
      </c>
      <c r="C1583" s="58" t="str">
        <f>VLOOKUP(Taulukko1[[#This Row],[Rivivalinta]],Sheet1!$C$1:$E$42,2,FALSE)</f>
        <v>Upplupna avsättningar på nödlidande exponeringar/Nödlidande Exponeringar, %</v>
      </c>
      <c r="D1583" s="58" t="str">
        <f>VLOOKUP(Taulukko1[[#This Row],[Rivivalinta]],Sheet1!$C$1:$E$42,3,FALSE)</f>
        <v>Accumulated impairments on non-performing exposures/Non-performing exposures, %</v>
      </c>
      <c r="E1583" s="1" t="s">
        <v>164</v>
      </c>
      <c r="F1583" s="14">
        <v>43100</v>
      </c>
      <c r="G1583" s="6" vm="75">
        <v>0.37034176297822025</v>
      </c>
    </row>
    <row r="1584" spans="1:7" ht="12" x14ac:dyDescent="0.2">
      <c r="A1584" s="5">
        <v>31</v>
      </c>
      <c r="B1584" s="57" t="s">
        <v>32</v>
      </c>
      <c r="C1584" s="58" t="str">
        <f>VLOOKUP(Taulukko1[[#This Row],[Rivivalinta]],Sheet1!$C$1:$E$42,2,FALSE)</f>
        <v>Kapitalbas</v>
      </c>
      <c r="D1584" s="58" t="str">
        <f>VLOOKUP(Taulukko1[[#This Row],[Rivivalinta]],Sheet1!$C$1:$E$42,3,FALSE)</f>
        <v>Own funds</v>
      </c>
      <c r="E1584" s="1" t="s">
        <v>164</v>
      </c>
      <c r="F1584" s="14">
        <v>43100</v>
      </c>
      <c r="G1584" s="6">
        <v>30288.216</v>
      </c>
    </row>
    <row r="1585" spans="1:7" ht="12" x14ac:dyDescent="0.2">
      <c r="A1585" s="5">
        <v>32</v>
      </c>
      <c r="B1585" s="57" t="s">
        <v>33</v>
      </c>
      <c r="C1585" s="58" t="str">
        <f>VLOOKUP(Taulukko1[[#This Row],[Rivivalinta]],Sheet1!$C$1:$E$42,2,FALSE)</f>
        <v>Kärnprimärkapital (CET 1)</v>
      </c>
      <c r="D1585" s="58" t="str">
        <f>VLOOKUP(Taulukko1[[#This Row],[Rivivalinta]],Sheet1!$C$1:$E$42,3,FALSE)</f>
        <v>Common equity tier 1 capital (CET1)</v>
      </c>
      <c r="E1585" s="1" t="s">
        <v>164</v>
      </c>
      <c r="F1585" s="14">
        <v>43100</v>
      </c>
      <c r="G1585" s="6">
        <v>30288.217000000001</v>
      </c>
    </row>
    <row r="1586" spans="1:7" ht="12" x14ac:dyDescent="0.2">
      <c r="A1586" s="5">
        <v>33</v>
      </c>
      <c r="B1586" s="57" t="s">
        <v>34</v>
      </c>
      <c r="C1586" s="58" t="str">
        <f>VLOOKUP(Taulukko1[[#This Row],[Rivivalinta]],Sheet1!$C$1:$E$42,2,FALSE)</f>
        <v>Övrigt primärkapital (AT 1)</v>
      </c>
      <c r="D1586" s="58" t="str">
        <f>VLOOKUP(Taulukko1[[#This Row],[Rivivalinta]],Sheet1!$C$1:$E$42,3,FALSE)</f>
        <v>Additional tier 1 capital (AT 1)</v>
      </c>
      <c r="E1586" s="1" t="s">
        <v>164</v>
      </c>
      <c r="F1586" s="14">
        <v>43100</v>
      </c>
      <c r="G1586" s="6">
        <v>0</v>
      </c>
    </row>
    <row r="1587" spans="1:7" ht="12" x14ac:dyDescent="0.2">
      <c r="A1587" s="5">
        <v>34</v>
      </c>
      <c r="B1587" s="57" t="s">
        <v>35</v>
      </c>
      <c r="C1587" s="58" t="str">
        <f>VLOOKUP(Taulukko1[[#This Row],[Rivivalinta]],Sheet1!$C$1:$E$42,2,FALSE)</f>
        <v>Supplementärkapital (T2)</v>
      </c>
      <c r="D1587" s="58" t="str">
        <f>VLOOKUP(Taulukko1[[#This Row],[Rivivalinta]],Sheet1!$C$1:$E$42,3,FALSE)</f>
        <v>Tier 2 capital (T2)</v>
      </c>
      <c r="E1587" s="1" t="s">
        <v>164</v>
      </c>
      <c r="F1587" s="14">
        <v>43100</v>
      </c>
      <c r="G1587" s="6">
        <v>0</v>
      </c>
    </row>
    <row r="1588" spans="1:7" ht="12" x14ac:dyDescent="0.2">
      <c r="A1588" s="5">
        <v>35</v>
      </c>
      <c r="B1588" s="57" t="s">
        <v>36</v>
      </c>
      <c r="C1588" s="58" t="str">
        <f>VLOOKUP(Taulukko1[[#This Row],[Rivivalinta]],Sheet1!$C$1:$E$42,2,FALSE)</f>
        <v>Summa kapitalrelationer, %</v>
      </c>
      <c r="D1588" s="58" t="str">
        <f>VLOOKUP(Taulukko1[[#This Row],[Rivivalinta]],Sheet1!$C$1:$E$42,3,FALSE)</f>
        <v>Own funds ratio, %</v>
      </c>
      <c r="E1588" s="1" t="s">
        <v>164</v>
      </c>
      <c r="F1588" s="14">
        <v>43100</v>
      </c>
      <c r="G1588" s="6" vm="76">
        <v>0.53165570893763692</v>
      </c>
    </row>
    <row r="1589" spans="1:7" ht="12" x14ac:dyDescent="0.2">
      <c r="A1589" s="5">
        <v>36</v>
      </c>
      <c r="B1589" s="57" t="s">
        <v>37</v>
      </c>
      <c r="C1589" s="58" t="str">
        <f>VLOOKUP(Taulukko1[[#This Row],[Rivivalinta]],Sheet1!$C$1:$E$42,2,FALSE)</f>
        <v>Primärkapitalrelation, %</v>
      </c>
      <c r="D1589" s="58" t="str">
        <f>VLOOKUP(Taulukko1[[#This Row],[Rivivalinta]],Sheet1!$C$1:$E$42,3,FALSE)</f>
        <v>Tier 1 ratio, %</v>
      </c>
      <c r="E1589" s="1" t="s">
        <v>164</v>
      </c>
      <c r="F1589" s="14">
        <v>43100</v>
      </c>
      <c r="G1589" s="6" vm="77">
        <v>0.53165572649085657</v>
      </c>
    </row>
    <row r="1590" spans="1:7" ht="12" x14ac:dyDescent="0.2">
      <c r="A1590" s="5">
        <v>37</v>
      </c>
      <c r="B1590" s="57" t="s">
        <v>38</v>
      </c>
      <c r="C1590" s="58" t="str">
        <f>VLOOKUP(Taulukko1[[#This Row],[Rivivalinta]],Sheet1!$C$1:$E$42,2,FALSE)</f>
        <v>Kärnprimärkapitalrelation, %</v>
      </c>
      <c r="D1590" s="58" t="str">
        <f>VLOOKUP(Taulukko1[[#This Row],[Rivivalinta]],Sheet1!$C$1:$E$42,3,FALSE)</f>
        <v>CET 1 ratio, %</v>
      </c>
      <c r="E1590" s="1" t="s">
        <v>164</v>
      </c>
      <c r="F1590" s="14">
        <v>43100</v>
      </c>
      <c r="G1590" s="6" vm="78">
        <v>0.53165572649085657</v>
      </c>
    </row>
    <row r="1591" spans="1:7" ht="12" x14ac:dyDescent="0.2">
      <c r="A1591" s="11">
        <v>38</v>
      </c>
      <c r="B1591" s="59" t="s">
        <v>39</v>
      </c>
      <c r="C1591" s="58" t="str">
        <f>VLOOKUP(Taulukko1[[#This Row],[Rivivalinta]],Sheet1!$C$1:$E$42,2,FALSE)</f>
        <v>Summa exponeringsbelopp (RWA)</v>
      </c>
      <c r="D1591" s="58" t="str">
        <f>VLOOKUP(Taulukko1[[#This Row],[Rivivalinta]],Sheet1!$C$1:$E$42,3,FALSE)</f>
        <v>Total risk weighted assets (RWA)</v>
      </c>
      <c r="E1591" s="1" t="s">
        <v>164</v>
      </c>
      <c r="F1591" s="14">
        <v>43100</v>
      </c>
      <c r="G1591" s="6">
        <v>56969.605499999998</v>
      </c>
    </row>
    <row r="1592" spans="1:7" ht="12" x14ac:dyDescent="0.2">
      <c r="A1592" s="5">
        <v>39</v>
      </c>
      <c r="B1592" s="57" t="s">
        <v>40</v>
      </c>
      <c r="C1592" s="58" t="str">
        <f>VLOOKUP(Taulukko1[[#This Row],[Rivivalinta]],Sheet1!$C$1:$E$42,2,FALSE)</f>
        <v>Exponeringsbelopp för kredit-, motpart- och utspädningsrisker</v>
      </c>
      <c r="D1592" s="58" t="str">
        <f>VLOOKUP(Taulukko1[[#This Row],[Rivivalinta]],Sheet1!$C$1:$E$42,3,FALSE)</f>
        <v>Credit and counterparty risks</v>
      </c>
      <c r="E1592" s="1" t="s">
        <v>164</v>
      </c>
      <c r="F1592" s="14">
        <v>43100</v>
      </c>
      <c r="G1592" s="6">
        <v>42212.794000000002</v>
      </c>
    </row>
    <row r="1593" spans="1:7" ht="12" x14ac:dyDescent="0.2">
      <c r="A1593" s="5">
        <v>40</v>
      </c>
      <c r="B1593" s="57" t="s">
        <v>41</v>
      </c>
      <c r="C1593" s="58" t="str">
        <f>VLOOKUP(Taulukko1[[#This Row],[Rivivalinta]],Sheet1!$C$1:$E$42,2,FALSE)</f>
        <v>Exponeringsbelopp för positions-, valutakurs- och råvarurisker</v>
      </c>
      <c r="D1593" s="58" t="str">
        <f>VLOOKUP(Taulukko1[[#This Row],[Rivivalinta]],Sheet1!$C$1:$E$42,3,FALSE)</f>
        <v>Position, currency and commodity risks</v>
      </c>
      <c r="E1593" s="1" t="s">
        <v>164</v>
      </c>
      <c r="F1593" s="14">
        <v>43100</v>
      </c>
      <c r="G1593" s="6">
        <v>998.32399999999996</v>
      </c>
    </row>
    <row r="1594" spans="1:7" ht="12" x14ac:dyDescent="0.2">
      <c r="A1594" s="5">
        <v>41</v>
      </c>
      <c r="B1594" s="57" t="s">
        <v>42</v>
      </c>
      <c r="C1594" s="58" t="str">
        <f>VLOOKUP(Taulukko1[[#This Row],[Rivivalinta]],Sheet1!$C$1:$E$42,2,FALSE)</f>
        <v>Exponeringsbelopp för operativ risk</v>
      </c>
      <c r="D1594" s="58" t="str">
        <f>VLOOKUP(Taulukko1[[#This Row],[Rivivalinta]],Sheet1!$C$1:$E$42,3,FALSE)</f>
        <v>Operational risks</v>
      </c>
      <c r="E1594" s="1" t="s">
        <v>164</v>
      </c>
      <c r="F1594" s="14">
        <v>43100</v>
      </c>
      <c r="G1594" s="6">
        <v>13758.487499999999</v>
      </c>
    </row>
    <row r="1595" spans="1:7" ht="12" x14ac:dyDescent="0.2">
      <c r="A1595" s="5">
        <v>42</v>
      </c>
      <c r="B1595" s="57" t="s">
        <v>43</v>
      </c>
      <c r="C1595" s="58" t="str">
        <f>VLOOKUP(Taulukko1[[#This Row],[Rivivalinta]],Sheet1!$C$1:$E$42,2,FALSE)</f>
        <v>Övriga riskexponeringar</v>
      </c>
      <c r="D1595" s="58" t="str">
        <f>VLOOKUP(Taulukko1[[#This Row],[Rivivalinta]],Sheet1!$C$1:$E$42,3,FALSE)</f>
        <v>Other risks</v>
      </c>
      <c r="E1595" s="1" t="s">
        <v>164</v>
      </c>
      <c r="F1595" s="14">
        <v>43100</v>
      </c>
      <c r="G1595" s="6">
        <v>0</v>
      </c>
    </row>
    <row r="1596" spans="1:7" ht="12" x14ac:dyDescent="0.2">
      <c r="A1596" s="5">
        <v>26</v>
      </c>
      <c r="B1596" s="57" t="s">
        <v>55</v>
      </c>
      <c r="C1596" s="58" t="str">
        <f>VLOOKUP(Taulukko1[[#This Row],[Rivivalinta]],Sheet1!$C$1:$E$42,2,FALSE)</f>
        <v>Avkastning på eget kapital (ROE), %</v>
      </c>
      <c r="D1596" s="58" t="str">
        <f>VLOOKUP(Taulukko1[[#This Row],[Rivivalinta]],Sheet1!$C$1:$E$42,3,FALSE)</f>
        <v>Return on equity (ROE), %</v>
      </c>
      <c r="E1596" s="1" t="s">
        <v>164</v>
      </c>
      <c r="F1596" s="14">
        <v>43100</v>
      </c>
      <c r="G1596" s="6" vm="79">
        <v>4.4057396585102581E-3</v>
      </c>
    </row>
    <row r="1597" spans="1:7" ht="12" x14ac:dyDescent="0.2">
      <c r="A1597" s="5">
        <v>27</v>
      </c>
      <c r="B1597" s="57" t="s">
        <v>54</v>
      </c>
      <c r="C1597" s="58" t="str">
        <f>VLOOKUP(Taulukko1[[#This Row],[Rivivalinta]],Sheet1!$C$1:$E$42,2,FALSE)</f>
        <v>Avkastning på total tillgångar (ROA), %</v>
      </c>
      <c r="D1597" s="58" t="str">
        <f>VLOOKUP(Taulukko1[[#This Row],[Rivivalinta]],Sheet1!$C$1:$E$42,3,FALSE)</f>
        <v>Return on total assets (ROA), %</v>
      </c>
      <c r="E1597" s="1" t="s">
        <v>164</v>
      </c>
      <c r="F1597" s="14">
        <v>43100</v>
      </c>
      <c r="G1597" s="6" vm="80">
        <v>2.3328446791213249E-4</v>
      </c>
    </row>
    <row r="1598" spans="1:7" ht="12" x14ac:dyDescent="0.2">
      <c r="A1598" s="5">
        <v>27</v>
      </c>
      <c r="B1598" s="4" t="s">
        <v>54</v>
      </c>
      <c r="C1598" s="4" t="str">
        <f>VLOOKUP(Taulukko1[[#This Row],[Rivivalinta]],Sheet1!$C$1:$E$42,2,FALSE)</f>
        <v>Avkastning på total tillgångar (ROA), %</v>
      </c>
      <c r="D1598" s="4" t="str">
        <f>VLOOKUP(Taulukko1[[#This Row],[Rivivalinta]],Sheet1!$C$1:$E$42,3,FALSE)</f>
        <v>Return on total assets (ROA), %</v>
      </c>
      <c r="E1598" s="1" t="s">
        <v>44</v>
      </c>
      <c r="F1598" s="14">
        <v>43100</v>
      </c>
      <c r="G1598" s="7" vm="16">
        <v>6.5144698617657353E-3</v>
      </c>
    </row>
    <row r="1599" spans="1:7" ht="12" x14ac:dyDescent="0.2">
      <c r="A1599" s="5">
        <v>26</v>
      </c>
      <c r="B1599" s="4" t="s">
        <v>55</v>
      </c>
      <c r="C1599" s="4" t="str">
        <f>VLOOKUP(Taulukko1[[#This Row],[Rivivalinta]],Sheet1!$C$1:$E$42,2,FALSE)</f>
        <v>Avkastning på eget kapital (ROE), %</v>
      </c>
      <c r="D1599" s="4" t="str">
        <f>VLOOKUP(Taulukko1[[#This Row],[Rivivalinta]],Sheet1!$C$1:$E$42,3,FALSE)</f>
        <v>Return on equity (ROE), %</v>
      </c>
      <c r="E1599" s="1" t="s">
        <v>44</v>
      </c>
      <c r="F1599" s="14">
        <v>43100</v>
      </c>
      <c r="G1599" s="7" vm="15">
        <v>7.4748100402052806E-2</v>
      </c>
    </row>
    <row r="1600" spans="1:7" ht="12" x14ac:dyDescent="0.2">
      <c r="A1600" s="5">
        <v>1</v>
      </c>
      <c r="B1600" s="4" t="s">
        <v>5</v>
      </c>
      <c r="C1600" s="4" t="str">
        <f>VLOOKUP(Taulukko1[[#This Row],[Rivivalinta]],Sheet1!$C$1:$E$42,2,FALSE)</f>
        <v>Räntenetto</v>
      </c>
      <c r="D1600" s="4" t="str">
        <f>VLOOKUP(Taulukko1[[#This Row],[Rivivalinta]],Sheet1!$C$1:$E$42,3,FALSE)</f>
        <v>Net interest margin</v>
      </c>
      <c r="E1600" s="1" t="s">
        <v>44</v>
      </c>
      <c r="F1600" s="14">
        <v>43100</v>
      </c>
      <c r="G1600" s="6">
        <v>281964.13338000001</v>
      </c>
    </row>
    <row r="1601" spans="1:7" ht="12" x14ac:dyDescent="0.2">
      <c r="A1601" s="5">
        <v>2</v>
      </c>
      <c r="B1601" s="4" t="s">
        <v>6</v>
      </c>
      <c r="C1601" s="4" t="str">
        <f>VLOOKUP(Taulukko1[[#This Row],[Rivivalinta]],Sheet1!$C$1:$E$42,2,FALSE)</f>
        <v>Netto, avgifts- och provisionsintäkter</v>
      </c>
      <c r="D1601" s="4" t="str">
        <f>VLOOKUP(Taulukko1[[#This Row],[Rivivalinta]],Sheet1!$C$1:$E$42,3,FALSE)</f>
        <v>Net fee and commission income</v>
      </c>
      <c r="E1601" s="1" t="s">
        <v>44</v>
      </c>
      <c r="F1601" s="14">
        <v>43100</v>
      </c>
      <c r="G1601" s="6">
        <v>200510.82672000001</v>
      </c>
    </row>
    <row r="1602" spans="1:7" ht="12" x14ac:dyDescent="0.2">
      <c r="A1602" s="5">
        <v>3</v>
      </c>
      <c r="B1602" s="4" t="s">
        <v>7</v>
      </c>
      <c r="C1602" s="4" t="str">
        <f>VLOOKUP(Taulukko1[[#This Row],[Rivivalinta]],Sheet1!$C$1:$E$42,2,FALSE)</f>
        <v>Avgifts- och provisionsintäkter</v>
      </c>
      <c r="D1602" s="4" t="str">
        <f>VLOOKUP(Taulukko1[[#This Row],[Rivivalinta]],Sheet1!$C$1:$E$42,3,FALSE)</f>
        <v>Fee and commission income</v>
      </c>
      <c r="E1602" s="1" t="s">
        <v>44</v>
      </c>
      <c r="F1602" s="14">
        <v>43100</v>
      </c>
      <c r="G1602" s="6">
        <v>233576.95275</v>
      </c>
    </row>
    <row r="1603" spans="1:7" ht="12" x14ac:dyDescent="0.2">
      <c r="A1603" s="11">
        <v>4</v>
      </c>
      <c r="B1603" s="12" t="s">
        <v>8</v>
      </c>
      <c r="C1603" s="12" t="str">
        <f>VLOOKUP(Taulukko1[[#This Row],[Rivivalinta]],Sheet1!$C$1:$E$42,2,FALSE)</f>
        <v>Avgifts- och provisionskostnader</v>
      </c>
      <c r="D1603" s="12" t="str">
        <f>VLOOKUP(Taulukko1[[#This Row],[Rivivalinta]],Sheet1!$C$1:$E$42,3,FALSE)</f>
        <v>Fee and commission expenses</v>
      </c>
      <c r="E1603" s="1" t="s">
        <v>44</v>
      </c>
      <c r="F1603" s="14">
        <v>43100</v>
      </c>
      <c r="G1603" s="45">
        <v>33066.126029999999</v>
      </c>
    </row>
    <row r="1604" spans="1:7" ht="12" x14ac:dyDescent="0.2">
      <c r="A1604" s="5">
        <v>5</v>
      </c>
      <c r="B1604" s="4" t="s">
        <v>9</v>
      </c>
      <c r="C1604" s="4" t="str">
        <f>VLOOKUP(Taulukko1[[#This Row],[Rivivalinta]],Sheet1!$C$1:$E$42,2,FALSE)</f>
        <v>Nettointäkter från handel och investeringar</v>
      </c>
      <c r="D1604" s="4" t="str">
        <f>VLOOKUP(Taulukko1[[#This Row],[Rivivalinta]],Sheet1!$C$1:$E$42,3,FALSE)</f>
        <v>Net trading and investing income</v>
      </c>
      <c r="E1604" s="1" t="s">
        <v>44</v>
      </c>
      <c r="F1604" s="2">
        <v>43100</v>
      </c>
      <c r="G1604" s="6">
        <v>34773.101900000001</v>
      </c>
    </row>
    <row r="1605" spans="1:7" ht="12" x14ac:dyDescent="0.2">
      <c r="A1605" s="5">
        <v>6</v>
      </c>
      <c r="B1605" s="4" t="s">
        <v>10</v>
      </c>
      <c r="C1605" s="4" t="str">
        <f>VLOOKUP(Taulukko1[[#This Row],[Rivivalinta]],Sheet1!$C$1:$E$42,2,FALSE)</f>
        <v>Övriga intäkter</v>
      </c>
      <c r="D1605" s="4" t="str">
        <f>VLOOKUP(Taulukko1[[#This Row],[Rivivalinta]],Sheet1!$C$1:$E$42,3,FALSE)</f>
        <v>Other income</v>
      </c>
      <c r="E1605" s="1" t="s">
        <v>44</v>
      </c>
      <c r="F1605" s="2">
        <v>43100</v>
      </c>
      <c r="G1605" s="6">
        <v>23651.10138</v>
      </c>
    </row>
    <row r="1606" spans="1:7" ht="12" x14ac:dyDescent="0.2">
      <c r="A1606" s="5">
        <v>7</v>
      </c>
      <c r="B1606" s="4" t="s">
        <v>11</v>
      </c>
      <c r="C1606" s="4" t="str">
        <f>VLOOKUP(Taulukko1[[#This Row],[Rivivalinta]],Sheet1!$C$1:$E$42,2,FALSE)</f>
        <v>Totala inkomster</v>
      </c>
      <c r="D1606" s="4" t="str">
        <f>VLOOKUP(Taulukko1[[#This Row],[Rivivalinta]],Sheet1!$C$1:$E$42,3,FALSE)</f>
        <v>Total income</v>
      </c>
      <c r="E1606" s="1" t="s">
        <v>44</v>
      </c>
      <c r="F1606" s="2">
        <v>43100</v>
      </c>
      <c r="G1606" s="6">
        <v>540899.16338000004</v>
      </c>
    </row>
    <row r="1607" spans="1:7" ht="12" x14ac:dyDescent="0.2">
      <c r="A1607" s="5">
        <v>8</v>
      </c>
      <c r="B1607" s="4" t="s">
        <v>12</v>
      </c>
      <c r="C1607" s="4" t="str">
        <f>VLOOKUP(Taulukko1[[#This Row],[Rivivalinta]],Sheet1!$C$1:$E$42,2,FALSE)</f>
        <v>Totala kostnader</v>
      </c>
      <c r="D1607" s="4" t="str">
        <f>VLOOKUP(Taulukko1[[#This Row],[Rivivalinta]],Sheet1!$C$1:$E$42,3,FALSE)</f>
        <v>Total expenses</v>
      </c>
      <c r="E1607" s="1" t="s">
        <v>44</v>
      </c>
      <c r="F1607" s="2">
        <v>43100</v>
      </c>
      <c r="G1607" s="6">
        <v>317739.89244000008</v>
      </c>
    </row>
    <row r="1608" spans="1:7" ht="12" x14ac:dyDescent="0.2">
      <c r="A1608" s="5">
        <v>9</v>
      </c>
      <c r="B1608" s="4" t="s">
        <v>13</v>
      </c>
      <c r="C1608" s="4" t="str">
        <f>VLOOKUP(Taulukko1[[#This Row],[Rivivalinta]],Sheet1!$C$1:$E$42,2,FALSE)</f>
        <v>Nedskrivningar av lån och fordringar</v>
      </c>
      <c r="D1608" s="4" t="str">
        <f>VLOOKUP(Taulukko1[[#This Row],[Rivivalinta]],Sheet1!$C$1:$E$42,3,FALSE)</f>
        <v>Impairments on loans and receivables</v>
      </c>
      <c r="E1608" s="1" t="s">
        <v>44</v>
      </c>
      <c r="F1608" s="2">
        <v>43100</v>
      </c>
      <c r="G1608" s="6">
        <v>-413.38097999999997</v>
      </c>
    </row>
    <row r="1609" spans="1:7" ht="12" x14ac:dyDescent="0.2">
      <c r="A1609" s="5">
        <v>10</v>
      </c>
      <c r="B1609" s="4" t="s">
        <v>14</v>
      </c>
      <c r="C1609" s="4" t="str">
        <f>VLOOKUP(Taulukko1[[#This Row],[Rivivalinta]],Sheet1!$C$1:$E$42,2,FALSE)</f>
        <v>Rörelsevinst/-förlust</v>
      </c>
      <c r="D1609" s="4" t="str">
        <f>VLOOKUP(Taulukko1[[#This Row],[Rivivalinta]],Sheet1!$C$1:$E$42,3,FALSE)</f>
        <v>Operatingprofit/-loss</v>
      </c>
      <c r="E1609" s="1" t="s">
        <v>44</v>
      </c>
      <c r="F1609" s="2">
        <v>43100</v>
      </c>
      <c r="G1609" s="6">
        <v>223572.65191999997</v>
      </c>
    </row>
    <row r="1610" spans="1:7" ht="12" x14ac:dyDescent="0.2">
      <c r="A1610" s="5">
        <v>11</v>
      </c>
      <c r="B1610" s="4" t="s">
        <v>15</v>
      </c>
      <c r="C1610" s="4" t="str">
        <f>VLOOKUP(Taulukko1[[#This Row],[Rivivalinta]],Sheet1!$C$1:$E$42,2,FALSE)</f>
        <v>Kontanta medel och kassabehållning hos centralbanker</v>
      </c>
      <c r="D1610" s="4" t="str">
        <f>VLOOKUP(Taulukko1[[#This Row],[Rivivalinta]],Sheet1!$C$1:$E$42,3,FALSE)</f>
        <v>Cash and cash balances at central banks</v>
      </c>
      <c r="E1610" s="1" t="s">
        <v>44</v>
      </c>
      <c r="F1610" s="2">
        <v>43100</v>
      </c>
      <c r="G1610" s="6">
        <v>5053978.3084100001</v>
      </c>
    </row>
    <row r="1611" spans="1:7" ht="12" x14ac:dyDescent="0.2">
      <c r="A1611" s="5">
        <v>12</v>
      </c>
      <c r="B1611" s="4" t="s">
        <v>16</v>
      </c>
      <c r="C1611" s="4" t="str">
        <f>VLOOKUP(Taulukko1[[#This Row],[Rivivalinta]],Sheet1!$C$1:$E$42,2,FALSE)</f>
        <v>Lån och förskott till kreditinstitut</v>
      </c>
      <c r="D1611" s="4" t="str">
        <f>VLOOKUP(Taulukko1[[#This Row],[Rivivalinta]],Sheet1!$C$1:$E$42,3,FALSE)</f>
        <v>Loans and advances to credit institutions</v>
      </c>
      <c r="E1611" s="1" t="s">
        <v>44</v>
      </c>
      <c r="F1611" s="2">
        <v>43100</v>
      </c>
      <c r="G1611" s="6">
        <v>1685739.4077699999</v>
      </c>
    </row>
    <row r="1612" spans="1:7" ht="12" x14ac:dyDescent="0.2">
      <c r="A1612" s="5">
        <v>13</v>
      </c>
      <c r="B1612" s="4" t="s">
        <v>17</v>
      </c>
      <c r="C1612" s="4" t="str">
        <f>VLOOKUP(Taulukko1[[#This Row],[Rivivalinta]],Sheet1!$C$1:$E$42,2,FALSE)</f>
        <v>Lån och förskott till allmänheten och offentliga samfund</v>
      </c>
      <c r="D1612" s="4" t="str">
        <f>VLOOKUP(Taulukko1[[#This Row],[Rivivalinta]],Sheet1!$C$1:$E$42,3,FALSE)</f>
        <v>Loans and advances to the public and public sector entities</v>
      </c>
      <c r="E1612" s="1" t="s">
        <v>44</v>
      </c>
      <c r="F1612" s="2">
        <v>43100</v>
      </c>
      <c r="G1612" s="6">
        <v>15717972.74707</v>
      </c>
    </row>
    <row r="1613" spans="1:7" ht="12" x14ac:dyDescent="0.2">
      <c r="A1613" s="5">
        <v>14</v>
      </c>
      <c r="B1613" s="4" t="s">
        <v>18</v>
      </c>
      <c r="C1613" s="4" t="str">
        <f>VLOOKUP(Taulukko1[[#This Row],[Rivivalinta]],Sheet1!$C$1:$E$42,2,FALSE)</f>
        <v>Värdepapper</v>
      </c>
      <c r="D1613" s="4" t="str">
        <f>VLOOKUP(Taulukko1[[#This Row],[Rivivalinta]],Sheet1!$C$1:$E$42,3,FALSE)</f>
        <v>Debt securities</v>
      </c>
      <c r="E1613" s="1" t="s">
        <v>44</v>
      </c>
      <c r="F1613" s="2">
        <v>43100</v>
      </c>
      <c r="G1613" s="6">
        <v>3180097.7864399999</v>
      </c>
    </row>
    <row r="1614" spans="1:7" ht="12" x14ac:dyDescent="0.2">
      <c r="A1614" s="5">
        <v>15</v>
      </c>
      <c r="B1614" s="4" t="s">
        <v>63</v>
      </c>
      <c r="C1614" s="4" t="str">
        <f>VLOOKUP(Taulukko1[[#This Row],[Rivivalinta]],Sheet1!$C$1:$E$42,2,FALSE)</f>
        <v xml:space="preserve">Derivat </v>
      </c>
      <c r="D1614" s="4" t="str">
        <f>VLOOKUP(Taulukko1[[#This Row],[Rivivalinta]],Sheet1!$C$1:$E$42,3,FALSE)</f>
        <v xml:space="preserve">Derivatives </v>
      </c>
      <c r="E1614" s="1" t="s">
        <v>44</v>
      </c>
      <c r="F1614" s="2">
        <v>43100</v>
      </c>
      <c r="G1614" s="6">
        <v>1126326.36622</v>
      </c>
    </row>
    <row r="1615" spans="1:7" ht="12" x14ac:dyDescent="0.2">
      <c r="A1615" s="5">
        <v>16</v>
      </c>
      <c r="B1615" s="4" t="s">
        <v>20</v>
      </c>
      <c r="C1615" s="4" t="str">
        <f>VLOOKUP(Taulukko1[[#This Row],[Rivivalinta]],Sheet1!$C$1:$E$42,2,FALSE)</f>
        <v>Övriga tillgångar</v>
      </c>
      <c r="D1615" s="4" t="str">
        <f>VLOOKUP(Taulukko1[[#This Row],[Rivivalinta]],Sheet1!$C$1:$E$42,3,FALSE)</f>
        <v>Other assets</v>
      </c>
      <c r="E1615" s="1" t="s">
        <v>44</v>
      </c>
      <c r="F1615" s="2">
        <v>43100</v>
      </c>
      <c r="G1615" s="6">
        <v>270607.53300999809</v>
      </c>
    </row>
    <row r="1616" spans="1:7" ht="12" x14ac:dyDescent="0.2">
      <c r="A1616" s="5">
        <v>17</v>
      </c>
      <c r="B1616" s="4" t="s">
        <v>21</v>
      </c>
      <c r="C1616" s="4" t="str">
        <f>VLOOKUP(Taulukko1[[#This Row],[Rivivalinta]],Sheet1!$C$1:$E$42,2,FALSE)</f>
        <v>SUMMA TILLGÅNGAR</v>
      </c>
      <c r="D1616" s="4" t="str">
        <f>VLOOKUP(Taulukko1[[#This Row],[Rivivalinta]],Sheet1!$C$1:$E$42,3,FALSE)</f>
        <v>TOTAL ASSETS</v>
      </c>
      <c r="E1616" s="1" t="s">
        <v>44</v>
      </c>
      <c r="F1616" s="2">
        <v>43100</v>
      </c>
      <c r="G1616" s="6">
        <v>27034722.14892</v>
      </c>
    </row>
    <row r="1617" spans="1:7" ht="12" x14ac:dyDescent="0.2">
      <c r="A1617" s="5">
        <v>18</v>
      </c>
      <c r="B1617" s="4" t="s">
        <v>22</v>
      </c>
      <c r="C1617" s="4" t="str">
        <f>VLOOKUP(Taulukko1[[#This Row],[Rivivalinta]],Sheet1!$C$1:$E$42,2,FALSE)</f>
        <v>Inlåning från kreditinstitut</v>
      </c>
      <c r="D1617" s="4" t="str">
        <f>VLOOKUP(Taulukko1[[#This Row],[Rivivalinta]],Sheet1!$C$1:$E$42,3,FALSE)</f>
        <v>Deposits from credit institutions</v>
      </c>
      <c r="E1617" s="1" t="s">
        <v>44</v>
      </c>
      <c r="F1617" s="2">
        <v>43100</v>
      </c>
      <c r="G1617" s="6">
        <v>358629.90756000002</v>
      </c>
    </row>
    <row r="1618" spans="1:7" ht="12" x14ac:dyDescent="0.2">
      <c r="A1618" s="5">
        <v>19</v>
      </c>
      <c r="B1618" s="4" t="s">
        <v>23</v>
      </c>
      <c r="C1618" s="4" t="str">
        <f>VLOOKUP(Taulukko1[[#This Row],[Rivivalinta]],Sheet1!$C$1:$E$42,2,FALSE)</f>
        <v>Inlåning från allmänheten och offentliga samfund</v>
      </c>
      <c r="D1618" s="4" t="str">
        <f>VLOOKUP(Taulukko1[[#This Row],[Rivivalinta]],Sheet1!$C$1:$E$42,3,FALSE)</f>
        <v>Deposits from the public and public sector entities</v>
      </c>
      <c r="E1618" s="1" t="s">
        <v>44</v>
      </c>
      <c r="F1618" s="2">
        <v>43100</v>
      </c>
      <c r="G1618" s="6">
        <v>20056868.346610002</v>
      </c>
    </row>
    <row r="1619" spans="1:7" ht="12" x14ac:dyDescent="0.2">
      <c r="A1619" s="5">
        <v>20</v>
      </c>
      <c r="B1619" s="4" t="s">
        <v>24</v>
      </c>
      <c r="C1619" s="4" t="str">
        <f>VLOOKUP(Taulukko1[[#This Row],[Rivivalinta]],Sheet1!$C$1:$E$42,2,FALSE)</f>
        <v>Emitterade skuldebrev</v>
      </c>
      <c r="D1619" s="4" t="str">
        <f>VLOOKUP(Taulukko1[[#This Row],[Rivivalinta]],Sheet1!$C$1:$E$42,3,FALSE)</f>
        <v>Debt securities issued</v>
      </c>
      <c r="E1619" s="1" t="s">
        <v>44</v>
      </c>
      <c r="F1619" s="2">
        <v>43100</v>
      </c>
      <c r="G1619" s="6">
        <v>611017.25</v>
      </c>
    </row>
    <row r="1620" spans="1:7" ht="12" x14ac:dyDescent="0.2">
      <c r="A1620" s="5">
        <v>22</v>
      </c>
      <c r="B1620" s="4" t="s">
        <v>19</v>
      </c>
      <c r="C1620" s="4" t="str">
        <f>VLOOKUP(Taulukko1[[#This Row],[Rivivalinta]],Sheet1!$C$1:$E$42,2,FALSE)</f>
        <v>Derivat</v>
      </c>
      <c r="D1620" s="4" t="str">
        <f>VLOOKUP(Taulukko1[[#This Row],[Rivivalinta]],Sheet1!$C$1:$E$42,3,FALSE)</f>
        <v>Derivatives</v>
      </c>
      <c r="E1620" s="1" t="s">
        <v>44</v>
      </c>
      <c r="F1620" s="2">
        <v>43100</v>
      </c>
      <c r="G1620" s="6">
        <v>1112130.00245</v>
      </c>
    </row>
    <row r="1621" spans="1:7" ht="12" x14ac:dyDescent="0.2">
      <c r="A1621" s="5">
        <v>23</v>
      </c>
      <c r="B1621" s="4" t="s">
        <v>25</v>
      </c>
      <c r="C1621" s="4" t="str">
        <f>VLOOKUP(Taulukko1[[#This Row],[Rivivalinta]],Sheet1!$C$1:$E$42,2,FALSE)</f>
        <v>Eget kapital</v>
      </c>
      <c r="D1621" s="4" t="str">
        <f>VLOOKUP(Taulukko1[[#This Row],[Rivivalinta]],Sheet1!$C$1:$E$42,3,FALSE)</f>
        <v>Total equity</v>
      </c>
      <c r="E1621" s="1" t="s">
        <v>44</v>
      </c>
      <c r="F1621" s="2">
        <v>43100</v>
      </c>
      <c r="G1621" s="6">
        <v>2327459.4834799999</v>
      </c>
    </row>
    <row r="1622" spans="1:7" ht="12" x14ac:dyDescent="0.2">
      <c r="A1622" s="5">
        <v>21</v>
      </c>
      <c r="B1622" s="4" t="s">
        <v>26</v>
      </c>
      <c r="C1622" s="4" t="str">
        <f>VLOOKUP(Taulukko1[[#This Row],[Rivivalinta]],Sheet1!$C$1:$E$42,2,FALSE)</f>
        <v>Övriga skulder</v>
      </c>
      <c r="D1622" s="4" t="str">
        <f>VLOOKUP(Taulukko1[[#This Row],[Rivivalinta]],Sheet1!$C$1:$E$42,3,FALSE)</f>
        <v>Other liabilities</v>
      </c>
      <c r="E1622" s="1" t="s">
        <v>44</v>
      </c>
      <c r="F1622" s="2">
        <v>43100</v>
      </c>
      <c r="G1622" s="6">
        <v>2568617.158809999</v>
      </c>
    </row>
    <row r="1623" spans="1:7" ht="12" x14ac:dyDescent="0.2">
      <c r="A1623" s="5">
        <v>24</v>
      </c>
      <c r="B1623" s="4" t="s">
        <v>27</v>
      </c>
      <c r="C1623" s="4" t="str">
        <f>VLOOKUP(Taulukko1[[#This Row],[Rivivalinta]],Sheet1!$C$1:$E$42,2,FALSE)</f>
        <v>SUMMA EGET KAPITAL OCH SKULDER</v>
      </c>
      <c r="D1623" s="4" t="str">
        <f>VLOOKUP(Taulukko1[[#This Row],[Rivivalinta]],Sheet1!$C$1:$E$42,3,FALSE)</f>
        <v>TOTAL EQUITY AND LIABILITIES</v>
      </c>
      <c r="E1623" s="1" t="s">
        <v>44</v>
      </c>
      <c r="F1623" s="2">
        <v>43100</v>
      </c>
      <c r="G1623" s="6">
        <v>27034722.148910001</v>
      </c>
    </row>
    <row r="1624" spans="1:7" ht="12" x14ac:dyDescent="0.2">
      <c r="A1624" s="5">
        <v>25</v>
      </c>
      <c r="B1624" s="4" t="s">
        <v>28</v>
      </c>
      <c r="C1624" s="4" t="str">
        <f>VLOOKUP(Taulukko1[[#This Row],[Rivivalinta]],Sheet1!$C$1:$E$42,2,FALSE)</f>
        <v>Exponering utanför balansräkningen</v>
      </c>
      <c r="D1624" s="4" t="str">
        <f>VLOOKUP(Taulukko1[[#This Row],[Rivivalinta]],Sheet1!$C$1:$E$42,3,FALSE)</f>
        <v>Off balance sheet exposures</v>
      </c>
      <c r="E1624" s="1" t="s">
        <v>44</v>
      </c>
      <c r="F1624" s="2">
        <v>43100</v>
      </c>
      <c r="G1624" s="6">
        <v>10272958.229589999</v>
      </c>
    </row>
    <row r="1625" spans="1:7" ht="12" x14ac:dyDescent="0.2">
      <c r="A1625" s="5">
        <v>28</v>
      </c>
      <c r="B1625" s="4" t="s">
        <v>29</v>
      </c>
      <c r="C1625" s="4" t="str">
        <f>VLOOKUP(Taulukko1[[#This Row],[Rivivalinta]],Sheet1!$C$1:$E$42,2,FALSE)</f>
        <v>Kostnader/intäkter, %</v>
      </c>
      <c r="D1625" s="4" t="str">
        <f>VLOOKUP(Taulukko1[[#This Row],[Rivivalinta]],Sheet1!$C$1:$E$42,3,FALSE)</f>
        <v>Cost/income ratio, %</v>
      </c>
      <c r="E1625" s="1" t="s">
        <v>44</v>
      </c>
      <c r="F1625" s="2">
        <v>43100</v>
      </c>
      <c r="G1625" s="6" vm="9">
        <v>0.58957708351262639</v>
      </c>
    </row>
    <row r="1626" spans="1:7" ht="12" x14ac:dyDescent="0.2">
      <c r="A1626" s="5">
        <v>29</v>
      </c>
      <c r="B1626" s="4" t="s">
        <v>30</v>
      </c>
      <c r="C1626" s="4" t="str">
        <f>VLOOKUP(Taulukko1[[#This Row],[Rivivalinta]],Sheet1!$C$1:$E$42,2,FALSE)</f>
        <v>Nödlidande exponeringar/Exponeringar, %</v>
      </c>
      <c r="D1626" s="4" t="str">
        <f>VLOOKUP(Taulukko1[[#This Row],[Rivivalinta]],Sheet1!$C$1:$E$42,3,FALSE)</f>
        <v>Non-performing exposures/Exposures, %</v>
      </c>
      <c r="E1626" s="1" t="s">
        <v>44</v>
      </c>
      <c r="F1626" s="2">
        <v>43100</v>
      </c>
      <c r="G1626" s="6" vm="10">
        <v>2.9704593888106312E-2</v>
      </c>
    </row>
    <row r="1627" spans="1:7" ht="12" x14ac:dyDescent="0.2">
      <c r="A1627" s="5">
        <v>30</v>
      </c>
      <c r="B1627" s="4" t="s">
        <v>31</v>
      </c>
      <c r="C1627" s="4" t="str">
        <f>VLOOKUP(Taulukko1[[#This Row],[Rivivalinta]],Sheet1!$C$1:$E$42,2,FALSE)</f>
        <v>Upplupna avsättningar på nödlidande exponeringar/Nödlidande Exponeringar, %</v>
      </c>
      <c r="D1627" s="4" t="str">
        <f>VLOOKUP(Taulukko1[[#This Row],[Rivivalinta]],Sheet1!$C$1:$E$42,3,FALSE)</f>
        <v>Accumulated impairments on non-performing exposures/Non-performing exposures, %</v>
      </c>
      <c r="E1627" s="1" t="s">
        <v>44</v>
      </c>
      <c r="F1627" s="2">
        <v>43100</v>
      </c>
      <c r="G1627" s="6" vm="11">
        <v>0.21358977788733471</v>
      </c>
    </row>
    <row r="1628" spans="1:7" ht="12" x14ac:dyDescent="0.2">
      <c r="A1628" s="5">
        <v>31</v>
      </c>
      <c r="B1628" s="4" t="s">
        <v>32</v>
      </c>
      <c r="C1628" s="4" t="str">
        <f>VLOOKUP(Taulukko1[[#This Row],[Rivivalinta]],Sheet1!$C$1:$E$42,2,FALSE)</f>
        <v>Kapitalbas</v>
      </c>
      <c r="D1628" s="4" t="str">
        <f>VLOOKUP(Taulukko1[[#This Row],[Rivivalinta]],Sheet1!$C$1:$E$42,3,FALSE)</f>
        <v>Own funds</v>
      </c>
      <c r="E1628" s="1" t="s">
        <v>44</v>
      </c>
      <c r="F1628" s="2">
        <v>43100</v>
      </c>
      <c r="G1628" s="6">
        <v>2100582.05143</v>
      </c>
    </row>
    <row r="1629" spans="1:7" ht="12" x14ac:dyDescent="0.2">
      <c r="A1629" s="5">
        <v>32</v>
      </c>
      <c r="B1629" s="4" t="s">
        <v>33</v>
      </c>
      <c r="C1629" s="4" t="str">
        <f>VLOOKUP(Taulukko1[[#This Row],[Rivivalinta]],Sheet1!$C$1:$E$42,2,FALSE)</f>
        <v>Kärnprimärkapital (CET 1)</v>
      </c>
      <c r="D1629" s="4" t="str">
        <f>VLOOKUP(Taulukko1[[#This Row],[Rivivalinta]],Sheet1!$C$1:$E$42,3,FALSE)</f>
        <v>Common equity tier 1 capital (CET1)</v>
      </c>
      <c r="E1629" s="1" t="s">
        <v>44</v>
      </c>
      <c r="F1629" s="2">
        <v>43100</v>
      </c>
      <c r="G1629" s="6">
        <v>2100582.05143</v>
      </c>
    </row>
    <row r="1630" spans="1:7" ht="12" x14ac:dyDescent="0.2">
      <c r="A1630" s="5">
        <v>33</v>
      </c>
      <c r="B1630" s="4" t="s">
        <v>34</v>
      </c>
      <c r="C1630" s="4" t="str">
        <f>VLOOKUP(Taulukko1[[#This Row],[Rivivalinta]],Sheet1!$C$1:$E$42,2,FALSE)</f>
        <v>Övrigt primärkapital (AT 1)</v>
      </c>
      <c r="D1630" s="4" t="str">
        <f>VLOOKUP(Taulukko1[[#This Row],[Rivivalinta]],Sheet1!$C$1:$E$42,3,FALSE)</f>
        <v>Additional tier 1 capital (AT 1)</v>
      </c>
      <c r="E1630" s="1" t="s">
        <v>44</v>
      </c>
      <c r="F1630" s="2">
        <v>43100</v>
      </c>
      <c r="G1630" s="6" t="s">
        <v>53</v>
      </c>
    </row>
    <row r="1631" spans="1:7" ht="12" x14ac:dyDescent="0.2">
      <c r="A1631" s="5">
        <v>34</v>
      </c>
      <c r="B1631" s="4" t="s">
        <v>35</v>
      </c>
      <c r="C1631" s="4" t="str">
        <f>VLOOKUP(Taulukko1[[#This Row],[Rivivalinta]],Sheet1!$C$1:$E$42,2,FALSE)</f>
        <v>Supplementärkapital (T2)</v>
      </c>
      <c r="D1631" s="4" t="str">
        <f>VLOOKUP(Taulukko1[[#This Row],[Rivivalinta]],Sheet1!$C$1:$E$42,3,FALSE)</f>
        <v>Tier 2 capital (T2)</v>
      </c>
      <c r="E1631" s="1" t="s">
        <v>44</v>
      </c>
      <c r="F1631" s="2">
        <v>43100</v>
      </c>
      <c r="G1631" s="6" t="s">
        <v>53</v>
      </c>
    </row>
    <row r="1632" spans="1:7" ht="12" x14ac:dyDescent="0.2">
      <c r="A1632" s="5">
        <v>35</v>
      </c>
      <c r="B1632" s="4" t="s">
        <v>36</v>
      </c>
      <c r="C1632" s="4" t="str">
        <f>VLOOKUP(Taulukko1[[#This Row],[Rivivalinta]],Sheet1!$C$1:$E$42,2,FALSE)</f>
        <v>Summa kapitalrelationer, %</v>
      </c>
      <c r="D1632" s="4" t="str">
        <f>VLOOKUP(Taulukko1[[#This Row],[Rivivalinta]],Sheet1!$C$1:$E$42,3,FALSE)</f>
        <v>Own funds ratio, %</v>
      </c>
      <c r="E1632" s="1" t="s">
        <v>44</v>
      </c>
      <c r="F1632" s="2">
        <v>43100</v>
      </c>
      <c r="G1632" s="6" vm="12">
        <v>0.20674843567180945</v>
      </c>
    </row>
    <row r="1633" spans="1:7" ht="12" x14ac:dyDescent="0.2">
      <c r="A1633" s="5">
        <v>36</v>
      </c>
      <c r="B1633" s="4" t="s">
        <v>37</v>
      </c>
      <c r="C1633" s="4" t="str">
        <f>VLOOKUP(Taulukko1[[#This Row],[Rivivalinta]],Sheet1!$C$1:$E$42,2,FALSE)</f>
        <v>Primärkapitalrelation, %</v>
      </c>
      <c r="D1633" s="4" t="str">
        <f>VLOOKUP(Taulukko1[[#This Row],[Rivivalinta]],Sheet1!$C$1:$E$42,3,FALSE)</f>
        <v>Tier 1 ratio, %</v>
      </c>
      <c r="E1633" s="1" t="s">
        <v>44</v>
      </c>
      <c r="F1633" s="2">
        <v>43100</v>
      </c>
      <c r="G1633" s="6" vm="13">
        <v>0.20674843567180945</v>
      </c>
    </row>
    <row r="1634" spans="1:7" ht="12" x14ac:dyDescent="0.2">
      <c r="A1634" s="5">
        <v>37</v>
      </c>
      <c r="B1634" s="4" t="s">
        <v>38</v>
      </c>
      <c r="C1634" s="4" t="str">
        <f>VLOOKUP(Taulukko1[[#This Row],[Rivivalinta]],Sheet1!$C$1:$E$42,2,FALSE)</f>
        <v>Kärnprimärkapitalrelation, %</v>
      </c>
      <c r="D1634" s="4" t="str">
        <f>VLOOKUP(Taulukko1[[#This Row],[Rivivalinta]],Sheet1!$C$1:$E$42,3,FALSE)</f>
        <v>CET 1 ratio, %</v>
      </c>
      <c r="E1634" s="1" t="s">
        <v>44</v>
      </c>
      <c r="F1634" s="2">
        <v>43100</v>
      </c>
      <c r="G1634" s="6" vm="14">
        <v>0.20674843567180945</v>
      </c>
    </row>
    <row r="1635" spans="1:7" ht="12" x14ac:dyDescent="0.2">
      <c r="A1635" s="5">
        <v>38</v>
      </c>
      <c r="B1635" s="4" t="s">
        <v>39</v>
      </c>
      <c r="C1635" s="4" t="str">
        <f>VLOOKUP(Taulukko1[[#This Row],[Rivivalinta]],Sheet1!$C$1:$E$42,2,FALSE)</f>
        <v>Summa exponeringsbelopp (RWA)</v>
      </c>
      <c r="D1635" s="4" t="str">
        <f>VLOOKUP(Taulukko1[[#This Row],[Rivivalinta]],Sheet1!$C$1:$E$42,3,FALSE)</f>
        <v>Total risk weighted assets (RWA)</v>
      </c>
      <c r="E1635" s="1" t="s">
        <v>44</v>
      </c>
      <c r="F1635" s="2">
        <v>43100</v>
      </c>
      <c r="G1635" s="6">
        <v>10160086.796325</v>
      </c>
    </row>
    <row r="1636" spans="1:7" ht="12" x14ac:dyDescent="0.2">
      <c r="A1636" s="5">
        <v>39</v>
      </c>
      <c r="B1636" s="4" t="s">
        <v>40</v>
      </c>
      <c r="C1636" s="4" t="str">
        <f>VLOOKUP(Taulukko1[[#This Row],[Rivivalinta]],Sheet1!$C$1:$E$42,2,FALSE)</f>
        <v>Exponeringsbelopp för kredit-, motpart- och utspädningsrisker</v>
      </c>
      <c r="D1636" s="4" t="str">
        <f>VLOOKUP(Taulukko1[[#This Row],[Rivivalinta]],Sheet1!$C$1:$E$42,3,FALSE)</f>
        <v>Credit and counterparty risks</v>
      </c>
      <c r="E1636" s="1" t="s">
        <v>44</v>
      </c>
      <c r="F1636" s="2">
        <v>43100</v>
      </c>
      <c r="G1636" s="6">
        <v>9108749.1354499999</v>
      </c>
    </row>
    <row r="1637" spans="1:7" ht="12" x14ac:dyDescent="0.2">
      <c r="A1637" s="5">
        <v>40</v>
      </c>
      <c r="B1637" s="4" t="s">
        <v>41</v>
      </c>
      <c r="C1637" s="4" t="str">
        <f>VLOOKUP(Taulukko1[[#This Row],[Rivivalinta]],Sheet1!$C$1:$E$42,2,FALSE)</f>
        <v>Exponeringsbelopp för positions-, valutakurs- och råvarurisker</v>
      </c>
      <c r="D1637" s="4" t="str">
        <f>VLOOKUP(Taulukko1[[#This Row],[Rivivalinta]],Sheet1!$C$1:$E$42,3,FALSE)</f>
        <v>Position, currency and commodity risks</v>
      </c>
      <c r="E1637" s="1" t="s">
        <v>44</v>
      </c>
      <c r="F1637" s="2">
        <v>43100</v>
      </c>
      <c r="G1637" s="6">
        <v>116421.32012</v>
      </c>
    </row>
    <row r="1638" spans="1:7" ht="12" x14ac:dyDescent="0.2">
      <c r="A1638" s="5">
        <v>41</v>
      </c>
      <c r="B1638" s="4" t="s">
        <v>42</v>
      </c>
      <c r="C1638" s="4" t="str">
        <f>VLOOKUP(Taulukko1[[#This Row],[Rivivalinta]],Sheet1!$C$1:$E$42,2,FALSE)</f>
        <v>Exponeringsbelopp för operativ risk</v>
      </c>
      <c r="D1638" s="4" t="str">
        <f>VLOOKUP(Taulukko1[[#This Row],[Rivivalinta]],Sheet1!$C$1:$E$42,3,FALSE)</f>
        <v>Operational risks</v>
      </c>
      <c r="E1638" s="1" t="s">
        <v>44</v>
      </c>
      <c r="F1638" s="2">
        <v>43100</v>
      </c>
      <c r="G1638" s="6">
        <v>919006.314625</v>
      </c>
    </row>
    <row r="1639" spans="1:7" ht="12" x14ac:dyDescent="0.2">
      <c r="A1639" s="5">
        <v>42</v>
      </c>
      <c r="B1639" s="4" t="s">
        <v>43</v>
      </c>
      <c r="C1639" s="4" t="str">
        <f>VLOOKUP(Taulukko1[[#This Row],[Rivivalinta]],Sheet1!$C$1:$E$42,2,FALSE)</f>
        <v>Övriga riskexponeringar</v>
      </c>
      <c r="D1639" s="4" t="str">
        <f>VLOOKUP(Taulukko1[[#This Row],[Rivivalinta]],Sheet1!$C$1:$E$42,3,FALSE)</f>
        <v>Other risks</v>
      </c>
      <c r="E1639" s="1" t="s">
        <v>44</v>
      </c>
      <c r="F1639" s="2">
        <v>43100</v>
      </c>
      <c r="G1639" s="6">
        <v>15910.02613</v>
      </c>
    </row>
    <row r="1640" spans="1:7" ht="12" x14ac:dyDescent="0.2">
      <c r="A1640" s="5">
        <v>27</v>
      </c>
      <c r="B1640" s="4" t="s">
        <v>54</v>
      </c>
      <c r="C1640" s="4" t="str">
        <f>VLOOKUP(Taulukko1[[#This Row],[Rivivalinta]],Sheet1!$C$1:$E$42,2,FALSE)</f>
        <v>Avkastning på total tillgångar (ROA), %</v>
      </c>
      <c r="D1640" s="4" t="str">
        <f>VLOOKUP(Taulukko1[[#This Row],[Rivivalinta]],Sheet1!$C$1:$E$42,3,FALSE)</f>
        <v>Return on total assets (ROA), %</v>
      </c>
      <c r="E1640" s="1" t="s">
        <v>45</v>
      </c>
      <c r="F1640" s="2">
        <v>43100</v>
      </c>
      <c r="G1640" s="7" vm="24">
        <v>1.3783221799997853E-2</v>
      </c>
    </row>
    <row r="1641" spans="1:7" ht="12" x14ac:dyDescent="0.2">
      <c r="A1641" s="5">
        <v>26</v>
      </c>
      <c r="B1641" s="4" t="s">
        <v>55</v>
      </c>
      <c r="C1641" s="4" t="str">
        <f>VLOOKUP(Taulukko1[[#This Row],[Rivivalinta]],Sheet1!$C$1:$E$42,2,FALSE)</f>
        <v>Avkastning på eget kapital (ROE), %</v>
      </c>
      <c r="D1641" s="4" t="str">
        <f>VLOOKUP(Taulukko1[[#This Row],[Rivivalinta]],Sheet1!$C$1:$E$42,3,FALSE)</f>
        <v>Return on equity (ROE), %</v>
      </c>
      <c r="E1641" s="1" t="s">
        <v>45</v>
      </c>
      <c r="F1641" s="2">
        <v>43100</v>
      </c>
      <c r="G1641" s="7" vm="23">
        <v>0.1707225170837475</v>
      </c>
    </row>
    <row r="1642" spans="1:7" ht="12" x14ac:dyDescent="0.2">
      <c r="A1642" s="5">
        <v>1</v>
      </c>
      <c r="B1642" s="4" t="s">
        <v>5</v>
      </c>
      <c r="C1642" s="4" t="str">
        <f>VLOOKUP(Taulukko1[[#This Row],[Rivivalinta]],Sheet1!$C$1:$E$42,2,FALSE)</f>
        <v>Räntenetto</v>
      </c>
      <c r="D1642" s="4" t="str">
        <f>VLOOKUP(Taulukko1[[#This Row],[Rivivalinta]],Sheet1!$C$1:$E$42,3,FALSE)</f>
        <v>Net interest margin</v>
      </c>
      <c r="E1642" s="1" t="s">
        <v>45</v>
      </c>
      <c r="F1642" s="2">
        <v>43100</v>
      </c>
      <c r="G1642" s="6">
        <v>926.94899999999996</v>
      </c>
    </row>
    <row r="1643" spans="1:7" ht="12" x14ac:dyDescent="0.2">
      <c r="A1643" s="5">
        <v>2</v>
      </c>
      <c r="B1643" s="4" t="s">
        <v>6</v>
      </c>
      <c r="C1643" s="4" t="str">
        <f>VLOOKUP(Taulukko1[[#This Row],[Rivivalinta]],Sheet1!$C$1:$E$42,2,FALSE)</f>
        <v>Netto, avgifts- och provisionsintäkter</v>
      </c>
      <c r="D1643" s="4" t="str">
        <f>VLOOKUP(Taulukko1[[#This Row],[Rivivalinta]],Sheet1!$C$1:$E$42,3,FALSE)</f>
        <v>Net fee and commission income</v>
      </c>
      <c r="E1643" s="1" t="s">
        <v>45</v>
      </c>
      <c r="F1643" s="2">
        <v>43100</v>
      </c>
      <c r="G1643" s="6">
        <v>31988.328000000001</v>
      </c>
    </row>
    <row r="1644" spans="1:7" ht="12" x14ac:dyDescent="0.2">
      <c r="A1644" s="5">
        <v>3</v>
      </c>
      <c r="B1644" s="4" t="s">
        <v>7</v>
      </c>
      <c r="C1644" s="4" t="str">
        <f>VLOOKUP(Taulukko1[[#This Row],[Rivivalinta]],Sheet1!$C$1:$E$42,2,FALSE)</f>
        <v>Avgifts- och provisionsintäkter</v>
      </c>
      <c r="D1644" s="4" t="str">
        <f>VLOOKUP(Taulukko1[[#This Row],[Rivivalinta]],Sheet1!$C$1:$E$42,3,FALSE)</f>
        <v>Fee and commission income</v>
      </c>
      <c r="E1644" s="1" t="s">
        <v>45</v>
      </c>
      <c r="F1644" s="2">
        <v>43100</v>
      </c>
      <c r="G1644" s="6">
        <v>35874.135999999999</v>
      </c>
    </row>
    <row r="1645" spans="1:7" ht="12" x14ac:dyDescent="0.2">
      <c r="A1645" s="5">
        <v>4</v>
      </c>
      <c r="B1645" s="4" t="s">
        <v>8</v>
      </c>
      <c r="C1645" s="4" t="str">
        <f>VLOOKUP(Taulukko1[[#This Row],[Rivivalinta]],Sheet1!$C$1:$E$42,2,FALSE)</f>
        <v>Avgifts- och provisionskostnader</v>
      </c>
      <c r="D1645" s="4" t="str">
        <f>VLOOKUP(Taulukko1[[#This Row],[Rivivalinta]],Sheet1!$C$1:$E$42,3,FALSE)</f>
        <v>Fee and commission expenses</v>
      </c>
      <c r="E1645" s="1" t="s">
        <v>45</v>
      </c>
      <c r="F1645" s="2">
        <v>43100</v>
      </c>
      <c r="G1645" s="6">
        <v>3885.808</v>
      </c>
    </row>
    <row r="1646" spans="1:7" ht="12" x14ac:dyDescent="0.2">
      <c r="A1646" s="5">
        <v>5</v>
      </c>
      <c r="B1646" s="4" t="s">
        <v>9</v>
      </c>
      <c r="C1646" s="4" t="str">
        <f>VLOOKUP(Taulukko1[[#This Row],[Rivivalinta]],Sheet1!$C$1:$E$42,2,FALSE)</f>
        <v>Nettointäkter från handel och investeringar</v>
      </c>
      <c r="D1646" s="4" t="str">
        <f>VLOOKUP(Taulukko1[[#This Row],[Rivivalinta]],Sheet1!$C$1:$E$42,3,FALSE)</f>
        <v>Net trading and investing income</v>
      </c>
      <c r="E1646" s="1" t="s">
        <v>45</v>
      </c>
      <c r="F1646" s="2">
        <v>43100</v>
      </c>
      <c r="G1646" s="6">
        <v>10822.68</v>
      </c>
    </row>
    <row r="1647" spans="1:7" ht="12" x14ac:dyDescent="0.2">
      <c r="A1647" s="5">
        <v>6</v>
      </c>
      <c r="B1647" s="4" t="s">
        <v>10</v>
      </c>
      <c r="C1647" s="4" t="str">
        <f>VLOOKUP(Taulukko1[[#This Row],[Rivivalinta]],Sheet1!$C$1:$E$42,2,FALSE)</f>
        <v>Övriga intäkter</v>
      </c>
      <c r="D1647" s="4" t="str">
        <f>VLOOKUP(Taulukko1[[#This Row],[Rivivalinta]],Sheet1!$C$1:$E$42,3,FALSE)</f>
        <v>Other income</v>
      </c>
      <c r="E1647" s="1" t="s">
        <v>45</v>
      </c>
      <c r="F1647" s="2">
        <v>43100</v>
      </c>
      <c r="G1647" s="6">
        <v>2804.9879999999998</v>
      </c>
    </row>
    <row r="1648" spans="1:7" ht="12" x14ac:dyDescent="0.2">
      <c r="A1648" s="5">
        <v>7</v>
      </c>
      <c r="B1648" s="4" t="s">
        <v>11</v>
      </c>
      <c r="C1648" s="4" t="str">
        <f>VLOOKUP(Taulukko1[[#This Row],[Rivivalinta]],Sheet1!$C$1:$E$42,2,FALSE)</f>
        <v>Totala inkomster</v>
      </c>
      <c r="D1648" s="4" t="str">
        <f>VLOOKUP(Taulukko1[[#This Row],[Rivivalinta]],Sheet1!$C$1:$E$42,3,FALSE)</f>
        <v>Total income</v>
      </c>
      <c r="E1648" s="1" t="s">
        <v>45</v>
      </c>
      <c r="F1648" s="2">
        <v>43100</v>
      </c>
      <c r="G1648" s="6">
        <v>46542.945</v>
      </c>
    </row>
    <row r="1649" spans="1:7" ht="12" x14ac:dyDescent="0.2">
      <c r="A1649" s="5">
        <v>8</v>
      </c>
      <c r="B1649" s="4" t="s">
        <v>12</v>
      </c>
      <c r="C1649" s="4" t="str">
        <f>VLOOKUP(Taulukko1[[#This Row],[Rivivalinta]],Sheet1!$C$1:$E$42,2,FALSE)</f>
        <v>Totala kostnader</v>
      </c>
      <c r="D1649" s="4" t="str">
        <f>VLOOKUP(Taulukko1[[#This Row],[Rivivalinta]],Sheet1!$C$1:$E$42,3,FALSE)</f>
        <v>Total expenses</v>
      </c>
      <c r="E1649" s="1" t="s">
        <v>45</v>
      </c>
      <c r="F1649" s="2">
        <v>43100</v>
      </c>
      <c r="G1649" s="6">
        <v>32939.519999999997</v>
      </c>
    </row>
    <row r="1650" spans="1:7" ht="12" x14ac:dyDescent="0.2">
      <c r="A1650" s="5">
        <v>9</v>
      </c>
      <c r="B1650" s="4" t="s">
        <v>13</v>
      </c>
      <c r="C1650" s="4" t="str">
        <f>VLOOKUP(Taulukko1[[#This Row],[Rivivalinta]],Sheet1!$C$1:$E$42,2,FALSE)</f>
        <v>Nedskrivningar av lån och fordringar</v>
      </c>
      <c r="D1650" s="4" t="str">
        <f>VLOOKUP(Taulukko1[[#This Row],[Rivivalinta]],Sheet1!$C$1:$E$42,3,FALSE)</f>
        <v>Impairments on loans and receivables</v>
      </c>
      <c r="E1650" s="1" t="s">
        <v>45</v>
      </c>
      <c r="F1650" s="2">
        <v>43100</v>
      </c>
      <c r="G1650" s="6">
        <v>2.5999999999999999E-2</v>
      </c>
    </row>
    <row r="1651" spans="1:7" ht="12" x14ac:dyDescent="0.2">
      <c r="A1651" s="5">
        <v>10</v>
      </c>
      <c r="B1651" s="4" t="s">
        <v>14</v>
      </c>
      <c r="C1651" s="4" t="str">
        <f>VLOOKUP(Taulukko1[[#This Row],[Rivivalinta]],Sheet1!$C$1:$E$42,2,FALSE)</f>
        <v>Rörelsevinst/-förlust</v>
      </c>
      <c r="D1651" s="4" t="str">
        <f>VLOOKUP(Taulukko1[[#This Row],[Rivivalinta]],Sheet1!$C$1:$E$42,3,FALSE)</f>
        <v>Operatingprofit/-loss</v>
      </c>
      <c r="E1651" s="1" t="s">
        <v>45</v>
      </c>
      <c r="F1651" s="2">
        <v>43100</v>
      </c>
      <c r="G1651" s="6">
        <v>13603.398999999999</v>
      </c>
    </row>
    <row r="1652" spans="1:7" ht="12" x14ac:dyDescent="0.2">
      <c r="A1652" s="5">
        <v>11</v>
      </c>
      <c r="B1652" s="4" t="s">
        <v>15</v>
      </c>
      <c r="C1652" s="4" t="str">
        <f>VLOOKUP(Taulukko1[[#This Row],[Rivivalinta]],Sheet1!$C$1:$E$42,2,FALSE)</f>
        <v>Kontanta medel och kassabehållning hos centralbanker</v>
      </c>
      <c r="D1652" s="4" t="str">
        <f>VLOOKUP(Taulukko1[[#This Row],[Rivivalinta]],Sheet1!$C$1:$E$42,3,FALSE)</f>
        <v>Cash and cash balances at central banks</v>
      </c>
      <c r="E1652" s="1" t="s">
        <v>45</v>
      </c>
      <c r="F1652" s="2">
        <v>43100</v>
      </c>
      <c r="G1652" s="6">
        <v>386269.10600000003</v>
      </c>
    </row>
    <row r="1653" spans="1:7" ht="12" x14ac:dyDescent="0.2">
      <c r="A1653" s="5">
        <v>12</v>
      </c>
      <c r="B1653" s="4" t="s">
        <v>16</v>
      </c>
      <c r="C1653" s="4" t="str">
        <f>VLOOKUP(Taulukko1[[#This Row],[Rivivalinta]],Sheet1!$C$1:$E$42,2,FALSE)</f>
        <v>Lån och förskott till kreditinstitut</v>
      </c>
      <c r="D1653" s="4" t="str">
        <f>VLOOKUP(Taulukko1[[#This Row],[Rivivalinta]],Sheet1!$C$1:$E$42,3,FALSE)</f>
        <v>Loans and advances to credit institutions</v>
      </c>
      <c r="E1653" s="1" t="s">
        <v>45</v>
      </c>
      <c r="F1653" s="2">
        <v>43100</v>
      </c>
      <c r="G1653" s="6">
        <v>58716.834000000003</v>
      </c>
    </row>
    <row r="1654" spans="1:7" ht="12" x14ac:dyDescent="0.2">
      <c r="A1654" s="5">
        <v>13</v>
      </c>
      <c r="B1654" s="4" t="s">
        <v>17</v>
      </c>
      <c r="C1654" s="4" t="str">
        <f>VLOOKUP(Taulukko1[[#This Row],[Rivivalinta]],Sheet1!$C$1:$E$42,2,FALSE)</f>
        <v>Lån och förskott till allmänheten och offentliga samfund</v>
      </c>
      <c r="D1654" s="4" t="str">
        <f>VLOOKUP(Taulukko1[[#This Row],[Rivivalinta]],Sheet1!$C$1:$E$42,3,FALSE)</f>
        <v>Loans and advances to the public and public sector entities</v>
      </c>
      <c r="E1654" s="1" t="s">
        <v>45</v>
      </c>
      <c r="F1654" s="2">
        <v>43100</v>
      </c>
      <c r="G1654" s="6">
        <v>94398.542000000001</v>
      </c>
    </row>
    <row r="1655" spans="1:7" ht="12" x14ac:dyDescent="0.2">
      <c r="A1655" s="5">
        <v>14</v>
      </c>
      <c r="B1655" s="4" t="s">
        <v>18</v>
      </c>
      <c r="C1655" s="4" t="str">
        <f>VLOOKUP(Taulukko1[[#This Row],[Rivivalinta]],Sheet1!$C$1:$E$42,2,FALSE)</f>
        <v>Värdepapper</v>
      </c>
      <c r="D1655" s="4" t="str">
        <f>VLOOKUP(Taulukko1[[#This Row],[Rivivalinta]],Sheet1!$C$1:$E$42,3,FALSE)</f>
        <v>Debt securities</v>
      </c>
      <c r="E1655" s="1" t="s">
        <v>45</v>
      </c>
      <c r="F1655" s="2">
        <v>43100</v>
      </c>
      <c r="G1655" s="6">
        <v>265674.22100000002</v>
      </c>
    </row>
    <row r="1656" spans="1:7" ht="12" x14ac:dyDescent="0.2">
      <c r="A1656" s="5">
        <v>15</v>
      </c>
      <c r="B1656" s="4" t="s">
        <v>63</v>
      </c>
      <c r="C1656" s="4" t="str">
        <f>VLOOKUP(Taulukko1[[#This Row],[Rivivalinta]],Sheet1!$C$1:$E$42,2,FALSE)</f>
        <v xml:space="preserve">Derivat </v>
      </c>
      <c r="D1656" s="4" t="str">
        <f>VLOOKUP(Taulukko1[[#This Row],[Rivivalinta]],Sheet1!$C$1:$E$42,3,FALSE)</f>
        <v xml:space="preserve">Derivatives </v>
      </c>
      <c r="E1656" s="1" t="s">
        <v>45</v>
      </c>
      <c r="F1656" s="2">
        <v>43100</v>
      </c>
      <c r="G1656" s="6">
        <v>30228.853999999999</v>
      </c>
    </row>
    <row r="1657" spans="1:7" ht="12" x14ac:dyDescent="0.2">
      <c r="A1657" s="5">
        <v>16</v>
      </c>
      <c r="B1657" s="4" t="s">
        <v>20</v>
      </c>
      <c r="C1657" s="4" t="str">
        <f>VLOOKUP(Taulukko1[[#This Row],[Rivivalinta]],Sheet1!$C$1:$E$42,2,FALSE)</f>
        <v>Övriga tillgångar</v>
      </c>
      <c r="D1657" s="4" t="str">
        <f>VLOOKUP(Taulukko1[[#This Row],[Rivivalinta]],Sheet1!$C$1:$E$42,3,FALSE)</f>
        <v>Other assets</v>
      </c>
      <c r="E1657" s="1" t="s">
        <v>45</v>
      </c>
      <c r="F1657" s="2">
        <v>43100</v>
      </c>
      <c r="G1657" s="6">
        <v>139619.804</v>
      </c>
    </row>
    <row r="1658" spans="1:7" ht="12" x14ac:dyDescent="0.2">
      <c r="A1658" s="5">
        <v>17</v>
      </c>
      <c r="B1658" s="4" t="s">
        <v>21</v>
      </c>
      <c r="C1658" s="4" t="str">
        <f>VLOOKUP(Taulukko1[[#This Row],[Rivivalinta]],Sheet1!$C$1:$E$42,2,FALSE)</f>
        <v>SUMMA TILLGÅNGAR</v>
      </c>
      <c r="D1658" s="4" t="str">
        <f>VLOOKUP(Taulukko1[[#This Row],[Rivivalinta]],Sheet1!$C$1:$E$42,3,FALSE)</f>
        <v>TOTAL ASSETS</v>
      </c>
      <c r="E1658" s="1" t="s">
        <v>45</v>
      </c>
      <c r="F1658" s="2">
        <v>43100</v>
      </c>
      <c r="G1658" s="6">
        <v>974907.36100000003</v>
      </c>
    </row>
    <row r="1659" spans="1:7" ht="12" x14ac:dyDescent="0.2">
      <c r="A1659" s="5">
        <v>18</v>
      </c>
      <c r="B1659" s="4" t="s">
        <v>22</v>
      </c>
      <c r="C1659" s="4" t="str">
        <f>VLOOKUP(Taulukko1[[#This Row],[Rivivalinta]],Sheet1!$C$1:$E$42,2,FALSE)</f>
        <v>Inlåning från kreditinstitut</v>
      </c>
      <c r="D1659" s="4" t="str">
        <f>VLOOKUP(Taulukko1[[#This Row],[Rivivalinta]],Sheet1!$C$1:$E$42,3,FALSE)</f>
        <v>Deposits from credit institutions</v>
      </c>
      <c r="E1659" s="1" t="s">
        <v>45</v>
      </c>
      <c r="F1659" s="2">
        <v>43100</v>
      </c>
      <c r="G1659" s="6">
        <v>32230.248</v>
      </c>
    </row>
    <row r="1660" spans="1:7" ht="12" x14ac:dyDescent="0.2">
      <c r="A1660" s="5">
        <v>19</v>
      </c>
      <c r="B1660" s="4" t="s">
        <v>23</v>
      </c>
      <c r="C1660" s="4" t="str">
        <f>VLOOKUP(Taulukko1[[#This Row],[Rivivalinta]],Sheet1!$C$1:$E$42,2,FALSE)</f>
        <v>Inlåning från allmänheten och offentliga samfund</v>
      </c>
      <c r="D1660" s="4" t="str">
        <f>VLOOKUP(Taulukko1[[#This Row],[Rivivalinta]],Sheet1!$C$1:$E$42,3,FALSE)</f>
        <v>Deposits from the public and public sector entities</v>
      </c>
      <c r="E1660" s="1" t="s">
        <v>45</v>
      </c>
      <c r="F1660" s="2">
        <v>43100</v>
      </c>
      <c r="G1660" s="6">
        <v>652194.58600000001</v>
      </c>
    </row>
    <row r="1661" spans="1:7" ht="12" x14ac:dyDescent="0.2">
      <c r="A1661" s="5">
        <v>20</v>
      </c>
      <c r="B1661" s="4" t="s">
        <v>24</v>
      </c>
      <c r="C1661" s="4" t="str">
        <f>VLOOKUP(Taulukko1[[#This Row],[Rivivalinta]],Sheet1!$C$1:$E$42,2,FALSE)</f>
        <v>Emitterade skuldebrev</v>
      </c>
      <c r="D1661" s="4" t="str">
        <f>VLOOKUP(Taulukko1[[#This Row],[Rivivalinta]],Sheet1!$C$1:$E$42,3,FALSE)</f>
        <v>Debt securities issued</v>
      </c>
      <c r="E1661" s="1" t="s">
        <v>45</v>
      </c>
      <c r="F1661" s="2">
        <v>43100</v>
      </c>
      <c r="G1661" s="6">
        <v>97503.426999999996</v>
      </c>
    </row>
    <row r="1662" spans="1:7" ht="12" x14ac:dyDescent="0.2">
      <c r="A1662" s="5">
        <v>22</v>
      </c>
      <c r="B1662" s="4" t="s">
        <v>19</v>
      </c>
      <c r="C1662" s="4" t="str">
        <f>VLOOKUP(Taulukko1[[#This Row],[Rivivalinta]],Sheet1!$C$1:$E$42,2,FALSE)</f>
        <v>Derivat</v>
      </c>
      <c r="D1662" s="4" t="str">
        <f>VLOOKUP(Taulukko1[[#This Row],[Rivivalinta]],Sheet1!$C$1:$E$42,3,FALSE)</f>
        <v>Derivatives</v>
      </c>
      <c r="E1662" s="1" t="s">
        <v>45</v>
      </c>
      <c r="F1662" s="2">
        <v>43100</v>
      </c>
      <c r="G1662" s="6">
        <v>29596.206999999999</v>
      </c>
    </row>
    <row r="1663" spans="1:7" ht="12" x14ac:dyDescent="0.2">
      <c r="A1663" s="5">
        <v>23</v>
      </c>
      <c r="B1663" s="4" t="s">
        <v>25</v>
      </c>
      <c r="C1663" s="4" t="str">
        <f>VLOOKUP(Taulukko1[[#This Row],[Rivivalinta]],Sheet1!$C$1:$E$42,2,FALSE)</f>
        <v>Eget kapital</v>
      </c>
      <c r="D1663" s="4" t="str">
        <f>VLOOKUP(Taulukko1[[#This Row],[Rivivalinta]],Sheet1!$C$1:$E$42,3,FALSE)</f>
        <v>Total equity</v>
      </c>
      <c r="E1663" s="1" t="s">
        <v>45</v>
      </c>
      <c r="F1663" s="2">
        <v>43100</v>
      </c>
      <c r="G1663" s="6">
        <v>70804.341</v>
      </c>
    </row>
    <row r="1664" spans="1:7" ht="12" x14ac:dyDescent="0.2">
      <c r="A1664" s="5">
        <v>21</v>
      </c>
      <c r="B1664" s="4" t="s">
        <v>26</v>
      </c>
      <c r="C1664" s="4" t="str">
        <f>VLOOKUP(Taulukko1[[#This Row],[Rivivalinta]],Sheet1!$C$1:$E$42,2,FALSE)</f>
        <v>Övriga skulder</v>
      </c>
      <c r="D1664" s="4" t="str">
        <f>VLOOKUP(Taulukko1[[#This Row],[Rivivalinta]],Sheet1!$C$1:$E$42,3,FALSE)</f>
        <v>Other liabilities</v>
      </c>
      <c r="E1664" s="1" t="s">
        <v>45</v>
      </c>
      <c r="F1664" s="2">
        <v>43100</v>
      </c>
      <c r="G1664" s="6">
        <v>92578.551999999996</v>
      </c>
    </row>
    <row r="1665" spans="1:7" ht="12" x14ac:dyDescent="0.2">
      <c r="A1665" s="5">
        <v>24</v>
      </c>
      <c r="B1665" s="4" t="s">
        <v>27</v>
      </c>
      <c r="C1665" s="4" t="str">
        <f>VLOOKUP(Taulukko1[[#This Row],[Rivivalinta]],Sheet1!$C$1:$E$42,2,FALSE)</f>
        <v>SUMMA EGET KAPITAL OCH SKULDER</v>
      </c>
      <c r="D1665" s="4" t="str">
        <f>VLOOKUP(Taulukko1[[#This Row],[Rivivalinta]],Sheet1!$C$1:$E$42,3,FALSE)</f>
        <v>TOTAL EQUITY AND LIABILITIES</v>
      </c>
      <c r="E1665" s="1" t="s">
        <v>45</v>
      </c>
      <c r="F1665" s="2">
        <v>43100</v>
      </c>
      <c r="G1665" s="6">
        <v>974907.36100000003</v>
      </c>
    </row>
    <row r="1666" spans="1:7" ht="12" x14ac:dyDescent="0.2">
      <c r="A1666" s="5">
        <v>25</v>
      </c>
      <c r="B1666" s="4" t="s">
        <v>28</v>
      </c>
      <c r="C1666" s="4" t="str">
        <f>VLOOKUP(Taulukko1[[#This Row],[Rivivalinta]],Sheet1!$C$1:$E$42,2,FALSE)</f>
        <v>Exponering utanför balansräkningen</v>
      </c>
      <c r="D1666" s="4" t="str">
        <f>VLOOKUP(Taulukko1[[#This Row],[Rivivalinta]],Sheet1!$C$1:$E$42,3,FALSE)</f>
        <v>Off balance sheet exposures</v>
      </c>
      <c r="E1666" s="1" t="s">
        <v>45</v>
      </c>
      <c r="F1666" s="2">
        <v>43100</v>
      </c>
      <c r="G1666" s="6">
        <v>3144.7759999999998</v>
      </c>
    </row>
    <row r="1667" spans="1:7" ht="12" x14ac:dyDescent="0.2">
      <c r="A1667" s="5">
        <v>28</v>
      </c>
      <c r="B1667" s="4" t="s">
        <v>29</v>
      </c>
      <c r="C1667" s="4" t="str">
        <f>VLOOKUP(Taulukko1[[#This Row],[Rivivalinta]],Sheet1!$C$1:$E$42,2,FALSE)</f>
        <v>Kostnader/intäkter, %</v>
      </c>
      <c r="D1667" s="4" t="str">
        <f>VLOOKUP(Taulukko1[[#This Row],[Rivivalinta]],Sheet1!$C$1:$E$42,3,FALSE)</f>
        <v>Cost/income ratio, %</v>
      </c>
      <c r="E1667" s="1" t="s">
        <v>45</v>
      </c>
      <c r="F1667" s="2">
        <v>43100</v>
      </c>
      <c r="G1667" s="6" vm="17">
        <v>0.68553734990125004</v>
      </c>
    </row>
    <row r="1668" spans="1:7" ht="12" x14ac:dyDescent="0.2">
      <c r="A1668" s="5">
        <v>29</v>
      </c>
      <c r="B1668" s="4" t="s">
        <v>30</v>
      </c>
      <c r="C1668" s="4" t="str">
        <f>VLOOKUP(Taulukko1[[#This Row],[Rivivalinta]],Sheet1!$C$1:$E$42,2,FALSE)</f>
        <v>Nödlidande exponeringar/Exponeringar, %</v>
      </c>
      <c r="D1668" s="4" t="str">
        <f>VLOOKUP(Taulukko1[[#This Row],[Rivivalinta]],Sheet1!$C$1:$E$42,3,FALSE)</f>
        <v>Non-performing exposures/Exposures, %</v>
      </c>
      <c r="E1668" s="1" t="s">
        <v>45</v>
      </c>
      <c r="F1668" s="2">
        <v>43100</v>
      </c>
      <c r="G1668" s="6" t="s" vm="18">
        <v>53</v>
      </c>
    </row>
    <row r="1669" spans="1:7" ht="12" x14ac:dyDescent="0.2">
      <c r="A1669" s="5">
        <v>30</v>
      </c>
      <c r="B1669" s="4" t="s">
        <v>31</v>
      </c>
      <c r="C1669" s="4" t="str">
        <f>VLOOKUP(Taulukko1[[#This Row],[Rivivalinta]],Sheet1!$C$1:$E$42,2,FALSE)</f>
        <v>Upplupna avsättningar på nödlidande exponeringar/Nödlidande Exponeringar, %</v>
      </c>
      <c r="D1669" s="4" t="str">
        <f>VLOOKUP(Taulukko1[[#This Row],[Rivivalinta]],Sheet1!$C$1:$E$42,3,FALSE)</f>
        <v>Accumulated impairments on non-performing exposures/Non-performing exposures, %</v>
      </c>
      <c r="E1669" s="1" t="s">
        <v>45</v>
      </c>
      <c r="F1669" s="2">
        <v>43100</v>
      </c>
      <c r="G1669" s="6" t="s" vm="19">
        <v>53</v>
      </c>
    </row>
    <row r="1670" spans="1:7" ht="12" x14ac:dyDescent="0.2">
      <c r="A1670" s="5">
        <v>31</v>
      </c>
      <c r="B1670" s="4" t="s">
        <v>32</v>
      </c>
      <c r="C1670" s="4" t="str">
        <f>VLOOKUP(Taulukko1[[#This Row],[Rivivalinta]],Sheet1!$C$1:$E$42,2,FALSE)</f>
        <v>Kapitalbas</v>
      </c>
      <c r="D1670" s="4" t="str">
        <f>VLOOKUP(Taulukko1[[#This Row],[Rivivalinta]],Sheet1!$C$1:$E$42,3,FALSE)</f>
        <v>Own funds</v>
      </c>
      <c r="E1670" s="1" t="s">
        <v>45</v>
      </c>
      <c r="F1670" s="2">
        <v>43100</v>
      </c>
      <c r="G1670" s="6">
        <v>52300.470999999998</v>
      </c>
    </row>
    <row r="1671" spans="1:7" ht="12" x14ac:dyDescent="0.2">
      <c r="A1671" s="5">
        <v>32</v>
      </c>
      <c r="B1671" s="4" t="s">
        <v>33</v>
      </c>
      <c r="C1671" s="4" t="str">
        <f>VLOOKUP(Taulukko1[[#This Row],[Rivivalinta]],Sheet1!$C$1:$E$42,2,FALSE)</f>
        <v>Kärnprimärkapital (CET 1)</v>
      </c>
      <c r="D1671" s="4" t="str">
        <f>VLOOKUP(Taulukko1[[#This Row],[Rivivalinta]],Sheet1!$C$1:$E$42,3,FALSE)</f>
        <v>Common equity tier 1 capital (CET1)</v>
      </c>
      <c r="E1671" s="1" t="s">
        <v>45</v>
      </c>
      <c r="F1671" s="2">
        <v>43100</v>
      </c>
      <c r="G1671" s="6">
        <v>52300.47148</v>
      </c>
    </row>
    <row r="1672" spans="1:7" ht="12" x14ac:dyDescent="0.2">
      <c r="A1672" s="5">
        <v>33</v>
      </c>
      <c r="B1672" s="4" t="s">
        <v>34</v>
      </c>
      <c r="C1672" s="4" t="str">
        <f>VLOOKUP(Taulukko1[[#This Row],[Rivivalinta]],Sheet1!$C$1:$E$42,2,FALSE)</f>
        <v>Övrigt primärkapital (AT 1)</v>
      </c>
      <c r="D1672" s="4" t="str">
        <f>VLOOKUP(Taulukko1[[#This Row],[Rivivalinta]],Sheet1!$C$1:$E$42,3,FALSE)</f>
        <v>Additional tier 1 capital (AT 1)</v>
      </c>
      <c r="E1672" s="1" t="s">
        <v>45</v>
      </c>
      <c r="F1672" s="2">
        <v>43100</v>
      </c>
      <c r="G1672" s="6" t="s">
        <v>53</v>
      </c>
    </row>
    <row r="1673" spans="1:7" ht="12" x14ac:dyDescent="0.2">
      <c r="A1673" s="5">
        <v>34</v>
      </c>
      <c r="B1673" s="4" t="s">
        <v>35</v>
      </c>
      <c r="C1673" s="4" t="str">
        <f>VLOOKUP(Taulukko1[[#This Row],[Rivivalinta]],Sheet1!$C$1:$E$42,2,FALSE)</f>
        <v>Supplementärkapital (T2)</v>
      </c>
      <c r="D1673" s="4" t="str">
        <f>VLOOKUP(Taulukko1[[#This Row],[Rivivalinta]],Sheet1!$C$1:$E$42,3,FALSE)</f>
        <v>Tier 2 capital (T2)</v>
      </c>
      <c r="E1673" s="1" t="s">
        <v>45</v>
      </c>
      <c r="F1673" s="2">
        <v>43100</v>
      </c>
      <c r="G1673" s="6" t="s">
        <v>53</v>
      </c>
    </row>
    <row r="1674" spans="1:7" ht="12" x14ac:dyDescent="0.2">
      <c r="A1674" s="5">
        <v>35</v>
      </c>
      <c r="B1674" s="4" t="s">
        <v>36</v>
      </c>
      <c r="C1674" s="4" t="str">
        <f>VLOOKUP(Taulukko1[[#This Row],[Rivivalinta]],Sheet1!$C$1:$E$42,2,FALSE)</f>
        <v>Summa kapitalrelationer, %</v>
      </c>
      <c r="D1674" s="4" t="str">
        <f>VLOOKUP(Taulukko1[[#This Row],[Rivivalinta]],Sheet1!$C$1:$E$42,3,FALSE)</f>
        <v>Own funds ratio, %</v>
      </c>
      <c r="E1674" s="1" t="s">
        <v>45</v>
      </c>
      <c r="F1674" s="2">
        <v>43100</v>
      </c>
      <c r="G1674" s="6" vm="20">
        <v>0.20363626340843896</v>
      </c>
    </row>
    <row r="1675" spans="1:7" ht="12" x14ac:dyDescent="0.2">
      <c r="A1675" s="5">
        <v>36</v>
      </c>
      <c r="B1675" s="4" t="s">
        <v>37</v>
      </c>
      <c r="C1675" s="4" t="str">
        <f>VLOOKUP(Taulukko1[[#This Row],[Rivivalinta]],Sheet1!$C$1:$E$42,2,FALSE)</f>
        <v>Primärkapitalrelation, %</v>
      </c>
      <c r="D1675" s="4" t="str">
        <f>VLOOKUP(Taulukko1[[#This Row],[Rivivalinta]],Sheet1!$C$1:$E$42,3,FALSE)</f>
        <v>Tier 1 ratio, %</v>
      </c>
      <c r="E1675" s="1" t="s">
        <v>45</v>
      </c>
      <c r="F1675" s="2">
        <v>43100</v>
      </c>
      <c r="G1675" s="6" vm="21">
        <v>0.20363626527735915</v>
      </c>
    </row>
    <row r="1676" spans="1:7" ht="12" x14ac:dyDescent="0.2">
      <c r="A1676" s="5">
        <v>37</v>
      </c>
      <c r="B1676" s="4" t="s">
        <v>38</v>
      </c>
      <c r="C1676" s="4" t="str">
        <f>VLOOKUP(Taulukko1[[#This Row],[Rivivalinta]],Sheet1!$C$1:$E$42,2,FALSE)</f>
        <v>Kärnprimärkapitalrelation, %</v>
      </c>
      <c r="D1676" s="4" t="str">
        <f>VLOOKUP(Taulukko1[[#This Row],[Rivivalinta]],Sheet1!$C$1:$E$42,3,FALSE)</f>
        <v>CET 1 ratio, %</v>
      </c>
      <c r="E1676" s="1" t="s">
        <v>45</v>
      </c>
      <c r="F1676" s="2">
        <v>43100</v>
      </c>
      <c r="G1676" s="6" vm="22">
        <v>0.20363626527735915</v>
      </c>
    </row>
    <row r="1677" spans="1:7" ht="12" x14ac:dyDescent="0.2">
      <c r="A1677" s="5">
        <v>38</v>
      </c>
      <c r="B1677" s="4" t="s">
        <v>39</v>
      </c>
      <c r="C1677" s="4" t="str">
        <f>VLOOKUP(Taulukko1[[#This Row],[Rivivalinta]],Sheet1!$C$1:$E$42,2,FALSE)</f>
        <v>Summa exponeringsbelopp (RWA)</v>
      </c>
      <c r="D1677" s="4" t="str">
        <f>VLOOKUP(Taulukko1[[#This Row],[Rivivalinta]],Sheet1!$C$1:$E$42,3,FALSE)</f>
        <v>Total risk weighted assets (RWA)</v>
      </c>
      <c r="E1677" s="1" t="s">
        <v>45</v>
      </c>
      <c r="F1677" s="2">
        <v>43100</v>
      </c>
      <c r="G1677" s="6">
        <v>256832.7965</v>
      </c>
    </row>
    <row r="1678" spans="1:7" ht="12" x14ac:dyDescent="0.2">
      <c r="A1678" s="5">
        <v>39</v>
      </c>
      <c r="B1678" s="4" t="s">
        <v>40</v>
      </c>
      <c r="C1678" s="4" t="str">
        <f>VLOOKUP(Taulukko1[[#This Row],[Rivivalinta]],Sheet1!$C$1:$E$42,2,FALSE)</f>
        <v>Exponeringsbelopp för kredit-, motpart- och utspädningsrisker</v>
      </c>
      <c r="D1678" s="4" t="str">
        <f>VLOOKUP(Taulukko1[[#This Row],[Rivivalinta]],Sheet1!$C$1:$E$42,3,FALSE)</f>
        <v>Credit and counterparty risks</v>
      </c>
      <c r="E1678" s="1" t="s">
        <v>45</v>
      </c>
      <c r="F1678" s="2">
        <v>43100</v>
      </c>
      <c r="G1678" s="6">
        <v>174330.78099999999</v>
      </c>
    </row>
    <row r="1679" spans="1:7" ht="12" x14ac:dyDescent="0.2">
      <c r="A1679" s="5">
        <v>40</v>
      </c>
      <c r="B1679" s="4" t="s">
        <v>41</v>
      </c>
      <c r="C1679" s="4" t="str">
        <f>VLOOKUP(Taulukko1[[#This Row],[Rivivalinta]],Sheet1!$C$1:$E$42,2,FALSE)</f>
        <v>Exponeringsbelopp för positions-, valutakurs- och råvarurisker</v>
      </c>
      <c r="D1679" s="4" t="str">
        <f>VLOOKUP(Taulukko1[[#This Row],[Rivivalinta]],Sheet1!$C$1:$E$42,3,FALSE)</f>
        <v>Position, currency and commodity risks</v>
      </c>
      <c r="E1679" s="1" t="s">
        <v>45</v>
      </c>
      <c r="F1679" s="2">
        <v>43100</v>
      </c>
      <c r="G1679" s="6">
        <v>8819.6309999999994</v>
      </c>
    </row>
    <row r="1680" spans="1:7" ht="12" x14ac:dyDescent="0.2">
      <c r="A1680" s="5">
        <v>41</v>
      </c>
      <c r="B1680" s="4" t="s">
        <v>42</v>
      </c>
      <c r="C1680" s="4" t="str">
        <f>VLOOKUP(Taulukko1[[#This Row],[Rivivalinta]],Sheet1!$C$1:$E$42,2,FALSE)</f>
        <v>Exponeringsbelopp för operativ risk</v>
      </c>
      <c r="D1680" s="4" t="str">
        <f>VLOOKUP(Taulukko1[[#This Row],[Rivivalinta]],Sheet1!$C$1:$E$42,3,FALSE)</f>
        <v>Operational risks</v>
      </c>
      <c r="E1680" s="1" t="s">
        <v>45</v>
      </c>
      <c r="F1680" s="2">
        <v>43100</v>
      </c>
      <c r="G1680" s="6">
        <v>71341.662500000006</v>
      </c>
    </row>
    <row r="1681" spans="1:7" ht="12" x14ac:dyDescent="0.2">
      <c r="A1681" s="5">
        <v>42</v>
      </c>
      <c r="B1681" s="4" t="s">
        <v>43</v>
      </c>
      <c r="C1681" s="4" t="str">
        <f>VLOOKUP(Taulukko1[[#This Row],[Rivivalinta]],Sheet1!$C$1:$E$42,2,FALSE)</f>
        <v>Övriga riskexponeringar</v>
      </c>
      <c r="D1681" s="4" t="str">
        <f>VLOOKUP(Taulukko1[[#This Row],[Rivivalinta]],Sheet1!$C$1:$E$42,3,FALSE)</f>
        <v>Other risks</v>
      </c>
      <c r="E1681" s="1" t="s">
        <v>45</v>
      </c>
      <c r="F1681" s="2">
        <v>43100</v>
      </c>
      <c r="G1681" s="6">
        <v>2340.7220000000002</v>
      </c>
    </row>
    <row r="1682" spans="1:7" ht="12" x14ac:dyDescent="0.2">
      <c r="A1682" s="5">
        <v>27</v>
      </c>
      <c r="B1682" s="4" t="s">
        <v>54</v>
      </c>
      <c r="C1682" s="4" t="str">
        <f>VLOOKUP(Taulukko1[[#This Row],[Rivivalinta]],Sheet1!$C$1:$E$42,2,FALSE)</f>
        <v>Avkastning på total tillgångar (ROA), %</v>
      </c>
      <c r="D1682" s="4" t="str">
        <f>VLOOKUP(Taulukko1[[#This Row],[Rivivalinta]],Sheet1!$C$1:$E$42,3,FALSE)</f>
        <v>Return on total assets (ROA), %</v>
      </c>
      <c r="E1682" s="1" t="s">
        <v>48</v>
      </c>
      <c r="F1682" s="2">
        <v>43100</v>
      </c>
      <c r="G1682" s="7" vm="32">
        <v>5.8474811079979342E-3</v>
      </c>
    </row>
    <row r="1683" spans="1:7" ht="12" x14ac:dyDescent="0.2">
      <c r="A1683" s="5">
        <v>26</v>
      </c>
      <c r="B1683" s="4" t="s">
        <v>55</v>
      </c>
      <c r="C1683" s="4" t="str">
        <f>VLOOKUP(Taulukko1[[#This Row],[Rivivalinta]],Sheet1!$C$1:$E$42,2,FALSE)</f>
        <v>Avkastning på eget kapital (ROE), %</v>
      </c>
      <c r="D1683" s="4" t="str">
        <f>VLOOKUP(Taulukko1[[#This Row],[Rivivalinta]],Sheet1!$C$1:$E$42,3,FALSE)</f>
        <v>Return on equity (ROE), %</v>
      </c>
      <c r="E1683" s="1" t="s">
        <v>48</v>
      </c>
      <c r="F1683" s="2">
        <v>43100</v>
      </c>
      <c r="G1683" s="7" vm="31">
        <v>8.450128243201678E-2</v>
      </c>
    </row>
    <row r="1684" spans="1:7" ht="12" x14ac:dyDescent="0.2">
      <c r="A1684" s="5">
        <v>1</v>
      </c>
      <c r="B1684" s="4" t="s">
        <v>5</v>
      </c>
      <c r="C1684" s="4" t="str">
        <f>VLOOKUP(Taulukko1[[#This Row],[Rivivalinta]],Sheet1!$C$1:$E$42,2,FALSE)</f>
        <v>Räntenetto</v>
      </c>
      <c r="D1684" s="4" t="str">
        <f>VLOOKUP(Taulukko1[[#This Row],[Rivivalinta]],Sheet1!$C$1:$E$42,3,FALSE)</f>
        <v>Net interest margin</v>
      </c>
      <c r="E1684" s="1" t="s">
        <v>48</v>
      </c>
      <c r="F1684" s="2">
        <v>43100</v>
      </c>
      <c r="G1684" s="6">
        <v>38946.661999999997</v>
      </c>
    </row>
    <row r="1685" spans="1:7" ht="12" x14ac:dyDescent="0.2">
      <c r="A1685" s="5">
        <v>2</v>
      </c>
      <c r="B1685" s="4" t="s">
        <v>6</v>
      </c>
      <c r="C1685" s="4" t="str">
        <f>VLOOKUP(Taulukko1[[#This Row],[Rivivalinta]],Sheet1!$C$1:$E$42,2,FALSE)</f>
        <v>Netto, avgifts- och provisionsintäkter</v>
      </c>
      <c r="D1685" s="4" t="str">
        <f>VLOOKUP(Taulukko1[[#This Row],[Rivivalinta]],Sheet1!$C$1:$E$42,3,FALSE)</f>
        <v>Net fee and commission income</v>
      </c>
      <c r="E1685" s="1" t="s">
        <v>48</v>
      </c>
      <c r="F1685" s="2">
        <v>43100</v>
      </c>
      <c r="G1685" s="6">
        <v>20800.929</v>
      </c>
    </row>
    <row r="1686" spans="1:7" ht="12" x14ac:dyDescent="0.2">
      <c r="A1686" s="5">
        <v>3</v>
      </c>
      <c r="B1686" s="4" t="s">
        <v>7</v>
      </c>
      <c r="C1686" s="4" t="str">
        <f>VLOOKUP(Taulukko1[[#This Row],[Rivivalinta]],Sheet1!$C$1:$E$42,2,FALSE)</f>
        <v>Avgifts- och provisionsintäkter</v>
      </c>
      <c r="D1686" s="4" t="str">
        <f>VLOOKUP(Taulukko1[[#This Row],[Rivivalinta]],Sheet1!$C$1:$E$42,3,FALSE)</f>
        <v>Fee and commission income</v>
      </c>
      <c r="E1686" s="1" t="s">
        <v>48</v>
      </c>
      <c r="F1686" s="2">
        <v>43100</v>
      </c>
      <c r="G1686" s="6">
        <v>24218.414000000001</v>
      </c>
    </row>
    <row r="1687" spans="1:7" ht="12" x14ac:dyDescent="0.2">
      <c r="A1687" s="5">
        <v>4</v>
      </c>
      <c r="B1687" s="4" t="s">
        <v>8</v>
      </c>
      <c r="C1687" s="4" t="str">
        <f>VLOOKUP(Taulukko1[[#This Row],[Rivivalinta]],Sheet1!$C$1:$E$42,2,FALSE)</f>
        <v>Avgifts- och provisionskostnader</v>
      </c>
      <c r="D1687" s="4" t="str">
        <f>VLOOKUP(Taulukko1[[#This Row],[Rivivalinta]],Sheet1!$C$1:$E$42,3,FALSE)</f>
        <v>Fee and commission expenses</v>
      </c>
      <c r="E1687" s="1" t="s">
        <v>48</v>
      </c>
      <c r="F1687" s="2">
        <v>43100</v>
      </c>
      <c r="G1687" s="6">
        <v>3417.4850000000001</v>
      </c>
    </row>
    <row r="1688" spans="1:7" ht="12" x14ac:dyDescent="0.2">
      <c r="A1688" s="5">
        <v>5</v>
      </c>
      <c r="B1688" s="4" t="s">
        <v>9</v>
      </c>
      <c r="C1688" s="4" t="str">
        <f>VLOOKUP(Taulukko1[[#This Row],[Rivivalinta]],Sheet1!$C$1:$E$42,2,FALSE)</f>
        <v>Nettointäkter från handel och investeringar</v>
      </c>
      <c r="D1688" s="4" t="str">
        <f>VLOOKUP(Taulukko1[[#This Row],[Rivivalinta]],Sheet1!$C$1:$E$42,3,FALSE)</f>
        <v>Net trading and investing income</v>
      </c>
      <c r="E1688" s="1" t="s">
        <v>48</v>
      </c>
      <c r="F1688" s="2">
        <v>43100</v>
      </c>
      <c r="G1688" s="6">
        <v>10845.828</v>
      </c>
    </row>
    <row r="1689" spans="1:7" ht="12" x14ac:dyDescent="0.2">
      <c r="A1689" s="5">
        <v>6</v>
      </c>
      <c r="B1689" s="4" t="s">
        <v>10</v>
      </c>
      <c r="C1689" s="4" t="str">
        <f>VLOOKUP(Taulukko1[[#This Row],[Rivivalinta]],Sheet1!$C$1:$E$42,2,FALSE)</f>
        <v>Övriga intäkter</v>
      </c>
      <c r="D1689" s="4" t="str">
        <f>VLOOKUP(Taulukko1[[#This Row],[Rivivalinta]],Sheet1!$C$1:$E$42,3,FALSE)</f>
        <v>Other income</v>
      </c>
      <c r="E1689" s="1" t="s">
        <v>48</v>
      </c>
      <c r="F1689" s="2">
        <v>43100</v>
      </c>
      <c r="G1689" s="6">
        <v>2529.2359999999999</v>
      </c>
    </row>
    <row r="1690" spans="1:7" ht="12" x14ac:dyDescent="0.2">
      <c r="A1690" s="5">
        <v>7</v>
      </c>
      <c r="B1690" s="4" t="s">
        <v>11</v>
      </c>
      <c r="C1690" s="4" t="str">
        <f>VLOOKUP(Taulukko1[[#This Row],[Rivivalinta]],Sheet1!$C$1:$E$42,2,FALSE)</f>
        <v>Totala inkomster</v>
      </c>
      <c r="D1690" s="4" t="str">
        <f>VLOOKUP(Taulukko1[[#This Row],[Rivivalinta]],Sheet1!$C$1:$E$42,3,FALSE)</f>
        <v>Total income</v>
      </c>
      <c r="E1690" s="1" t="s">
        <v>48</v>
      </c>
      <c r="F1690" s="2">
        <v>43100</v>
      </c>
      <c r="G1690" s="6">
        <v>73122.654999999999</v>
      </c>
    </row>
    <row r="1691" spans="1:7" ht="12" x14ac:dyDescent="0.2">
      <c r="A1691" s="5">
        <v>8</v>
      </c>
      <c r="B1691" s="4" t="s">
        <v>12</v>
      </c>
      <c r="C1691" s="4" t="str">
        <f>VLOOKUP(Taulukko1[[#This Row],[Rivivalinta]],Sheet1!$C$1:$E$42,2,FALSE)</f>
        <v>Totala kostnader</v>
      </c>
      <c r="D1691" s="4" t="str">
        <f>VLOOKUP(Taulukko1[[#This Row],[Rivivalinta]],Sheet1!$C$1:$E$42,3,FALSE)</f>
        <v>Total expenses</v>
      </c>
      <c r="E1691" s="1" t="s">
        <v>48</v>
      </c>
      <c r="F1691" s="2">
        <v>43100</v>
      </c>
      <c r="G1691" s="6">
        <v>40193.800999999999</v>
      </c>
    </row>
    <row r="1692" spans="1:7" ht="12" x14ac:dyDescent="0.2">
      <c r="A1692" s="5">
        <v>9</v>
      </c>
      <c r="B1692" s="4" t="s">
        <v>13</v>
      </c>
      <c r="C1692" s="4" t="str">
        <f>VLOOKUP(Taulukko1[[#This Row],[Rivivalinta]],Sheet1!$C$1:$E$42,2,FALSE)</f>
        <v>Nedskrivningar av lån och fordringar</v>
      </c>
      <c r="D1692" s="4" t="str">
        <f>VLOOKUP(Taulukko1[[#This Row],[Rivivalinta]],Sheet1!$C$1:$E$42,3,FALSE)</f>
        <v>Impairments on loans and receivables</v>
      </c>
      <c r="E1692" s="1" t="s">
        <v>48</v>
      </c>
      <c r="F1692" s="2">
        <v>43100</v>
      </c>
      <c r="G1692" s="6">
        <v>2336.6379999999999</v>
      </c>
    </row>
    <row r="1693" spans="1:7" ht="12" x14ac:dyDescent="0.2">
      <c r="A1693" s="5">
        <v>10</v>
      </c>
      <c r="B1693" s="4" t="s">
        <v>14</v>
      </c>
      <c r="C1693" s="4" t="str">
        <f>VLOOKUP(Taulukko1[[#This Row],[Rivivalinta]],Sheet1!$C$1:$E$42,2,FALSE)</f>
        <v>Rörelsevinst/-förlust</v>
      </c>
      <c r="D1693" s="4" t="str">
        <f>VLOOKUP(Taulukko1[[#This Row],[Rivivalinta]],Sheet1!$C$1:$E$42,3,FALSE)</f>
        <v>Operatingprofit/-loss</v>
      </c>
      <c r="E1693" s="1" t="s">
        <v>48</v>
      </c>
      <c r="F1693" s="2">
        <v>43100</v>
      </c>
      <c r="G1693" s="6">
        <v>30592.216</v>
      </c>
    </row>
    <row r="1694" spans="1:7" ht="12" x14ac:dyDescent="0.2">
      <c r="A1694" s="5">
        <v>11</v>
      </c>
      <c r="B1694" s="4" t="s">
        <v>15</v>
      </c>
      <c r="C1694" s="4" t="str">
        <f>VLOOKUP(Taulukko1[[#This Row],[Rivivalinta]],Sheet1!$C$1:$E$42,2,FALSE)</f>
        <v>Kontanta medel och kassabehållning hos centralbanker</v>
      </c>
      <c r="D1694" s="4" t="str">
        <f>VLOOKUP(Taulukko1[[#This Row],[Rivivalinta]],Sheet1!$C$1:$E$42,3,FALSE)</f>
        <v>Cash and cash balances at central banks</v>
      </c>
      <c r="E1694" s="1" t="s">
        <v>48</v>
      </c>
      <c r="F1694" s="2">
        <v>43100</v>
      </c>
      <c r="G1694" s="6">
        <v>323617.45500000002</v>
      </c>
    </row>
    <row r="1695" spans="1:7" ht="12" x14ac:dyDescent="0.2">
      <c r="A1695" s="5">
        <v>12</v>
      </c>
      <c r="B1695" s="4" t="s">
        <v>16</v>
      </c>
      <c r="C1695" s="4" t="str">
        <f>VLOOKUP(Taulukko1[[#This Row],[Rivivalinta]],Sheet1!$C$1:$E$42,2,FALSE)</f>
        <v>Lån och förskott till kreditinstitut</v>
      </c>
      <c r="D1695" s="4" t="str">
        <f>VLOOKUP(Taulukko1[[#This Row],[Rivivalinta]],Sheet1!$C$1:$E$42,3,FALSE)</f>
        <v>Loans and advances to credit institutions</v>
      </c>
      <c r="E1695" s="1" t="s">
        <v>48</v>
      </c>
      <c r="F1695" s="2">
        <v>43100</v>
      </c>
      <c r="G1695" s="6">
        <v>15453.035</v>
      </c>
    </row>
    <row r="1696" spans="1:7" ht="12" x14ac:dyDescent="0.2">
      <c r="A1696" s="5">
        <v>13</v>
      </c>
      <c r="B1696" s="4" t="s">
        <v>17</v>
      </c>
      <c r="C1696" s="4" t="str">
        <f>VLOOKUP(Taulukko1[[#This Row],[Rivivalinta]],Sheet1!$C$1:$E$42,2,FALSE)</f>
        <v>Lån och förskott till allmänheten och offentliga samfund</v>
      </c>
      <c r="D1696" s="4" t="str">
        <f>VLOOKUP(Taulukko1[[#This Row],[Rivivalinta]],Sheet1!$C$1:$E$42,3,FALSE)</f>
        <v>Loans and advances to the public and public sector entities</v>
      </c>
      <c r="E1696" s="1" t="s">
        <v>48</v>
      </c>
      <c r="F1696" s="2">
        <v>43100</v>
      </c>
      <c r="G1696" s="6">
        <v>2142409.5180000002</v>
      </c>
    </row>
    <row r="1697" spans="1:7" ht="12" x14ac:dyDescent="0.2">
      <c r="A1697" s="5">
        <v>14</v>
      </c>
      <c r="B1697" s="4" t="s">
        <v>18</v>
      </c>
      <c r="C1697" s="4" t="str">
        <f>VLOOKUP(Taulukko1[[#This Row],[Rivivalinta]],Sheet1!$C$1:$E$42,2,FALSE)</f>
        <v>Värdepapper</v>
      </c>
      <c r="D1697" s="4" t="str">
        <f>VLOOKUP(Taulukko1[[#This Row],[Rivivalinta]],Sheet1!$C$1:$E$42,3,FALSE)</f>
        <v>Debt securities</v>
      </c>
      <c r="E1697" s="1" t="s">
        <v>48</v>
      </c>
      <c r="F1697" s="2">
        <v>43100</v>
      </c>
      <c r="G1697" s="6">
        <v>154177.81700000001</v>
      </c>
    </row>
    <row r="1698" spans="1:7" ht="12" x14ac:dyDescent="0.2">
      <c r="A1698" s="5">
        <v>15</v>
      </c>
      <c r="B1698" s="4" t="s">
        <v>63</v>
      </c>
      <c r="C1698" s="4" t="str">
        <f>VLOOKUP(Taulukko1[[#This Row],[Rivivalinta]],Sheet1!$C$1:$E$42,2,FALSE)</f>
        <v xml:space="preserve">Derivat </v>
      </c>
      <c r="D1698" s="4" t="str">
        <f>VLOOKUP(Taulukko1[[#This Row],[Rivivalinta]],Sheet1!$C$1:$E$42,3,FALSE)</f>
        <v xml:space="preserve">Derivatives </v>
      </c>
      <c r="E1698" s="1" t="s">
        <v>48</v>
      </c>
      <c r="F1698" s="2">
        <v>43100</v>
      </c>
      <c r="G1698" s="6">
        <v>2607.0210000000002</v>
      </c>
    </row>
    <row r="1699" spans="1:7" ht="12" x14ac:dyDescent="0.2">
      <c r="A1699" s="5">
        <v>16</v>
      </c>
      <c r="B1699" s="4" t="s">
        <v>20</v>
      </c>
      <c r="C1699" s="4" t="str">
        <f>VLOOKUP(Taulukko1[[#This Row],[Rivivalinta]],Sheet1!$C$1:$E$42,2,FALSE)</f>
        <v>Övriga tillgångar</v>
      </c>
      <c r="D1699" s="4" t="str">
        <f>VLOOKUP(Taulukko1[[#This Row],[Rivivalinta]],Sheet1!$C$1:$E$42,3,FALSE)</f>
        <v>Other assets</v>
      </c>
      <c r="E1699" s="1" t="s">
        <v>48</v>
      </c>
      <c r="F1699" s="2">
        <v>43100</v>
      </c>
      <c r="G1699" s="6">
        <v>88059.728000000003</v>
      </c>
    </row>
    <row r="1700" spans="1:7" ht="12" x14ac:dyDescent="0.2">
      <c r="A1700" s="5">
        <v>17</v>
      </c>
      <c r="B1700" s="4" t="s">
        <v>21</v>
      </c>
      <c r="C1700" s="4" t="str">
        <f>VLOOKUP(Taulukko1[[#This Row],[Rivivalinta]],Sheet1!$C$1:$E$42,2,FALSE)</f>
        <v>SUMMA TILLGÅNGAR</v>
      </c>
      <c r="D1700" s="4" t="str">
        <f>VLOOKUP(Taulukko1[[#This Row],[Rivivalinta]],Sheet1!$C$1:$E$42,3,FALSE)</f>
        <v>TOTAL ASSETS</v>
      </c>
      <c r="E1700" s="1" t="s">
        <v>48</v>
      </c>
      <c r="F1700" s="2">
        <v>43100</v>
      </c>
      <c r="G1700" s="6">
        <v>2726324.574</v>
      </c>
    </row>
    <row r="1701" spans="1:7" ht="12" x14ac:dyDescent="0.2">
      <c r="A1701" s="5">
        <v>18</v>
      </c>
      <c r="B1701" s="4" t="s">
        <v>22</v>
      </c>
      <c r="C1701" s="4" t="str">
        <f>VLOOKUP(Taulukko1[[#This Row],[Rivivalinta]],Sheet1!$C$1:$E$42,2,FALSE)</f>
        <v>Inlåning från kreditinstitut</v>
      </c>
      <c r="D1701" s="4" t="str">
        <f>VLOOKUP(Taulukko1[[#This Row],[Rivivalinta]],Sheet1!$C$1:$E$42,3,FALSE)</f>
        <v>Deposits from credit institutions</v>
      </c>
      <c r="E1701" s="1" t="s">
        <v>48</v>
      </c>
      <c r="F1701" s="2">
        <v>43100</v>
      </c>
      <c r="G1701" s="6">
        <v>31438.79</v>
      </c>
    </row>
    <row r="1702" spans="1:7" ht="12" x14ac:dyDescent="0.2">
      <c r="A1702" s="5">
        <v>19</v>
      </c>
      <c r="B1702" s="4" t="s">
        <v>23</v>
      </c>
      <c r="C1702" s="4" t="str">
        <f>VLOOKUP(Taulukko1[[#This Row],[Rivivalinta]],Sheet1!$C$1:$E$42,2,FALSE)</f>
        <v>Inlåning från allmänheten och offentliga samfund</v>
      </c>
      <c r="D1702" s="4" t="str">
        <f>VLOOKUP(Taulukko1[[#This Row],[Rivivalinta]],Sheet1!$C$1:$E$42,3,FALSE)</f>
        <v>Deposits from the public and public sector entities</v>
      </c>
      <c r="E1702" s="1" t="s">
        <v>48</v>
      </c>
      <c r="F1702" s="2">
        <v>43100</v>
      </c>
      <c r="G1702" s="6">
        <v>1645050.5179999999</v>
      </c>
    </row>
    <row r="1703" spans="1:7" ht="12" x14ac:dyDescent="0.2">
      <c r="A1703" s="5">
        <v>20</v>
      </c>
      <c r="B1703" s="4" t="s">
        <v>24</v>
      </c>
      <c r="C1703" s="4" t="str">
        <f>VLOOKUP(Taulukko1[[#This Row],[Rivivalinta]],Sheet1!$C$1:$E$42,2,FALSE)</f>
        <v>Emitterade skuldebrev</v>
      </c>
      <c r="D1703" s="4" t="str">
        <f>VLOOKUP(Taulukko1[[#This Row],[Rivivalinta]],Sheet1!$C$1:$E$42,3,FALSE)</f>
        <v>Debt securities issued</v>
      </c>
      <c r="E1703" s="1" t="s">
        <v>48</v>
      </c>
      <c r="F1703" s="2">
        <v>43100</v>
      </c>
      <c r="G1703" s="6">
        <v>765443.34100000001</v>
      </c>
    </row>
    <row r="1704" spans="1:7" ht="12" x14ac:dyDescent="0.2">
      <c r="A1704" s="5">
        <v>22</v>
      </c>
      <c r="B1704" s="4" t="s">
        <v>19</v>
      </c>
      <c r="C1704" s="4" t="str">
        <f>VLOOKUP(Taulukko1[[#This Row],[Rivivalinta]],Sheet1!$C$1:$E$42,2,FALSE)</f>
        <v>Derivat</v>
      </c>
      <c r="D1704" s="4" t="str">
        <f>VLOOKUP(Taulukko1[[#This Row],[Rivivalinta]],Sheet1!$C$1:$E$42,3,FALSE)</f>
        <v>Derivatives</v>
      </c>
      <c r="E1704" s="1" t="s">
        <v>48</v>
      </c>
      <c r="F1704" s="2">
        <v>43100</v>
      </c>
      <c r="G1704" s="6">
        <v>2222.3629999999998</v>
      </c>
    </row>
    <row r="1705" spans="1:7" ht="12" x14ac:dyDescent="0.2">
      <c r="A1705" s="5">
        <v>23</v>
      </c>
      <c r="B1705" s="4" t="s">
        <v>25</v>
      </c>
      <c r="C1705" s="4" t="str">
        <f>VLOOKUP(Taulukko1[[#This Row],[Rivivalinta]],Sheet1!$C$1:$E$42,2,FALSE)</f>
        <v>Eget kapital</v>
      </c>
      <c r="D1705" s="4" t="str">
        <f>VLOOKUP(Taulukko1[[#This Row],[Rivivalinta]],Sheet1!$C$1:$E$42,3,FALSE)</f>
        <v>Total equity</v>
      </c>
      <c r="E1705" s="1" t="s">
        <v>48</v>
      </c>
      <c r="F1705" s="2">
        <v>43100</v>
      </c>
      <c r="G1705" s="6">
        <v>174497.212</v>
      </c>
    </row>
    <row r="1706" spans="1:7" ht="12" x14ac:dyDescent="0.2">
      <c r="A1706" s="5">
        <v>21</v>
      </c>
      <c r="B1706" s="4" t="s">
        <v>26</v>
      </c>
      <c r="C1706" s="4" t="str">
        <f>VLOOKUP(Taulukko1[[#This Row],[Rivivalinta]],Sheet1!$C$1:$E$42,2,FALSE)</f>
        <v>Övriga skulder</v>
      </c>
      <c r="D1706" s="4" t="str">
        <f>VLOOKUP(Taulukko1[[#This Row],[Rivivalinta]],Sheet1!$C$1:$E$42,3,FALSE)</f>
        <v>Other liabilities</v>
      </c>
      <c r="E1706" s="1" t="s">
        <v>48</v>
      </c>
      <c r="F1706" s="2">
        <v>43100</v>
      </c>
      <c r="G1706" s="6">
        <v>107672.352</v>
      </c>
    </row>
    <row r="1707" spans="1:7" ht="12" x14ac:dyDescent="0.2">
      <c r="A1707" s="5">
        <v>24</v>
      </c>
      <c r="B1707" s="4" t="s">
        <v>27</v>
      </c>
      <c r="C1707" s="4" t="str">
        <f>VLOOKUP(Taulukko1[[#This Row],[Rivivalinta]],Sheet1!$C$1:$E$42,2,FALSE)</f>
        <v>SUMMA EGET KAPITAL OCH SKULDER</v>
      </c>
      <c r="D1707" s="4" t="str">
        <f>VLOOKUP(Taulukko1[[#This Row],[Rivivalinta]],Sheet1!$C$1:$E$42,3,FALSE)</f>
        <v>TOTAL EQUITY AND LIABILITIES</v>
      </c>
      <c r="E1707" s="1" t="s">
        <v>48</v>
      </c>
      <c r="F1707" s="2">
        <v>43100</v>
      </c>
      <c r="G1707" s="6">
        <v>2726324.5759999999</v>
      </c>
    </row>
    <row r="1708" spans="1:7" ht="12" x14ac:dyDescent="0.2">
      <c r="A1708" s="5">
        <v>25</v>
      </c>
      <c r="B1708" s="4" t="s">
        <v>28</v>
      </c>
      <c r="C1708" s="4" t="str">
        <f>VLOOKUP(Taulukko1[[#This Row],[Rivivalinta]],Sheet1!$C$1:$E$42,2,FALSE)</f>
        <v>Exponering utanför balansräkningen</v>
      </c>
      <c r="D1708" s="4" t="str">
        <f>VLOOKUP(Taulukko1[[#This Row],[Rivivalinta]],Sheet1!$C$1:$E$42,3,FALSE)</f>
        <v>Off balance sheet exposures</v>
      </c>
      <c r="E1708" s="1" t="s">
        <v>48</v>
      </c>
      <c r="F1708" s="2">
        <v>43100</v>
      </c>
      <c r="G1708" s="6">
        <v>205298.291</v>
      </c>
    </row>
    <row r="1709" spans="1:7" ht="12" x14ac:dyDescent="0.2">
      <c r="A1709" s="5">
        <v>28</v>
      </c>
      <c r="B1709" s="4" t="s">
        <v>29</v>
      </c>
      <c r="C1709" s="4" t="str">
        <f>VLOOKUP(Taulukko1[[#This Row],[Rivivalinta]],Sheet1!$C$1:$E$42,2,FALSE)</f>
        <v>Kostnader/intäkter, %</v>
      </c>
      <c r="D1709" s="4" t="str">
        <f>VLOOKUP(Taulukko1[[#This Row],[Rivivalinta]],Sheet1!$C$1:$E$42,3,FALSE)</f>
        <v>Cost/income ratio, %</v>
      </c>
      <c r="E1709" s="1" t="s">
        <v>48</v>
      </c>
      <c r="F1709" s="2">
        <v>43100</v>
      </c>
      <c r="G1709" s="6" vm="25">
        <v>0.48084331021879778</v>
      </c>
    </row>
    <row r="1710" spans="1:7" ht="12" x14ac:dyDescent="0.2">
      <c r="A1710" s="5">
        <v>29</v>
      </c>
      <c r="B1710" s="4" t="s">
        <v>30</v>
      </c>
      <c r="C1710" s="4" t="str">
        <f>VLOOKUP(Taulukko1[[#This Row],[Rivivalinta]],Sheet1!$C$1:$E$42,2,FALSE)</f>
        <v>Nödlidande exponeringar/Exponeringar, %</v>
      </c>
      <c r="D1710" s="4" t="str">
        <f>VLOOKUP(Taulukko1[[#This Row],[Rivivalinta]],Sheet1!$C$1:$E$42,3,FALSE)</f>
        <v>Non-performing exposures/Exposures, %</v>
      </c>
      <c r="E1710" s="1" t="s">
        <v>48</v>
      </c>
      <c r="F1710" s="2">
        <v>43100</v>
      </c>
      <c r="G1710" s="6" vm="26">
        <v>1.2128191510442992E-2</v>
      </c>
    </row>
    <row r="1711" spans="1:7" ht="12" x14ac:dyDescent="0.2">
      <c r="A1711" s="5">
        <v>30</v>
      </c>
      <c r="B1711" s="4" t="s">
        <v>31</v>
      </c>
      <c r="C1711" s="4" t="str">
        <f>VLOOKUP(Taulukko1[[#This Row],[Rivivalinta]],Sheet1!$C$1:$E$42,2,FALSE)</f>
        <v>Upplupna avsättningar på nödlidande exponeringar/Nödlidande Exponeringar, %</v>
      </c>
      <c r="D1711" s="4" t="str">
        <f>VLOOKUP(Taulukko1[[#This Row],[Rivivalinta]],Sheet1!$C$1:$E$42,3,FALSE)</f>
        <v>Accumulated impairments on non-performing exposures/Non-performing exposures, %</v>
      </c>
      <c r="E1711" s="1" t="s">
        <v>48</v>
      </c>
      <c r="F1711" s="2">
        <v>43100</v>
      </c>
      <c r="G1711" s="6" vm="27">
        <v>0.25173444128778139</v>
      </c>
    </row>
    <row r="1712" spans="1:7" ht="12" x14ac:dyDescent="0.2">
      <c r="A1712" s="5">
        <v>31</v>
      </c>
      <c r="B1712" s="4" t="s">
        <v>32</v>
      </c>
      <c r="C1712" s="4" t="str">
        <f>VLOOKUP(Taulukko1[[#This Row],[Rivivalinta]],Sheet1!$C$1:$E$42,2,FALSE)</f>
        <v>Kapitalbas</v>
      </c>
      <c r="D1712" s="4" t="str">
        <f>VLOOKUP(Taulukko1[[#This Row],[Rivivalinta]],Sheet1!$C$1:$E$42,3,FALSE)</f>
        <v>Own funds</v>
      </c>
      <c r="E1712" s="1" t="s">
        <v>48</v>
      </c>
      <c r="F1712" s="2">
        <v>43100</v>
      </c>
      <c r="G1712" s="6">
        <v>250255.375</v>
      </c>
    </row>
    <row r="1713" spans="1:7" ht="12" x14ac:dyDescent="0.2">
      <c r="A1713" s="5">
        <v>32</v>
      </c>
      <c r="B1713" s="4" t="s">
        <v>33</v>
      </c>
      <c r="C1713" s="4" t="str">
        <f>VLOOKUP(Taulukko1[[#This Row],[Rivivalinta]],Sheet1!$C$1:$E$42,2,FALSE)</f>
        <v>Kärnprimärkapital (CET 1)</v>
      </c>
      <c r="D1713" s="4" t="str">
        <f>VLOOKUP(Taulukko1[[#This Row],[Rivivalinta]],Sheet1!$C$1:$E$42,3,FALSE)</f>
        <v>Common equity tier 1 capital (CET1)</v>
      </c>
      <c r="E1713" s="1" t="s">
        <v>48</v>
      </c>
      <c r="F1713" s="2">
        <v>43100</v>
      </c>
      <c r="G1713" s="6">
        <v>232489.766</v>
      </c>
    </row>
    <row r="1714" spans="1:7" ht="12" x14ac:dyDescent="0.2">
      <c r="A1714" s="5">
        <v>33</v>
      </c>
      <c r="B1714" s="4" t="s">
        <v>34</v>
      </c>
      <c r="C1714" s="4" t="str">
        <f>VLOOKUP(Taulukko1[[#This Row],[Rivivalinta]],Sheet1!$C$1:$E$42,2,FALSE)</f>
        <v>Övrigt primärkapital (AT 1)</v>
      </c>
      <c r="D1714" s="4" t="str">
        <f>VLOOKUP(Taulukko1[[#This Row],[Rivivalinta]],Sheet1!$C$1:$E$42,3,FALSE)</f>
        <v>Additional tier 1 capital (AT 1)</v>
      </c>
      <c r="E1714" s="1" t="s">
        <v>48</v>
      </c>
      <c r="F1714" s="2">
        <v>43100</v>
      </c>
      <c r="G1714" s="6">
        <v>0</v>
      </c>
    </row>
    <row r="1715" spans="1:7" ht="12" x14ac:dyDescent="0.2">
      <c r="A1715" s="5">
        <v>34</v>
      </c>
      <c r="B1715" s="4" t="s">
        <v>35</v>
      </c>
      <c r="C1715" s="4" t="str">
        <f>VLOOKUP(Taulukko1[[#This Row],[Rivivalinta]],Sheet1!$C$1:$E$42,2,FALSE)</f>
        <v>Supplementärkapital (T2)</v>
      </c>
      <c r="D1715" s="4" t="str">
        <f>VLOOKUP(Taulukko1[[#This Row],[Rivivalinta]],Sheet1!$C$1:$E$42,3,FALSE)</f>
        <v>Tier 2 capital (T2)</v>
      </c>
      <c r="E1715" s="1" t="s">
        <v>48</v>
      </c>
      <c r="F1715" s="2">
        <v>43100</v>
      </c>
      <c r="G1715" s="6">
        <v>17765.608</v>
      </c>
    </row>
    <row r="1716" spans="1:7" ht="12" x14ac:dyDescent="0.2">
      <c r="A1716" s="5">
        <v>35</v>
      </c>
      <c r="B1716" s="4" t="s">
        <v>36</v>
      </c>
      <c r="C1716" s="4" t="str">
        <f>VLOOKUP(Taulukko1[[#This Row],[Rivivalinta]],Sheet1!$C$1:$E$42,2,FALSE)</f>
        <v>Summa kapitalrelationer, %</v>
      </c>
      <c r="D1716" s="4" t="str">
        <f>VLOOKUP(Taulukko1[[#This Row],[Rivivalinta]],Sheet1!$C$1:$E$42,3,FALSE)</f>
        <v>Own funds ratio, %</v>
      </c>
      <c r="E1716" s="1" t="s">
        <v>48</v>
      </c>
      <c r="F1716" s="2">
        <v>43100</v>
      </c>
      <c r="G1716" s="6" vm="28">
        <v>0.191072676473898</v>
      </c>
    </row>
    <row r="1717" spans="1:7" ht="12" x14ac:dyDescent="0.2">
      <c r="A1717" s="5">
        <v>36</v>
      </c>
      <c r="B1717" s="4" t="s">
        <v>37</v>
      </c>
      <c r="C1717" s="4" t="str">
        <f>VLOOKUP(Taulukko1[[#This Row],[Rivivalinta]],Sheet1!$C$1:$E$42,2,FALSE)</f>
        <v>Primärkapitalrelation, %</v>
      </c>
      <c r="D1717" s="4" t="str">
        <f>VLOOKUP(Taulukko1[[#This Row],[Rivivalinta]],Sheet1!$C$1:$E$42,3,FALSE)</f>
        <v>Tier 1 ratio, %</v>
      </c>
      <c r="E1717" s="1" t="s">
        <v>48</v>
      </c>
      <c r="F1717" s="2">
        <v>43100</v>
      </c>
      <c r="G1717" s="6" vm="29">
        <v>0.17750844249563172</v>
      </c>
    </row>
    <row r="1718" spans="1:7" ht="12" x14ac:dyDescent="0.2">
      <c r="A1718" s="5">
        <v>37</v>
      </c>
      <c r="B1718" s="4" t="s">
        <v>38</v>
      </c>
      <c r="C1718" s="4" t="str">
        <f>VLOOKUP(Taulukko1[[#This Row],[Rivivalinta]],Sheet1!$C$1:$E$42,2,FALSE)</f>
        <v>Kärnprimärkapitalrelation, %</v>
      </c>
      <c r="D1718" s="4" t="str">
        <f>VLOOKUP(Taulukko1[[#This Row],[Rivivalinta]],Sheet1!$C$1:$E$42,3,FALSE)</f>
        <v>CET 1 ratio, %</v>
      </c>
      <c r="E1718" s="1" t="s">
        <v>48</v>
      </c>
      <c r="F1718" s="2">
        <v>43100</v>
      </c>
      <c r="G1718" s="6" vm="30">
        <v>0.17750844249563172</v>
      </c>
    </row>
    <row r="1719" spans="1:7" ht="12" x14ac:dyDescent="0.2">
      <c r="A1719" s="5">
        <v>38</v>
      </c>
      <c r="B1719" s="4" t="s">
        <v>39</v>
      </c>
      <c r="C1719" s="4" t="str">
        <f>VLOOKUP(Taulukko1[[#This Row],[Rivivalinta]],Sheet1!$C$1:$E$42,2,FALSE)</f>
        <v>Summa exponeringsbelopp (RWA)</v>
      </c>
      <c r="D1719" s="4" t="str">
        <f>VLOOKUP(Taulukko1[[#This Row],[Rivivalinta]],Sheet1!$C$1:$E$42,3,FALSE)</f>
        <v>Total risk weighted assets (RWA)</v>
      </c>
      <c r="E1719" s="1" t="s">
        <v>48</v>
      </c>
      <c r="F1719" s="2">
        <v>43100</v>
      </c>
      <c r="G1719" s="6">
        <v>1309739.203</v>
      </c>
    </row>
    <row r="1720" spans="1:7" ht="12" x14ac:dyDescent="0.2">
      <c r="A1720" s="5">
        <v>39</v>
      </c>
      <c r="B1720" s="4" t="s">
        <v>40</v>
      </c>
      <c r="C1720" s="4" t="str">
        <f>VLOOKUP(Taulukko1[[#This Row],[Rivivalinta]],Sheet1!$C$1:$E$42,2,FALSE)</f>
        <v>Exponeringsbelopp för kredit-, motpart- och utspädningsrisker</v>
      </c>
      <c r="D1720" s="4" t="str">
        <f>VLOOKUP(Taulukko1[[#This Row],[Rivivalinta]],Sheet1!$C$1:$E$42,3,FALSE)</f>
        <v>Credit and counterparty risks</v>
      </c>
      <c r="E1720" s="1" t="s">
        <v>48</v>
      </c>
      <c r="F1720" s="2">
        <v>43100</v>
      </c>
      <c r="G1720" s="6">
        <v>1193119.855</v>
      </c>
    </row>
    <row r="1721" spans="1:7" ht="12" x14ac:dyDescent="0.2">
      <c r="A1721" s="5">
        <v>40</v>
      </c>
      <c r="B1721" s="4" t="s">
        <v>41</v>
      </c>
      <c r="C1721" s="4" t="str">
        <f>VLOOKUP(Taulukko1[[#This Row],[Rivivalinta]],Sheet1!$C$1:$E$42,2,FALSE)</f>
        <v>Exponeringsbelopp för positions-, valutakurs- och råvarurisker</v>
      </c>
      <c r="D1721" s="4" t="str">
        <f>VLOOKUP(Taulukko1[[#This Row],[Rivivalinta]],Sheet1!$C$1:$E$42,3,FALSE)</f>
        <v>Position, currency and commodity risks</v>
      </c>
      <c r="E1721" s="1" t="s">
        <v>48</v>
      </c>
      <c r="F1721" s="2">
        <v>43100</v>
      </c>
      <c r="G1721" s="6">
        <v>0</v>
      </c>
    </row>
    <row r="1722" spans="1:7" ht="12" x14ac:dyDescent="0.2">
      <c r="A1722" s="5">
        <v>41</v>
      </c>
      <c r="B1722" s="4" t="s">
        <v>42</v>
      </c>
      <c r="C1722" s="4" t="str">
        <f>VLOOKUP(Taulukko1[[#This Row],[Rivivalinta]],Sheet1!$C$1:$E$42,2,FALSE)</f>
        <v>Exponeringsbelopp för operativ risk</v>
      </c>
      <c r="D1722" s="4" t="str">
        <f>VLOOKUP(Taulukko1[[#This Row],[Rivivalinta]],Sheet1!$C$1:$E$42,3,FALSE)</f>
        <v>Operational risks</v>
      </c>
      <c r="E1722" s="1" t="s">
        <v>48</v>
      </c>
      <c r="F1722" s="2">
        <v>43100</v>
      </c>
      <c r="G1722" s="6">
        <v>109515.825</v>
      </c>
    </row>
    <row r="1723" spans="1:7" ht="12" x14ac:dyDescent="0.2">
      <c r="A1723" s="5">
        <v>42</v>
      </c>
      <c r="B1723" s="4" t="s">
        <v>43</v>
      </c>
      <c r="C1723" s="4" t="str">
        <f>VLOOKUP(Taulukko1[[#This Row],[Rivivalinta]],Sheet1!$C$1:$E$42,2,FALSE)</f>
        <v>Övriga riskexponeringar</v>
      </c>
      <c r="D1723" s="4" t="str">
        <f>VLOOKUP(Taulukko1[[#This Row],[Rivivalinta]],Sheet1!$C$1:$E$42,3,FALSE)</f>
        <v>Other risks</v>
      </c>
      <c r="E1723" s="1" t="s">
        <v>48</v>
      </c>
      <c r="F1723" s="2">
        <v>43100</v>
      </c>
      <c r="G1723" s="6">
        <v>7103.5230000000001</v>
      </c>
    </row>
    <row r="1724" spans="1:7" ht="12" x14ac:dyDescent="0.2">
      <c r="A1724" s="5">
        <v>27</v>
      </c>
      <c r="B1724" s="4" t="s">
        <v>54</v>
      </c>
      <c r="C1724" s="4" t="str">
        <f>VLOOKUP(Taulukko1[[#This Row],[Rivivalinta]],Sheet1!$C$1:$E$42,2,FALSE)</f>
        <v>Avkastning på total tillgångar (ROA), %</v>
      </c>
      <c r="D1724" s="4" t="str">
        <f>VLOOKUP(Taulukko1[[#This Row],[Rivivalinta]],Sheet1!$C$1:$E$42,3,FALSE)</f>
        <v>Return on total assets (ROA), %</v>
      </c>
      <c r="E1724" s="1" t="s">
        <v>49</v>
      </c>
      <c r="F1724" s="2">
        <v>43100</v>
      </c>
      <c r="G1724" s="7" vm="40">
        <v>6.6031155194102775E-3</v>
      </c>
    </row>
    <row r="1725" spans="1:7" ht="12" x14ac:dyDescent="0.2">
      <c r="A1725" s="5">
        <v>26</v>
      </c>
      <c r="B1725" s="4" t="s">
        <v>55</v>
      </c>
      <c r="C1725" s="4" t="str">
        <f>VLOOKUP(Taulukko1[[#This Row],[Rivivalinta]],Sheet1!$C$1:$E$42,2,FALSE)</f>
        <v>Avkastning på eget kapital (ROE), %</v>
      </c>
      <c r="D1725" s="4" t="str">
        <f>VLOOKUP(Taulukko1[[#This Row],[Rivivalinta]],Sheet1!$C$1:$E$42,3,FALSE)</f>
        <v>Return on equity (ROE), %</v>
      </c>
      <c r="E1725" s="1" t="s">
        <v>49</v>
      </c>
      <c r="F1725" s="2">
        <v>43100</v>
      </c>
      <c r="G1725" s="7" vm="39">
        <v>0.15238870459805035</v>
      </c>
    </row>
    <row r="1726" spans="1:7" ht="12" x14ac:dyDescent="0.2">
      <c r="A1726" s="5">
        <v>1</v>
      </c>
      <c r="B1726" s="4" t="s">
        <v>5</v>
      </c>
      <c r="C1726" s="4" t="str">
        <f>VLOOKUP(Taulukko1[[#This Row],[Rivivalinta]],Sheet1!$C$1:$E$42,2,FALSE)</f>
        <v>Räntenetto</v>
      </c>
      <c r="D1726" s="4" t="str">
        <f>VLOOKUP(Taulukko1[[#This Row],[Rivivalinta]],Sheet1!$C$1:$E$42,3,FALSE)</f>
        <v>Net interest margin</v>
      </c>
      <c r="E1726" s="1" t="s">
        <v>49</v>
      </c>
      <c r="F1726" s="2">
        <v>43100</v>
      </c>
      <c r="G1726" s="6">
        <v>263923.00693000009</v>
      </c>
    </row>
    <row r="1727" spans="1:7" ht="12" x14ac:dyDescent="0.2">
      <c r="A1727" s="5">
        <v>2</v>
      </c>
      <c r="B1727" s="4" t="s">
        <v>6</v>
      </c>
      <c r="C1727" s="4" t="str">
        <f>VLOOKUP(Taulukko1[[#This Row],[Rivivalinta]],Sheet1!$C$1:$E$42,2,FALSE)</f>
        <v>Netto, avgifts- och provisionsintäkter</v>
      </c>
      <c r="D1727" s="4" t="str">
        <f>VLOOKUP(Taulukko1[[#This Row],[Rivivalinta]],Sheet1!$C$1:$E$42,3,FALSE)</f>
        <v>Net fee and commission income</v>
      </c>
      <c r="E1727" s="1" t="s">
        <v>49</v>
      </c>
      <c r="F1727" s="2">
        <v>43100</v>
      </c>
      <c r="G1727" s="6">
        <v>35312.452849999994</v>
      </c>
    </row>
    <row r="1728" spans="1:7" ht="12" x14ac:dyDescent="0.2">
      <c r="A1728" s="5">
        <v>3</v>
      </c>
      <c r="B1728" s="4" t="s">
        <v>7</v>
      </c>
      <c r="C1728" s="4" t="str">
        <f>VLOOKUP(Taulukko1[[#This Row],[Rivivalinta]],Sheet1!$C$1:$E$42,2,FALSE)</f>
        <v>Avgifts- och provisionsintäkter</v>
      </c>
      <c r="D1728" s="4" t="str">
        <f>VLOOKUP(Taulukko1[[#This Row],[Rivivalinta]],Sheet1!$C$1:$E$42,3,FALSE)</f>
        <v>Fee and commission income</v>
      </c>
      <c r="E1728" s="1" t="s">
        <v>49</v>
      </c>
      <c r="F1728" s="2">
        <v>43100</v>
      </c>
      <c r="G1728" s="6">
        <v>133444.32272</v>
      </c>
    </row>
    <row r="1729" spans="1:7" ht="12" x14ac:dyDescent="0.2">
      <c r="A1729" s="5">
        <v>4</v>
      </c>
      <c r="B1729" s="4" t="s">
        <v>8</v>
      </c>
      <c r="C1729" s="4" t="str">
        <f>VLOOKUP(Taulukko1[[#This Row],[Rivivalinta]],Sheet1!$C$1:$E$42,2,FALSE)</f>
        <v>Avgifts- och provisionskostnader</v>
      </c>
      <c r="D1729" s="4" t="str">
        <f>VLOOKUP(Taulukko1[[#This Row],[Rivivalinta]],Sheet1!$C$1:$E$42,3,FALSE)</f>
        <v>Fee and commission expenses</v>
      </c>
      <c r="E1729" s="1" t="s">
        <v>49</v>
      </c>
      <c r="F1729" s="2">
        <v>43100</v>
      </c>
      <c r="G1729" s="6">
        <v>98131.86987000001</v>
      </c>
    </row>
    <row r="1730" spans="1:7" ht="12" x14ac:dyDescent="0.2">
      <c r="A1730" s="5">
        <v>5</v>
      </c>
      <c r="B1730" s="4" t="s">
        <v>9</v>
      </c>
      <c r="C1730" s="4" t="str">
        <f>VLOOKUP(Taulukko1[[#This Row],[Rivivalinta]],Sheet1!$C$1:$E$42,2,FALSE)</f>
        <v>Nettointäkter från handel och investeringar</v>
      </c>
      <c r="D1730" s="4" t="str">
        <f>VLOOKUP(Taulukko1[[#This Row],[Rivivalinta]],Sheet1!$C$1:$E$42,3,FALSE)</f>
        <v>Net trading and investing income</v>
      </c>
      <c r="E1730" s="1" t="s">
        <v>49</v>
      </c>
      <c r="F1730" s="2">
        <v>43100</v>
      </c>
      <c r="G1730" s="6">
        <v>399278.10563999997</v>
      </c>
    </row>
    <row r="1731" spans="1:7" ht="12" x14ac:dyDescent="0.2">
      <c r="A1731" s="5">
        <v>6</v>
      </c>
      <c r="B1731" s="4" t="s">
        <v>10</v>
      </c>
      <c r="C1731" s="4" t="str">
        <f>VLOOKUP(Taulukko1[[#This Row],[Rivivalinta]],Sheet1!$C$1:$E$42,2,FALSE)</f>
        <v>Övriga intäkter</v>
      </c>
      <c r="D1731" s="4" t="str">
        <f>VLOOKUP(Taulukko1[[#This Row],[Rivivalinta]],Sheet1!$C$1:$E$42,3,FALSE)</f>
        <v>Other income</v>
      </c>
      <c r="E1731" s="1" t="s">
        <v>49</v>
      </c>
      <c r="F1731" s="2">
        <v>43100</v>
      </c>
      <c r="G1731" s="6">
        <v>35277.778549999995</v>
      </c>
    </row>
    <row r="1732" spans="1:7" ht="12" x14ac:dyDescent="0.2">
      <c r="A1732" s="5">
        <v>7</v>
      </c>
      <c r="B1732" s="4" t="s">
        <v>11</v>
      </c>
      <c r="C1732" s="4" t="str">
        <f>VLOOKUP(Taulukko1[[#This Row],[Rivivalinta]],Sheet1!$C$1:$E$42,2,FALSE)</f>
        <v>Totala inkomster</v>
      </c>
      <c r="D1732" s="4" t="str">
        <f>VLOOKUP(Taulukko1[[#This Row],[Rivivalinta]],Sheet1!$C$1:$E$42,3,FALSE)</f>
        <v>Total income</v>
      </c>
      <c r="E1732" s="1" t="s">
        <v>49</v>
      </c>
      <c r="F1732" s="2">
        <v>43100</v>
      </c>
      <c r="G1732" s="6">
        <v>733791.34397000005</v>
      </c>
    </row>
    <row r="1733" spans="1:7" ht="12" x14ac:dyDescent="0.2">
      <c r="A1733" s="5">
        <v>8</v>
      </c>
      <c r="B1733" s="4" t="s">
        <v>12</v>
      </c>
      <c r="C1733" s="4" t="str">
        <f>VLOOKUP(Taulukko1[[#This Row],[Rivivalinta]],Sheet1!$C$1:$E$42,2,FALSE)</f>
        <v>Totala kostnader</v>
      </c>
      <c r="D1733" s="4" t="str">
        <f>VLOOKUP(Taulukko1[[#This Row],[Rivivalinta]],Sheet1!$C$1:$E$42,3,FALSE)</f>
        <v>Total expenses</v>
      </c>
      <c r="E1733" s="1" t="s">
        <v>49</v>
      </c>
      <c r="F1733" s="2">
        <v>43100</v>
      </c>
      <c r="G1733" s="6">
        <v>193184.33311999997</v>
      </c>
    </row>
    <row r="1734" spans="1:7" ht="12" x14ac:dyDescent="0.2">
      <c r="A1734" s="5">
        <v>9</v>
      </c>
      <c r="B1734" s="4" t="s">
        <v>13</v>
      </c>
      <c r="C1734" s="4" t="str">
        <f>VLOOKUP(Taulukko1[[#This Row],[Rivivalinta]],Sheet1!$C$1:$E$42,2,FALSE)</f>
        <v>Nedskrivningar av lån och fordringar</v>
      </c>
      <c r="D1734" s="4" t="str">
        <f>VLOOKUP(Taulukko1[[#This Row],[Rivivalinta]],Sheet1!$C$1:$E$42,3,FALSE)</f>
        <v>Impairments on loans and receivables</v>
      </c>
      <c r="E1734" s="1" t="s">
        <v>49</v>
      </c>
      <c r="F1734" s="2">
        <v>43100</v>
      </c>
      <c r="G1734" s="6">
        <v>11796.85</v>
      </c>
    </row>
    <row r="1735" spans="1:7" ht="12" x14ac:dyDescent="0.2">
      <c r="A1735" s="5">
        <v>10</v>
      </c>
      <c r="B1735" s="4" t="s">
        <v>14</v>
      </c>
      <c r="C1735" s="4" t="str">
        <f>VLOOKUP(Taulukko1[[#This Row],[Rivivalinta]],Sheet1!$C$1:$E$42,2,FALSE)</f>
        <v>Rörelsevinst/-förlust</v>
      </c>
      <c r="D1735" s="4" t="str">
        <f>VLOOKUP(Taulukko1[[#This Row],[Rivivalinta]],Sheet1!$C$1:$E$42,3,FALSE)</f>
        <v>Operatingprofit/-loss</v>
      </c>
      <c r="E1735" s="1" t="s">
        <v>49</v>
      </c>
      <c r="F1735" s="2">
        <v>43100</v>
      </c>
      <c r="G1735" s="6">
        <v>528810.16084999999</v>
      </c>
    </row>
    <row r="1736" spans="1:7" ht="12" x14ac:dyDescent="0.2">
      <c r="A1736" s="5">
        <v>11</v>
      </c>
      <c r="B1736" s="4" t="s">
        <v>15</v>
      </c>
      <c r="C1736" s="4" t="str">
        <f>VLOOKUP(Taulukko1[[#This Row],[Rivivalinta]],Sheet1!$C$1:$E$42,2,FALSE)</f>
        <v>Kontanta medel och kassabehållning hos centralbanker</v>
      </c>
      <c r="D1736" s="4" t="str">
        <f>VLOOKUP(Taulukko1[[#This Row],[Rivivalinta]],Sheet1!$C$1:$E$42,3,FALSE)</f>
        <v>Cash and cash balances at central banks</v>
      </c>
      <c r="E1736" s="1" t="s">
        <v>49</v>
      </c>
      <c r="F1736" s="2">
        <v>43100</v>
      </c>
      <c r="G1736" s="6">
        <v>13565283.53131</v>
      </c>
    </row>
    <row r="1737" spans="1:7" ht="12" x14ac:dyDescent="0.2">
      <c r="A1737" s="5">
        <v>12</v>
      </c>
      <c r="B1737" s="4" t="s">
        <v>16</v>
      </c>
      <c r="C1737" s="4" t="str">
        <f>VLOOKUP(Taulukko1[[#This Row],[Rivivalinta]],Sheet1!$C$1:$E$42,2,FALSE)</f>
        <v>Lån och förskott till kreditinstitut</v>
      </c>
      <c r="D1737" s="4" t="str">
        <f>VLOOKUP(Taulukko1[[#This Row],[Rivivalinta]],Sheet1!$C$1:$E$42,3,FALSE)</f>
        <v>Loans and advances to credit institutions</v>
      </c>
      <c r="E1737" s="1" t="s">
        <v>49</v>
      </c>
      <c r="F1737" s="2">
        <v>43100</v>
      </c>
      <c r="G1737" s="6">
        <v>8559183.6237199996</v>
      </c>
    </row>
    <row r="1738" spans="1:7" ht="12" x14ac:dyDescent="0.2">
      <c r="A1738" s="5">
        <v>13</v>
      </c>
      <c r="B1738" s="4" t="s">
        <v>17</v>
      </c>
      <c r="C1738" s="4" t="str">
        <f>VLOOKUP(Taulukko1[[#This Row],[Rivivalinta]],Sheet1!$C$1:$E$42,2,FALSE)</f>
        <v>Lån och förskott till allmänheten och offentliga samfund</v>
      </c>
      <c r="D1738" s="4" t="str">
        <f>VLOOKUP(Taulukko1[[#This Row],[Rivivalinta]],Sheet1!$C$1:$E$42,3,FALSE)</f>
        <v>Loans and advances to the public and public sector entities</v>
      </c>
      <c r="E1738" s="1" t="s">
        <v>49</v>
      </c>
      <c r="F1738" s="2">
        <v>43100</v>
      </c>
      <c r="G1738" s="6">
        <v>20157375.617260002</v>
      </c>
    </row>
    <row r="1739" spans="1:7" ht="12" x14ac:dyDescent="0.2">
      <c r="A1739" s="5">
        <v>14</v>
      </c>
      <c r="B1739" s="4" t="s">
        <v>18</v>
      </c>
      <c r="C1739" s="4" t="str">
        <f>VLOOKUP(Taulukko1[[#This Row],[Rivivalinta]],Sheet1!$C$1:$E$42,2,FALSE)</f>
        <v>Värdepapper</v>
      </c>
      <c r="D1739" s="4" t="str">
        <f>VLOOKUP(Taulukko1[[#This Row],[Rivivalinta]],Sheet1!$C$1:$E$42,3,FALSE)</f>
        <v>Debt securities</v>
      </c>
      <c r="E1739" s="1" t="s">
        <v>49</v>
      </c>
      <c r="F1739" s="2">
        <v>43100</v>
      </c>
      <c r="G1739" s="6">
        <v>12618576.113389999</v>
      </c>
    </row>
    <row r="1740" spans="1:7" ht="12" x14ac:dyDescent="0.2">
      <c r="A1740" s="5">
        <v>15</v>
      </c>
      <c r="B1740" s="4" t="s">
        <v>63</v>
      </c>
      <c r="C1740" s="4" t="str">
        <f>VLOOKUP(Taulukko1[[#This Row],[Rivivalinta]],Sheet1!$C$1:$E$42,2,FALSE)</f>
        <v xml:space="preserve">Derivat </v>
      </c>
      <c r="D1740" s="4" t="str">
        <f>VLOOKUP(Taulukko1[[#This Row],[Rivivalinta]],Sheet1!$C$1:$E$42,3,FALSE)</f>
        <v xml:space="preserve">Derivatives </v>
      </c>
      <c r="E1740" s="1" t="s">
        <v>49</v>
      </c>
      <c r="F1740" s="2">
        <v>43100</v>
      </c>
      <c r="G1740" s="6">
        <v>3623584.5681599998</v>
      </c>
    </row>
    <row r="1741" spans="1:7" ht="12" x14ac:dyDescent="0.2">
      <c r="A1741" s="5">
        <v>16</v>
      </c>
      <c r="B1741" s="4" t="s">
        <v>20</v>
      </c>
      <c r="C1741" s="4" t="str">
        <f>VLOOKUP(Taulukko1[[#This Row],[Rivivalinta]],Sheet1!$C$1:$E$42,2,FALSE)</f>
        <v>Övriga tillgångar</v>
      </c>
      <c r="D1741" s="4" t="str">
        <f>VLOOKUP(Taulukko1[[#This Row],[Rivivalinta]],Sheet1!$C$1:$E$42,3,FALSE)</f>
        <v>Other assets</v>
      </c>
      <c r="E1741" s="1" t="s">
        <v>49</v>
      </c>
      <c r="F1741" s="2">
        <v>43100</v>
      </c>
      <c r="G1741" s="6">
        <v>1968011.9322700005</v>
      </c>
    </row>
    <row r="1742" spans="1:7" ht="12" x14ac:dyDescent="0.2">
      <c r="A1742" s="5">
        <v>17</v>
      </c>
      <c r="B1742" s="4" t="s">
        <v>21</v>
      </c>
      <c r="C1742" s="4" t="str">
        <f>VLOOKUP(Taulukko1[[#This Row],[Rivivalinta]],Sheet1!$C$1:$E$42,2,FALSE)</f>
        <v>SUMMA TILLGÅNGAR</v>
      </c>
      <c r="D1742" s="4" t="str">
        <f>VLOOKUP(Taulukko1[[#This Row],[Rivivalinta]],Sheet1!$C$1:$E$42,3,FALSE)</f>
        <v>TOTAL ASSETS</v>
      </c>
      <c r="E1742" s="1" t="s">
        <v>49</v>
      </c>
      <c r="F1742" s="2">
        <v>43100</v>
      </c>
      <c r="G1742" s="6">
        <v>60492015.38611</v>
      </c>
    </row>
    <row r="1743" spans="1:7" ht="12" x14ac:dyDescent="0.2">
      <c r="A1743" s="5">
        <v>18</v>
      </c>
      <c r="B1743" s="4" t="s">
        <v>22</v>
      </c>
      <c r="C1743" s="4" t="str">
        <f>VLOOKUP(Taulukko1[[#This Row],[Rivivalinta]],Sheet1!$C$1:$E$42,2,FALSE)</f>
        <v>Inlåning från kreditinstitut</v>
      </c>
      <c r="D1743" s="4" t="str">
        <f>VLOOKUP(Taulukko1[[#This Row],[Rivivalinta]],Sheet1!$C$1:$E$42,3,FALSE)</f>
        <v>Deposits from credit institutions</v>
      </c>
      <c r="E1743" s="1" t="s">
        <v>49</v>
      </c>
      <c r="F1743" s="2">
        <v>43100</v>
      </c>
      <c r="G1743" s="6">
        <v>10059986.60077</v>
      </c>
    </row>
    <row r="1744" spans="1:7" ht="12" x14ac:dyDescent="0.2">
      <c r="A1744" s="5">
        <v>19</v>
      </c>
      <c r="B1744" s="4" t="s">
        <v>23</v>
      </c>
      <c r="C1744" s="4" t="str">
        <f>VLOOKUP(Taulukko1[[#This Row],[Rivivalinta]],Sheet1!$C$1:$E$42,2,FALSE)</f>
        <v>Inlåning från allmänheten och offentliga samfund</v>
      </c>
      <c r="D1744" s="4" t="str">
        <f>VLOOKUP(Taulukko1[[#This Row],[Rivivalinta]],Sheet1!$C$1:$E$42,3,FALSE)</f>
        <v>Deposits from the public and public sector entities</v>
      </c>
      <c r="E1744" s="1" t="s">
        <v>49</v>
      </c>
      <c r="F1744" s="2">
        <v>43100</v>
      </c>
      <c r="G1744" s="6">
        <v>11513408.300330002</v>
      </c>
    </row>
    <row r="1745" spans="1:7" ht="12" x14ac:dyDescent="0.2">
      <c r="A1745" s="5">
        <v>20</v>
      </c>
      <c r="B1745" s="4" t="s">
        <v>24</v>
      </c>
      <c r="C1745" s="4" t="str">
        <f>VLOOKUP(Taulukko1[[#This Row],[Rivivalinta]],Sheet1!$C$1:$E$42,2,FALSE)</f>
        <v>Emitterade skuldebrev</v>
      </c>
      <c r="D1745" s="4" t="str">
        <f>VLOOKUP(Taulukko1[[#This Row],[Rivivalinta]],Sheet1!$C$1:$E$42,3,FALSE)</f>
        <v>Debt securities issued</v>
      </c>
      <c r="E1745" s="1" t="s">
        <v>49</v>
      </c>
      <c r="F1745" s="2">
        <v>43100</v>
      </c>
      <c r="G1745" s="6">
        <v>18368505.569340002</v>
      </c>
    </row>
    <row r="1746" spans="1:7" ht="12" x14ac:dyDescent="0.2">
      <c r="A1746" s="5">
        <v>22</v>
      </c>
      <c r="B1746" s="4" t="s">
        <v>19</v>
      </c>
      <c r="C1746" s="4" t="str">
        <f>VLOOKUP(Taulukko1[[#This Row],[Rivivalinta]],Sheet1!$C$1:$E$42,2,FALSE)</f>
        <v>Derivat</v>
      </c>
      <c r="D1746" s="4" t="str">
        <f>VLOOKUP(Taulukko1[[#This Row],[Rivivalinta]],Sheet1!$C$1:$E$42,3,FALSE)</f>
        <v>Derivatives</v>
      </c>
      <c r="E1746" s="1" t="s">
        <v>49</v>
      </c>
      <c r="F1746" s="2">
        <v>43100</v>
      </c>
      <c r="G1746" s="6">
        <v>3443639.0035999999</v>
      </c>
    </row>
    <row r="1747" spans="1:7" ht="12" x14ac:dyDescent="0.2">
      <c r="A1747" s="5">
        <v>23</v>
      </c>
      <c r="B1747" s="4" t="s">
        <v>25</v>
      </c>
      <c r="C1747" s="4" t="str">
        <f>VLOOKUP(Taulukko1[[#This Row],[Rivivalinta]],Sheet1!$C$1:$E$42,2,FALSE)</f>
        <v>Eget kapital</v>
      </c>
      <c r="D1747" s="4" t="str">
        <f>VLOOKUP(Taulukko1[[#This Row],[Rivivalinta]],Sheet1!$C$1:$E$42,3,FALSE)</f>
        <v>Total equity</v>
      </c>
      <c r="E1747" s="1" t="s">
        <v>49</v>
      </c>
      <c r="F1747" s="2">
        <v>43100</v>
      </c>
      <c r="G1747" s="6">
        <v>2697644.1834299997</v>
      </c>
    </row>
    <row r="1748" spans="1:7" ht="12" x14ac:dyDescent="0.2">
      <c r="A1748" s="5">
        <v>21</v>
      </c>
      <c r="B1748" s="4" t="s">
        <v>26</v>
      </c>
      <c r="C1748" s="4" t="str">
        <f>VLOOKUP(Taulukko1[[#This Row],[Rivivalinta]],Sheet1!$C$1:$E$42,2,FALSE)</f>
        <v>Övriga skulder</v>
      </c>
      <c r="D1748" s="4" t="str">
        <f>VLOOKUP(Taulukko1[[#This Row],[Rivivalinta]],Sheet1!$C$1:$E$42,3,FALSE)</f>
        <v>Other liabilities</v>
      </c>
      <c r="E1748" s="1" t="s">
        <v>49</v>
      </c>
      <c r="F1748" s="2">
        <v>43100</v>
      </c>
      <c r="G1748" s="6">
        <v>14408831.737390004</v>
      </c>
    </row>
    <row r="1749" spans="1:7" ht="12" x14ac:dyDescent="0.2">
      <c r="A1749" s="5">
        <v>24</v>
      </c>
      <c r="B1749" s="4" t="s">
        <v>27</v>
      </c>
      <c r="C1749" s="4" t="str">
        <f>VLOOKUP(Taulukko1[[#This Row],[Rivivalinta]],Sheet1!$C$1:$E$42,2,FALSE)</f>
        <v>SUMMA EGET KAPITAL OCH SKULDER</v>
      </c>
      <c r="D1749" s="4" t="str">
        <f>VLOOKUP(Taulukko1[[#This Row],[Rivivalinta]],Sheet1!$C$1:$E$42,3,FALSE)</f>
        <v>TOTAL EQUITY AND LIABILITIES</v>
      </c>
      <c r="E1749" s="1" t="s">
        <v>49</v>
      </c>
      <c r="F1749" s="2">
        <v>43100</v>
      </c>
      <c r="G1749" s="6">
        <v>60492015.394859999</v>
      </c>
    </row>
    <row r="1750" spans="1:7" ht="12" x14ac:dyDescent="0.2">
      <c r="A1750" s="5">
        <v>25</v>
      </c>
      <c r="B1750" s="4" t="s">
        <v>28</v>
      </c>
      <c r="C1750" s="4" t="str">
        <f>VLOOKUP(Taulukko1[[#This Row],[Rivivalinta]],Sheet1!$C$1:$E$42,2,FALSE)</f>
        <v>Exponering utanför balansräkningen</v>
      </c>
      <c r="D1750" s="4" t="str">
        <f>VLOOKUP(Taulukko1[[#This Row],[Rivivalinta]],Sheet1!$C$1:$E$42,3,FALSE)</f>
        <v>Off balance sheet exposures</v>
      </c>
      <c r="E1750" s="1" t="s">
        <v>49</v>
      </c>
      <c r="F1750" s="2">
        <v>43100</v>
      </c>
      <c r="G1750" s="6">
        <v>124071916.99998999</v>
      </c>
    </row>
    <row r="1751" spans="1:7" ht="12" x14ac:dyDescent="0.2">
      <c r="A1751" s="5">
        <v>28</v>
      </c>
      <c r="B1751" s="4" t="s">
        <v>29</v>
      </c>
      <c r="C1751" s="4" t="str">
        <f>VLOOKUP(Taulukko1[[#This Row],[Rivivalinta]],Sheet1!$C$1:$E$42,2,FALSE)</f>
        <v>Kostnader/intäkter, %</v>
      </c>
      <c r="D1751" s="4" t="str">
        <f>VLOOKUP(Taulukko1[[#This Row],[Rivivalinta]],Sheet1!$C$1:$E$42,3,FALSE)</f>
        <v>Cost/income ratio, %</v>
      </c>
      <c r="E1751" s="1" t="s">
        <v>49</v>
      </c>
      <c r="F1751" s="2">
        <v>43100</v>
      </c>
      <c r="G1751" s="6" vm="33">
        <v>0.22998363334695598</v>
      </c>
    </row>
    <row r="1752" spans="1:7" ht="12" x14ac:dyDescent="0.2">
      <c r="A1752" s="5">
        <v>29</v>
      </c>
      <c r="B1752" s="4" t="s">
        <v>30</v>
      </c>
      <c r="C1752" s="4" t="str">
        <f>VLOOKUP(Taulukko1[[#This Row],[Rivivalinta]],Sheet1!$C$1:$E$42,2,FALSE)</f>
        <v>Nödlidande exponeringar/Exponeringar, %</v>
      </c>
      <c r="D1752" s="4" t="str">
        <f>VLOOKUP(Taulukko1[[#This Row],[Rivivalinta]],Sheet1!$C$1:$E$42,3,FALSE)</f>
        <v>Non-performing exposures/Exposures, %</v>
      </c>
      <c r="E1752" s="1" t="s">
        <v>49</v>
      </c>
      <c r="F1752" s="2">
        <v>43100</v>
      </c>
      <c r="G1752" s="6" vm="34">
        <v>8.3154248586580284E-3</v>
      </c>
    </row>
    <row r="1753" spans="1:7" ht="12" x14ac:dyDescent="0.2">
      <c r="A1753" s="5">
        <v>30</v>
      </c>
      <c r="B1753" s="4" t="s">
        <v>31</v>
      </c>
      <c r="C1753" s="4" t="str">
        <f>VLOOKUP(Taulukko1[[#This Row],[Rivivalinta]],Sheet1!$C$1:$E$42,2,FALSE)</f>
        <v>Upplupna avsättningar på nödlidande exponeringar/Nödlidande Exponeringar, %</v>
      </c>
      <c r="D1753" s="4" t="str">
        <f>VLOOKUP(Taulukko1[[#This Row],[Rivivalinta]],Sheet1!$C$1:$E$42,3,FALSE)</f>
        <v>Accumulated impairments on non-performing exposures/Non-performing exposures, %</v>
      </c>
      <c r="E1753" s="1" t="s">
        <v>49</v>
      </c>
      <c r="F1753" s="2">
        <v>43100</v>
      </c>
      <c r="G1753" s="6" vm="35">
        <v>0.55519091593036529</v>
      </c>
    </row>
    <row r="1754" spans="1:7" ht="12" x14ac:dyDescent="0.2">
      <c r="A1754" s="5">
        <v>31</v>
      </c>
      <c r="B1754" s="4" t="s">
        <v>32</v>
      </c>
      <c r="C1754" s="4" t="str">
        <f>VLOOKUP(Taulukko1[[#This Row],[Rivivalinta]],Sheet1!$C$1:$E$42,2,FALSE)</f>
        <v>Kapitalbas</v>
      </c>
      <c r="D1754" s="4" t="str">
        <f>VLOOKUP(Taulukko1[[#This Row],[Rivivalinta]],Sheet1!$C$1:$E$42,3,FALSE)</f>
        <v>Own funds</v>
      </c>
      <c r="E1754" s="1" t="s">
        <v>49</v>
      </c>
      <c r="F1754" s="2">
        <v>43100</v>
      </c>
      <c r="G1754" s="6">
        <v>4341533.6749</v>
      </c>
    </row>
    <row r="1755" spans="1:7" ht="12" x14ac:dyDescent="0.2">
      <c r="A1755" s="5">
        <v>32</v>
      </c>
      <c r="B1755" s="4" t="s">
        <v>33</v>
      </c>
      <c r="C1755" s="4" t="str">
        <f>VLOOKUP(Taulukko1[[#This Row],[Rivivalinta]],Sheet1!$C$1:$E$42,2,FALSE)</f>
        <v>Kärnprimärkapital (CET 1)</v>
      </c>
      <c r="D1755" s="4" t="str">
        <f>VLOOKUP(Taulukko1[[#This Row],[Rivivalinta]],Sheet1!$C$1:$E$42,3,FALSE)</f>
        <v>Common equity tier 1 capital (CET1)</v>
      </c>
      <c r="E1755" s="1" t="s">
        <v>49</v>
      </c>
      <c r="F1755" s="2">
        <v>43100</v>
      </c>
      <c r="G1755" s="6">
        <v>3131821.9379000003</v>
      </c>
    </row>
    <row r="1756" spans="1:7" ht="12" x14ac:dyDescent="0.2">
      <c r="A1756" s="5">
        <v>33</v>
      </c>
      <c r="B1756" s="4" t="s">
        <v>34</v>
      </c>
      <c r="C1756" s="4" t="str">
        <f>VLOOKUP(Taulukko1[[#This Row],[Rivivalinta]],Sheet1!$C$1:$E$42,2,FALSE)</f>
        <v>Övrigt primärkapital (AT 1)</v>
      </c>
      <c r="D1756" s="4" t="str">
        <f>VLOOKUP(Taulukko1[[#This Row],[Rivivalinta]],Sheet1!$C$1:$E$42,3,FALSE)</f>
        <v>Additional tier 1 capital (AT 1)</v>
      </c>
      <c r="E1756" s="1" t="s">
        <v>49</v>
      </c>
      <c r="F1756" s="2">
        <v>43100</v>
      </c>
      <c r="G1756" s="6">
        <v>136832.5</v>
      </c>
    </row>
    <row r="1757" spans="1:7" ht="12" x14ac:dyDescent="0.2">
      <c r="A1757" s="5">
        <v>34</v>
      </c>
      <c r="B1757" s="4" t="s">
        <v>35</v>
      </c>
      <c r="C1757" s="4" t="str">
        <f>VLOOKUP(Taulukko1[[#This Row],[Rivivalinta]],Sheet1!$C$1:$E$42,2,FALSE)</f>
        <v>Supplementärkapital (T2)</v>
      </c>
      <c r="D1757" s="4" t="str">
        <f>VLOOKUP(Taulukko1[[#This Row],[Rivivalinta]],Sheet1!$C$1:$E$42,3,FALSE)</f>
        <v>Tier 2 capital (T2)</v>
      </c>
      <c r="E1757" s="1" t="s">
        <v>49</v>
      </c>
      <c r="F1757" s="2">
        <v>43100</v>
      </c>
      <c r="G1757" s="6">
        <v>1072879.237</v>
      </c>
    </row>
    <row r="1758" spans="1:7" ht="12" x14ac:dyDescent="0.2">
      <c r="A1758" s="5">
        <v>35</v>
      </c>
      <c r="B1758" s="4" t="s">
        <v>36</v>
      </c>
      <c r="C1758" s="4" t="str">
        <f>VLOOKUP(Taulukko1[[#This Row],[Rivivalinta]],Sheet1!$C$1:$E$42,2,FALSE)</f>
        <v>Summa kapitalrelationer, %</v>
      </c>
      <c r="D1758" s="4" t="str">
        <f>VLOOKUP(Taulukko1[[#This Row],[Rivivalinta]],Sheet1!$C$1:$E$42,3,FALSE)</f>
        <v>Own funds ratio, %</v>
      </c>
      <c r="E1758" s="1" t="s">
        <v>49</v>
      </c>
      <c r="F1758" s="2">
        <v>43100</v>
      </c>
      <c r="G1758" s="6" vm="36">
        <v>0.20261519122210259</v>
      </c>
    </row>
    <row r="1759" spans="1:7" ht="12" x14ac:dyDescent="0.2">
      <c r="A1759" s="5">
        <v>36</v>
      </c>
      <c r="B1759" s="4" t="s">
        <v>37</v>
      </c>
      <c r="C1759" s="4" t="str">
        <f>VLOOKUP(Taulukko1[[#This Row],[Rivivalinta]],Sheet1!$C$1:$E$42,2,FALSE)</f>
        <v>Primärkapitalrelation, %</v>
      </c>
      <c r="D1759" s="4" t="str">
        <f>VLOOKUP(Taulukko1[[#This Row],[Rivivalinta]],Sheet1!$C$1:$E$42,3,FALSE)</f>
        <v>Tier 1 ratio, %</v>
      </c>
      <c r="E1759" s="1" t="s">
        <v>49</v>
      </c>
      <c r="F1759" s="2">
        <v>43100</v>
      </c>
      <c r="G1759" s="6" vm="37">
        <v>0.15254495152322808</v>
      </c>
    </row>
    <row r="1760" spans="1:7" ht="12" x14ac:dyDescent="0.2">
      <c r="A1760" s="5">
        <v>37</v>
      </c>
      <c r="B1760" s="4" t="s">
        <v>38</v>
      </c>
      <c r="C1760" s="4" t="str">
        <f>VLOOKUP(Taulukko1[[#This Row],[Rivivalinta]],Sheet1!$C$1:$E$42,2,FALSE)</f>
        <v>Kärnprimärkapitalrelation, %</v>
      </c>
      <c r="D1760" s="4" t="str">
        <f>VLOOKUP(Taulukko1[[#This Row],[Rivivalinta]],Sheet1!$C$1:$E$42,3,FALSE)</f>
        <v>CET 1 ratio, %</v>
      </c>
      <c r="E1760" s="1" t="s">
        <v>49</v>
      </c>
      <c r="F1760" s="2">
        <v>43100</v>
      </c>
      <c r="G1760" s="6" vm="38">
        <v>0.14615911065939166</v>
      </c>
    </row>
    <row r="1761" spans="1:7" ht="12" x14ac:dyDescent="0.2">
      <c r="A1761" s="5">
        <v>38</v>
      </c>
      <c r="B1761" s="4" t="s">
        <v>39</v>
      </c>
      <c r="C1761" s="4" t="str">
        <f>VLOOKUP(Taulukko1[[#This Row],[Rivivalinta]],Sheet1!$C$1:$E$42,2,FALSE)</f>
        <v>Summa exponeringsbelopp (RWA)</v>
      </c>
      <c r="D1761" s="4" t="str">
        <f>VLOOKUP(Taulukko1[[#This Row],[Rivivalinta]],Sheet1!$C$1:$E$42,3,FALSE)</f>
        <v>Total risk weighted assets (RWA)</v>
      </c>
      <c r="E1761" s="1" t="s">
        <v>49</v>
      </c>
      <c r="F1761" s="2">
        <v>43100</v>
      </c>
      <c r="G1761" s="6">
        <v>21427483.540169999</v>
      </c>
    </row>
    <row r="1762" spans="1:7" ht="12" x14ac:dyDescent="0.2">
      <c r="A1762" s="5">
        <v>39</v>
      </c>
      <c r="B1762" s="4" t="s">
        <v>40</v>
      </c>
      <c r="C1762" s="4" t="str">
        <f>VLOOKUP(Taulukko1[[#This Row],[Rivivalinta]],Sheet1!$C$1:$E$42,2,FALSE)</f>
        <v>Exponeringsbelopp för kredit-, motpart- och utspädningsrisker</v>
      </c>
      <c r="D1762" s="4" t="str">
        <f>VLOOKUP(Taulukko1[[#This Row],[Rivivalinta]],Sheet1!$C$1:$E$42,3,FALSE)</f>
        <v>Credit and counterparty risks</v>
      </c>
      <c r="E1762" s="1" t="s">
        <v>49</v>
      </c>
      <c r="F1762" s="2">
        <v>43100</v>
      </c>
      <c r="G1762" s="6">
        <v>18769339.988220003</v>
      </c>
    </row>
    <row r="1763" spans="1:7" ht="12" x14ac:dyDescent="0.2">
      <c r="A1763" s="5">
        <v>40</v>
      </c>
      <c r="B1763" s="4" t="s">
        <v>41</v>
      </c>
      <c r="C1763" s="4" t="str">
        <f>VLOOKUP(Taulukko1[[#This Row],[Rivivalinta]],Sheet1!$C$1:$E$42,2,FALSE)</f>
        <v>Exponeringsbelopp för positions-, valutakurs- och råvarurisker</v>
      </c>
      <c r="D1763" s="4" t="str">
        <f>VLOOKUP(Taulukko1[[#This Row],[Rivivalinta]],Sheet1!$C$1:$E$42,3,FALSE)</f>
        <v>Position, currency and commodity risks</v>
      </c>
      <c r="E1763" s="1" t="s">
        <v>49</v>
      </c>
      <c r="F1763" s="2">
        <v>43100</v>
      </c>
      <c r="G1763" s="6">
        <v>1177742.2141</v>
      </c>
    </row>
    <row r="1764" spans="1:7" ht="12" x14ac:dyDescent="0.2">
      <c r="A1764" s="5">
        <v>41</v>
      </c>
      <c r="B1764" s="4" t="s">
        <v>42</v>
      </c>
      <c r="C1764" s="4" t="str">
        <f>VLOOKUP(Taulukko1[[#This Row],[Rivivalinta]],Sheet1!$C$1:$E$42,2,FALSE)</f>
        <v>Exponeringsbelopp för operativ risk</v>
      </c>
      <c r="D1764" s="4" t="str">
        <f>VLOOKUP(Taulukko1[[#This Row],[Rivivalinta]],Sheet1!$C$1:$E$42,3,FALSE)</f>
        <v>Operational risks</v>
      </c>
      <c r="E1764" s="1" t="s">
        <v>49</v>
      </c>
      <c r="F1764" s="2">
        <v>43100</v>
      </c>
      <c r="G1764" s="6">
        <v>1274789.0375000001</v>
      </c>
    </row>
    <row r="1765" spans="1:7" ht="12" x14ac:dyDescent="0.2">
      <c r="A1765" s="5">
        <v>42</v>
      </c>
      <c r="B1765" s="4" t="s">
        <v>43</v>
      </c>
      <c r="C1765" s="4" t="str">
        <f>VLOOKUP(Taulukko1[[#This Row],[Rivivalinta]],Sheet1!$C$1:$E$42,2,FALSE)</f>
        <v>Övriga riskexponeringar</v>
      </c>
      <c r="D1765" s="4" t="str">
        <f>VLOOKUP(Taulukko1[[#This Row],[Rivivalinta]],Sheet1!$C$1:$E$42,3,FALSE)</f>
        <v>Other risks</v>
      </c>
      <c r="E1765" s="1" t="s">
        <v>49</v>
      </c>
      <c r="F1765" s="2">
        <v>43100</v>
      </c>
      <c r="G1765" s="6">
        <v>205612.30067</v>
      </c>
    </row>
    <row r="1766" spans="1:7" ht="12" x14ac:dyDescent="0.2">
      <c r="A1766" s="5">
        <v>27</v>
      </c>
      <c r="B1766" s="4" t="s">
        <v>54</v>
      </c>
      <c r="C1766" s="4" t="str">
        <f>VLOOKUP(Taulukko1[[#This Row],[Rivivalinta]],Sheet1!$C$1:$E$42,2,FALSE)</f>
        <v>Avkastning på total tillgångar (ROA), %</v>
      </c>
      <c r="D1766" s="4" t="str">
        <f>VLOOKUP(Taulukko1[[#This Row],[Rivivalinta]],Sheet1!$C$1:$E$42,3,FALSE)</f>
        <v>Return on total assets (ROA), %</v>
      </c>
      <c r="E1766" s="1" t="s">
        <v>50</v>
      </c>
      <c r="F1766" s="2">
        <v>43100</v>
      </c>
      <c r="G1766" s="7" vm="48">
        <v>2.2430868086377023E-5</v>
      </c>
    </row>
    <row r="1767" spans="1:7" ht="12" x14ac:dyDescent="0.2">
      <c r="A1767" s="5">
        <v>26</v>
      </c>
      <c r="B1767" s="4" t="s">
        <v>55</v>
      </c>
      <c r="C1767" s="4" t="str">
        <f>VLOOKUP(Taulukko1[[#This Row],[Rivivalinta]],Sheet1!$C$1:$E$42,2,FALSE)</f>
        <v>Avkastning på eget kapital (ROE), %</v>
      </c>
      <c r="D1767" s="4" t="str">
        <f>VLOOKUP(Taulukko1[[#This Row],[Rivivalinta]],Sheet1!$C$1:$E$42,3,FALSE)</f>
        <v>Return on equity (ROE), %</v>
      </c>
      <c r="E1767" s="1" t="s">
        <v>50</v>
      </c>
      <c r="F1767" s="2">
        <v>43100</v>
      </c>
      <c r="G1767" s="7" vm="47">
        <v>3.1429593087578978E-4</v>
      </c>
    </row>
    <row r="1768" spans="1:7" ht="12" x14ac:dyDescent="0.2">
      <c r="A1768" s="5">
        <v>1</v>
      </c>
      <c r="B1768" s="4" t="s">
        <v>5</v>
      </c>
      <c r="C1768" s="4" t="str">
        <f>VLOOKUP(Taulukko1[[#This Row],[Rivivalinta]],Sheet1!$C$1:$E$42,2,FALSE)</f>
        <v>Räntenetto</v>
      </c>
      <c r="D1768" s="4" t="str">
        <f>VLOOKUP(Taulukko1[[#This Row],[Rivivalinta]],Sheet1!$C$1:$E$42,3,FALSE)</f>
        <v>Net interest margin</v>
      </c>
      <c r="E1768" s="1" t="s">
        <v>50</v>
      </c>
      <c r="F1768" s="2">
        <v>43100</v>
      </c>
      <c r="G1768" s="6">
        <v>73323.803459999996</v>
      </c>
    </row>
    <row r="1769" spans="1:7" ht="12" x14ac:dyDescent="0.2">
      <c r="A1769" s="5">
        <v>2</v>
      </c>
      <c r="B1769" s="4" t="s">
        <v>6</v>
      </c>
      <c r="C1769" s="4" t="str">
        <f>VLOOKUP(Taulukko1[[#This Row],[Rivivalinta]],Sheet1!$C$1:$E$42,2,FALSE)</f>
        <v>Netto, avgifts- och provisionsintäkter</v>
      </c>
      <c r="D1769" s="4" t="str">
        <f>VLOOKUP(Taulukko1[[#This Row],[Rivivalinta]],Sheet1!$C$1:$E$42,3,FALSE)</f>
        <v>Net fee and commission income</v>
      </c>
      <c r="E1769" s="1" t="s">
        <v>50</v>
      </c>
      <c r="F1769" s="2">
        <v>43100</v>
      </c>
      <c r="G1769" s="6">
        <v>45403.738859999998</v>
      </c>
    </row>
    <row r="1770" spans="1:7" ht="12" x14ac:dyDescent="0.2">
      <c r="A1770" s="5">
        <v>3</v>
      </c>
      <c r="B1770" s="4" t="s">
        <v>7</v>
      </c>
      <c r="C1770" s="4" t="str">
        <f>VLOOKUP(Taulukko1[[#This Row],[Rivivalinta]],Sheet1!$C$1:$E$42,2,FALSE)</f>
        <v>Avgifts- och provisionsintäkter</v>
      </c>
      <c r="D1770" s="4" t="str">
        <f>VLOOKUP(Taulukko1[[#This Row],[Rivivalinta]],Sheet1!$C$1:$E$42,3,FALSE)</f>
        <v>Fee and commission income</v>
      </c>
      <c r="E1770" s="1" t="s">
        <v>50</v>
      </c>
      <c r="F1770" s="2">
        <v>43100</v>
      </c>
      <c r="G1770" s="6">
        <v>54604.552579999996</v>
      </c>
    </row>
    <row r="1771" spans="1:7" ht="12" x14ac:dyDescent="0.2">
      <c r="A1771" s="5">
        <v>4</v>
      </c>
      <c r="B1771" s="4" t="s">
        <v>8</v>
      </c>
      <c r="C1771" s="4" t="str">
        <f>VLOOKUP(Taulukko1[[#This Row],[Rivivalinta]],Sheet1!$C$1:$E$42,2,FALSE)</f>
        <v>Avgifts- och provisionskostnader</v>
      </c>
      <c r="D1771" s="4" t="str">
        <f>VLOOKUP(Taulukko1[[#This Row],[Rivivalinta]],Sheet1!$C$1:$E$42,3,FALSE)</f>
        <v>Fee and commission expenses</v>
      </c>
      <c r="E1771" s="1" t="s">
        <v>50</v>
      </c>
      <c r="F1771" s="2">
        <v>43100</v>
      </c>
      <c r="G1771" s="6">
        <v>9200.8137200000001</v>
      </c>
    </row>
    <row r="1772" spans="1:7" ht="12" x14ac:dyDescent="0.2">
      <c r="A1772" s="5">
        <v>5</v>
      </c>
      <c r="B1772" s="4" t="s">
        <v>9</v>
      </c>
      <c r="C1772" s="4" t="str">
        <f>VLOOKUP(Taulukko1[[#This Row],[Rivivalinta]],Sheet1!$C$1:$E$42,2,FALSE)</f>
        <v>Nettointäkter från handel och investeringar</v>
      </c>
      <c r="D1772" s="4" t="str">
        <f>VLOOKUP(Taulukko1[[#This Row],[Rivivalinta]],Sheet1!$C$1:$E$42,3,FALSE)</f>
        <v>Net trading and investing income</v>
      </c>
      <c r="E1772" s="1" t="s">
        <v>50</v>
      </c>
      <c r="F1772" s="2">
        <v>43100</v>
      </c>
      <c r="G1772" s="6">
        <v>6105.1592600000004</v>
      </c>
    </row>
    <row r="1773" spans="1:7" ht="12" x14ac:dyDescent="0.2">
      <c r="A1773" s="5">
        <v>6</v>
      </c>
      <c r="B1773" s="4" t="s">
        <v>10</v>
      </c>
      <c r="C1773" s="4" t="str">
        <f>VLOOKUP(Taulukko1[[#This Row],[Rivivalinta]],Sheet1!$C$1:$E$42,2,FALSE)</f>
        <v>Övriga intäkter</v>
      </c>
      <c r="D1773" s="4" t="str">
        <f>VLOOKUP(Taulukko1[[#This Row],[Rivivalinta]],Sheet1!$C$1:$E$42,3,FALSE)</f>
        <v>Other income</v>
      </c>
      <c r="E1773" s="1" t="s">
        <v>50</v>
      </c>
      <c r="F1773" s="2">
        <v>43100</v>
      </c>
      <c r="G1773" s="6">
        <v>16373.159689999999</v>
      </c>
    </row>
    <row r="1774" spans="1:7" ht="12" x14ac:dyDescent="0.2">
      <c r="A1774" s="5">
        <v>7</v>
      </c>
      <c r="B1774" s="4" t="s">
        <v>11</v>
      </c>
      <c r="C1774" s="4" t="str">
        <f>VLOOKUP(Taulukko1[[#This Row],[Rivivalinta]],Sheet1!$C$1:$E$42,2,FALSE)</f>
        <v>Totala inkomster</v>
      </c>
      <c r="D1774" s="4" t="str">
        <f>VLOOKUP(Taulukko1[[#This Row],[Rivivalinta]],Sheet1!$C$1:$E$42,3,FALSE)</f>
        <v>Total income</v>
      </c>
      <c r="E1774" s="1" t="s">
        <v>50</v>
      </c>
      <c r="F1774" s="2">
        <v>43100</v>
      </c>
      <c r="G1774" s="6">
        <v>141205.86126999999</v>
      </c>
    </row>
    <row r="1775" spans="1:7" ht="12" x14ac:dyDescent="0.2">
      <c r="A1775" s="5">
        <v>8</v>
      </c>
      <c r="B1775" s="4" t="s">
        <v>12</v>
      </c>
      <c r="C1775" s="4" t="str">
        <f>VLOOKUP(Taulukko1[[#This Row],[Rivivalinta]],Sheet1!$C$1:$E$42,2,FALSE)</f>
        <v>Totala kostnader</v>
      </c>
      <c r="D1775" s="4" t="str">
        <f>VLOOKUP(Taulukko1[[#This Row],[Rivivalinta]],Sheet1!$C$1:$E$42,3,FALSE)</f>
        <v>Total expenses</v>
      </c>
      <c r="E1775" s="1" t="s">
        <v>50</v>
      </c>
      <c r="F1775" s="2">
        <v>43100</v>
      </c>
      <c r="G1775" s="6">
        <v>120828.79064000001</v>
      </c>
    </row>
    <row r="1776" spans="1:7" ht="12" x14ac:dyDescent="0.2">
      <c r="A1776" s="5">
        <v>9</v>
      </c>
      <c r="B1776" s="4" t="s">
        <v>13</v>
      </c>
      <c r="C1776" s="4" t="str">
        <f>VLOOKUP(Taulukko1[[#This Row],[Rivivalinta]],Sheet1!$C$1:$E$42,2,FALSE)</f>
        <v>Nedskrivningar av lån och fordringar</v>
      </c>
      <c r="D1776" s="4" t="str">
        <f>VLOOKUP(Taulukko1[[#This Row],[Rivivalinta]],Sheet1!$C$1:$E$42,3,FALSE)</f>
        <v>Impairments on loans and receivables</v>
      </c>
      <c r="E1776" s="1" t="s">
        <v>50</v>
      </c>
      <c r="F1776" s="2">
        <v>43100</v>
      </c>
      <c r="G1776" s="6">
        <v>6563.49575</v>
      </c>
    </row>
    <row r="1777" spans="1:7" ht="12" x14ac:dyDescent="0.2">
      <c r="A1777" s="5">
        <v>10</v>
      </c>
      <c r="B1777" s="4" t="s">
        <v>14</v>
      </c>
      <c r="C1777" s="4" t="str">
        <f>VLOOKUP(Taulukko1[[#This Row],[Rivivalinta]],Sheet1!$C$1:$E$42,2,FALSE)</f>
        <v>Rörelsevinst/-förlust</v>
      </c>
      <c r="D1777" s="4" t="str">
        <f>VLOOKUP(Taulukko1[[#This Row],[Rivivalinta]],Sheet1!$C$1:$E$42,3,FALSE)</f>
        <v>Operatingprofit/-loss</v>
      </c>
      <c r="E1777" s="1" t="s">
        <v>50</v>
      </c>
      <c r="F1777" s="2">
        <v>43100</v>
      </c>
      <c r="G1777" s="6">
        <v>13813.57488</v>
      </c>
    </row>
    <row r="1778" spans="1:7" ht="12" x14ac:dyDescent="0.2">
      <c r="A1778" s="5">
        <v>11</v>
      </c>
      <c r="B1778" s="4" t="s">
        <v>15</v>
      </c>
      <c r="C1778" s="4" t="str">
        <f>VLOOKUP(Taulukko1[[#This Row],[Rivivalinta]],Sheet1!$C$1:$E$42,2,FALSE)</f>
        <v>Kontanta medel och kassabehållning hos centralbanker</v>
      </c>
      <c r="D1778" s="4" t="str">
        <f>VLOOKUP(Taulukko1[[#This Row],[Rivivalinta]],Sheet1!$C$1:$E$42,3,FALSE)</f>
        <v>Cash and cash balances at central banks</v>
      </c>
      <c r="E1778" s="1" t="s">
        <v>50</v>
      </c>
      <c r="F1778" s="2">
        <v>43100</v>
      </c>
      <c r="G1778" s="6">
        <v>517870.27331040002</v>
      </c>
    </row>
    <row r="1779" spans="1:7" ht="12" x14ac:dyDescent="0.2">
      <c r="A1779" s="5">
        <v>12</v>
      </c>
      <c r="B1779" s="4" t="s">
        <v>16</v>
      </c>
      <c r="C1779" s="4" t="str">
        <f>VLOOKUP(Taulukko1[[#This Row],[Rivivalinta]],Sheet1!$C$1:$E$42,2,FALSE)</f>
        <v>Lån och förskott till kreditinstitut</v>
      </c>
      <c r="D1779" s="4" t="str">
        <f>VLOOKUP(Taulukko1[[#This Row],[Rivivalinta]],Sheet1!$C$1:$E$42,3,FALSE)</f>
        <v>Loans and advances to credit institutions</v>
      </c>
      <c r="E1779" s="1" t="s">
        <v>50</v>
      </c>
      <c r="F1779" s="2">
        <v>43100</v>
      </c>
      <c r="G1779" s="6">
        <v>0</v>
      </c>
    </row>
    <row r="1780" spans="1:7" ht="12" x14ac:dyDescent="0.2">
      <c r="A1780" s="5">
        <v>13</v>
      </c>
      <c r="B1780" s="4" t="s">
        <v>17</v>
      </c>
      <c r="C1780" s="4" t="str">
        <f>VLOOKUP(Taulukko1[[#This Row],[Rivivalinta]],Sheet1!$C$1:$E$42,2,FALSE)</f>
        <v>Lån och förskott till allmänheten och offentliga samfund</v>
      </c>
      <c r="D1780" s="4" t="str">
        <f>VLOOKUP(Taulukko1[[#This Row],[Rivivalinta]],Sheet1!$C$1:$E$42,3,FALSE)</f>
        <v>Loans and advances to the public and public sector entities</v>
      </c>
      <c r="E1780" s="1" t="s">
        <v>50</v>
      </c>
      <c r="F1780" s="2">
        <v>43100</v>
      </c>
      <c r="G1780" s="6">
        <v>3737134.7283747997</v>
      </c>
    </row>
    <row r="1781" spans="1:7" ht="12" x14ac:dyDescent="0.2">
      <c r="A1781" s="5">
        <v>14</v>
      </c>
      <c r="B1781" s="4" t="s">
        <v>18</v>
      </c>
      <c r="C1781" s="4" t="str">
        <f>VLOOKUP(Taulukko1[[#This Row],[Rivivalinta]],Sheet1!$C$1:$E$42,2,FALSE)</f>
        <v>Värdepapper</v>
      </c>
      <c r="D1781" s="4" t="str">
        <f>VLOOKUP(Taulukko1[[#This Row],[Rivivalinta]],Sheet1!$C$1:$E$42,3,FALSE)</f>
        <v>Debt securities</v>
      </c>
      <c r="E1781" s="1" t="s">
        <v>50</v>
      </c>
      <c r="F1781" s="2">
        <v>43100</v>
      </c>
      <c r="G1781" s="6">
        <v>1331448.9886091</v>
      </c>
    </row>
    <row r="1782" spans="1:7" ht="12" x14ac:dyDescent="0.2">
      <c r="A1782" s="5">
        <v>15</v>
      </c>
      <c r="B1782" s="4" t="s">
        <v>63</v>
      </c>
      <c r="C1782" s="4" t="str">
        <f>VLOOKUP(Taulukko1[[#This Row],[Rivivalinta]],Sheet1!$C$1:$E$42,2,FALSE)</f>
        <v xml:space="preserve">Derivat </v>
      </c>
      <c r="D1782" s="4" t="str">
        <f>VLOOKUP(Taulukko1[[#This Row],[Rivivalinta]],Sheet1!$C$1:$E$42,3,FALSE)</f>
        <v xml:space="preserve">Derivatives </v>
      </c>
      <c r="E1782" s="1" t="s">
        <v>50</v>
      </c>
      <c r="F1782" s="2">
        <v>43100</v>
      </c>
      <c r="G1782" s="6">
        <v>1139.3007113000001</v>
      </c>
    </row>
    <row r="1783" spans="1:7" ht="12" x14ac:dyDescent="0.2">
      <c r="A1783" s="5">
        <v>16</v>
      </c>
      <c r="B1783" s="4" t="s">
        <v>20</v>
      </c>
      <c r="C1783" s="4" t="str">
        <f>VLOOKUP(Taulukko1[[#This Row],[Rivivalinta]],Sheet1!$C$1:$E$42,2,FALSE)</f>
        <v>Övriga tillgångar</v>
      </c>
      <c r="D1783" s="4" t="str">
        <f>VLOOKUP(Taulukko1[[#This Row],[Rivivalinta]],Sheet1!$C$1:$E$42,3,FALSE)</f>
        <v>Other assets</v>
      </c>
      <c r="E1783" s="1" t="s">
        <v>50</v>
      </c>
      <c r="F1783" s="2">
        <v>43100</v>
      </c>
      <c r="G1783" s="6">
        <v>104445.69953440012</v>
      </c>
    </row>
    <row r="1784" spans="1:7" ht="12" x14ac:dyDescent="0.2">
      <c r="A1784" s="5">
        <v>17</v>
      </c>
      <c r="B1784" s="4" t="s">
        <v>21</v>
      </c>
      <c r="C1784" s="4" t="str">
        <f>VLOOKUP(Taulukko1[[#This Row],[Rivivalinta]],Sheet1!$C$1:$E$42,2,FALSE)</f>
        <v>SUMMA TILLGÅNGAR</v>
      </c>
      <c r="D1784" s="4" t="str">
        <f>VLOOKUP(Taulukko1[[#This Row],[Rivivalinta]],Sheet1!$C$1:$E$42,3,FALSE)</f>
        <v>TOTAL ASSETS</v>
      </c>
      <c r="E1784" s="1" t="s">
        <v>50</v>
      </c>
      <c r="F1784" s="2">
        <v>43100</v>
      </c>
      <c r="G1784" s="6">
        <v>5692038.9905399997</v>
      </c>
    </row>
    <row r="1785" spans="1:7" ht="12" x14ac:dyDescent="0.2">
      <c r="A1785" s="5">
        <v>18</v>
      </c>
      <c r="B1785" s="4" t="s">
        <v>22</v>
      </c>
      <c r="C1785" s="4" t="str">
        <f>VLOOKUP(Taulukko1[[#This Row],[Rivivalinta]],Sheet1!$C$1:$E$42,2,FALSE)</f>
        <v>Inlåning från kreditinstitut</v>
      </c>
      <c r="D1785" s="4" t="str">
        <f>VLOOKUP(Taulukko1[[#This Row],[Rivivalinta]],Sheet1!$C$1:$E$42,3,FALSE)</f>
        <v>Deposits from credit institutions</v>
      </c>
      <c r="E1785" s="1" t="s">
        <v>50</v>
      </c>
      <c r="F1785" s="2">
        <v>43100</v>
      </c>
      <c r="G1785" s="6">
        <v>3021.4258900999998</v>
      </c>
    </row>
    <row r="1786" spans="1:7" ht="12" x14ac:dyDescent="0.2">
      <c r="A1786" s="5">
        <v>19</v>
      </c>
      <c r="B1786" s="4" t="s">
        <v>23</v>
      </c>
      <c r="C1786" s="4" t="str">
        <f>VLOOKUP(Taulukko1[[#This Row],[Rivivalinta]],Sheet1!$C$1:$E$42,2,FALSE)</f>
        <v>Inlåning från allmänheten och offentliga samfund</v>
      </c>
      <c r="D1786" s="4" t="str">
        <f>VLOOKUP(Taulukko1[[#This Row],[Rivivalinta]],Sheet1!$C$1:$E$42,3,FALSE)</f>
        <v>Deposits from the public and public sector entities</v>
      </c>
      <c r="E1786" s="1" t="s">
        <v>50</v>
      </c>
      <c r="F1786" s="2">
        <v>43100</v>
      </c>
      <c r="G1786" s="6">
        <v>5079136.8372285999</v>
      </c>
    </row>
    <row r="1787" spans="1:7" ht="12" x14ac:dyDescent="0.2">
      <c r="A1787" s="5">
        <v>20</v>
      </c>
      <c r="B1787" s="4" t="s">
        <v>24</v>
      </c>
      <c r="C1787" s="4" t="str">
        <f>VLOOKUP(Taulukko1[[#This Row],[Rivivalinta]],Sheet1!$C$1:$E$42,2,FALSE)</f>
        <v>Emitterade skuldebrev</v>
      </c>
      <c r="D1787" s="4" t="str">
        <f>VLOOKUP(Taulukko1[[#This Row],[Rivivalinta]],Sheet1!$C$1:$E$42,3,FALSE)</f>
        <v>Debt securities issued</v>
      </c>
      <c r="E1787" s="1" t="s">
        <v>50</v>
      </c>
      <c r="F1787" s="2">
        <v>43100</v>
      </c>
      <c r="G1787" s="6">
        <v>50264.4</v>
      </c>
    </row>
    <row r="1788" spans="1:7" ht="12" x14ac:dyDescent="0.2">
      <c r="A1788" s="5">
        <v>22</v>
      </c>
      <c r="B1788" s="4" t="s">
        <v>19</v>
      </c>
      <c r="C1788" s="4" t="str">
        <f>VLOOKUP(Taulukko1[[#This Row],[Rivivalinta]],Sheet1!$C$1:$E$42,2,FALSE)</f>
        <v>Derivat</v>
      </c>
      <c r="D1788" s="4" t="str">
        <f>VLOOKUP(Taulukko1[[#This Row],[Rivivalinta]],Sheet1!$C$1:$E$42,3,FALSE)</f>
        <v>Derivatives</v>
      </c>
      <c r="E1788" s="1" t="s">
        <v>50</v>
      </c>
      <c r="F1788" s="2">
        <v>43100</v>
      </c>
      <c r="G1788" s="6">
        <v>6464.5276900000008</v>
      </c>
    </row>
    <row r="1789" spans="1:7" ht="12" x14ac:dyDescent="0.2">
      <c r="A1789" s="5">
        <v>23</v>
      </c>
      <c r="B1789" s="4" t="s">
        <v>25</v>
      </c>
      <c r="C1789" s="4" t="str">
        <f>VLOOKUP(Taulukko1[[#This Row],[Rivivalinta]],Sheet1!$C$1:$E$42,2,FALSE)</f>
        <v>Eget kapital</v>
      </c>
      <c r="D1789" s="4" t="str">
        <f>VLOOKUP(Taulukko1[[#This Row],[Rivivalinta]],Sheet1!$C$1:$E$42,3,FALSE)</f>
        <v>Total equity</v>
      </c>
      <c r="E1789" s="1" t="s">
        <v>50</v>
      </c>
      <c r="F1789" s="2">
        <v>43100</v>
      </c>
      <c r="G1789" s="6">
        <v>389794.02299999999</v>
      </c>
    </row>
    <row r="1790" spans="1:7" ht="12" x14ac:dyDescent="0.2">
      <c r="A1790" s="5">
        <v>21</v>
      </c>
      <c r="B1790" s="4" t="s">
        <v>26</v>
      </c>
      <c r="C1790" s="4" t="str">
        <f>VLOOKUP(Taulukko1[[#This Row],[Rivivalinta]],Sheet1!$C$1:$E$42,2,FALSE)</f>
        <v>Övriga skulder</v>
      </c>
      <c r="D1790" s="4" t="str">
        <f>VLOOKUP(Taulukko1[[#This Row],[Rivivalinta]],Sheet1!$C$1:$E$42,3,FALSE)</f>
        <v>Other liabilities</v>
      </c>
      <c r="E1790" s="1" t="s">
        <v>50</v>
      </c>
      <c r="F1790" s="2">
        <v>43100</v>
      </c>
      <c r="G1790" s="6">
        <v>163357.77461100052</v>
      </c>
    </row>
    <row r="1791" spans="1:7" ht="12" x14ac:dyDescent="0.2">
      <c r="A1791" s="5">
        <v>24</v>
      </c>
      <c r="B1791" s="4" t="s">
        <v>27</v>
      </c>
      <c r="C1791" s="4" t="str">
        <f>VLOOKUP(Taulukko1[[#This Row],[Rivivalinta]],Sheet1!$C$1:$E$42,2,FALSE)</f>
        <v>SUMMA EGET KAPITAL OCH SKULDER</v>
      </c>
      <c r="D1791" s="4" t="str">
        <f>VLOOKUP(Taulukko1[[#This Row],[Rivivalinta]],Sheet1!$C$1:$E$42,3,FALSE)</f>
        <v>TOTAL EQUITY AND LIABILITIES</v>
      </c>
      <c r="E1791" s="1" t="s">
        <v>50</v>
      </c>
      <c r="F1791" s="2">
        <v>43100</v>
      </c>
      <c r="G1791" s="6">
        <v>5692038.9884196995</v>
      </c>
    </row>
    <row r="1792" spans="1:7" ht="12" x14ac:dyDescent="0.2">
      <c r="A1792" s="5">
        <v>25</v>
      </c>
      <c r="B1792" s="4" t="s">
        <v>28</v>
      </c>
      <c r="C1792" s="4" t="str">
        <f>VLOOKUP(Taulukko1[[#This Row],[Rivivalinta]],Sheet1!$C$1:$E$42,2,FALSE)</f>
        <v>Exponering utanför balansräkningen</v>
      </c>
      <c r="D1792" s="4" t="str">
        <f>VLOOKUP(Taulukko1[[#This Row],[Rivivalinta]],Sheet1!$C$1:$E$42,3,FALSE)</f>
        <v>Off balance sheet exposures</v>
      </c>
      <c r="E1792" s="1" t="s">
        <v>50</v>
      </c>
      <c r="F1792" s="2">
        <v>43100</v>
      </c>
      <c r="G1792" s="6">
        <v>1586624.9941598999</v>
      </c>
    </row>
    <row r="1793" spans="1:7" ht="12" x14ac:dyDescent="0.2">
      <c r="A1793" s="5">
        <v>28</v>
      </c>
      <c r="B1793" s="4" t="s">
        <v>29</v>
      </c>
      <c r="C1793" s="4" t="str">
        <f>VLOOKUP(Taulukko1[[#This Row],[Rivivalinta]],Sheet1!$C$1:$E$42,2,FALSE)</f>
        <v>Kostnader/intäkter, %</v>
      </c>
      <c r="D1793" s="4" t="str">
        <f>VLOOKUP(Taulukko1[[#This Row],[Rivivalinta]],Sheet1!$C$1:$E$42,3,FALSE)</f>
        <v>Cost/income ratio, %</v>
      </c>
      <c r="E1793" s="1" t="s">
        <v>50</v>
      </c>
      <c r="F1793" s="2">
        <v>43100</v>
      </c>
      <c r="G1793" s="6" vm="41">
        <v>0.8501568243151868</v>
      </c>
    </row>
    <row r="1794" spans="1:7" ht="12" x14ac:dyDescent="0.2">
      <c r="A1794" s="5">
        <v>29</v>
      </c>
      <c r="B1794" s="4" t="s">
        <v>30</v>
      </c>
      <c r="C1794" s="4" t="str">
        <f>VLOOKUP(Taulukko1[[#This Row],[Rivivalinta]],Sheet1!$C$1:$E$42,2,FALSE)</f>
        <v>Nödlidande exponeringar/Exponeringar, %</v>
      </c>
      <c r="D1794" s="4" t="str">
        <f>VLOOKUP(Taulukko1[[#This Row],[Rivivalinta]],Sheet1!$C$1:$E$42,3,FALSE)</f>
        <v>Non-performing exposures/Exposures, %</v>
      </c>
      <c r="E1794" s="1" t="s">
        <v>50</v>
      </c>
      <c r="F1794" s="2">
        <v>43100</v>
      </c>
      <c r="G1794" s="6" vm="42">
        <v>2.554960108666945E-3</v>
      </c>
    </row>
    <row r="1795" spans="1:7" ht="12" x14ac:dyDescent="0.2">
      <c r="A1795" s="5">
        <v>30</v>
      </c>
      <c r="B1795" s="4" t="s">
        <v>31</v>
      </c>
      <c r="C1795" s="4" t="str">
        <f>VLOOKUP(Taulukko1[[#This Row],[Rivivalinta]],Sheet1!$C$1:$E$42,2,FALSE)</f>
        <v>Upplupna avsättningar på nödlidande exponeringar/Nödlidande Exponeringar, %</v>
      </c>
      <c r="D1795" s="4" t="str">
        <f>VLOOKUP(Taulukko1[[#This Row],[Rivivalinta]],Sheet1!$C$1:$E$42,3,FALSE)</f>
        <v>Accumulated impairments on non-performing exposures/Non-performing exposures, %</v>
      </c>
      <c r="E1795" s="1" t="s">
        <v>50</v>
      </c>
      <c r="F1795" s="2">
        <v>43100</v>
      </c>
      <c r="G1795" s="6" vm="43">
        <v>3.6388065099320611E-2</v>
      </c>
    </row>
    <row r="1796" spans="1:7" ht="12" x14ac:dyDescent="0.2">
      <c r="A1796" s="5">
        <v>31</v>
      </c>
      <c r="B1796" s="4" t="s">
        <v>32</v>
      </c>
      <c r="C1796" s="4" t="str">
        <f>VLOOKUP(Taulukko1[[#This Row],[Rivivalinta]],Sheet1!$C$1:$E$42,2,FALSE)</f>
        <v>Kapitalbas</v>
      </c>
      <c r="D1796" s="4" t="str">
        <f>VLOOKUP(Taulukko1[[#This Row],[Rivivalinta]],Sheet1!$C$1:$E$42,3,FALSE)</f>
        <v>Own funds</v>
      </c>
      <c r="E1796" s="1" t="s">
        <v>50</v>
      </c>
      <c r="F1796" s="2">
        <v>43100</v>
      </c>
      <c r="G1796" s="6">
        <v>428558.61855000001</v>
      </c>
    </row>
    <row r="1797" spans="1:7" ht="12" x14ac:dyDescent="0.2">
      <c r="A1797" s="5">
        <v>32</v>
      </c>
      <c r="B1797" s="4" t="s">
        <v>33</v>
      </c>
      <c r="C1797" s="4" t="str">
        <f>VLOOKUP(Taulukko1[[#This Row],[Rivivalinta]],Sheet1!$C$1:$E$42,2,FALSE)</f>
        <v>Kärnprimärkapital (CET 1)</v>
      </c>
      <c r="D1797" s="4" t="str">
        <f>VLOOKUP(Taulukko1[[#This Row],[Rivivalinta]],Sheet1!$C$1:$E$42,3,FALSE)</f>
        <v>Common equity tier 1 capital (CET1)</v>
      </c>
      <c r="E1797" s="1" t="s">
        <v>50</v>
      </c>
      <c r="F1797" s="2">
        <v>43100</v>
      </c>
      <c r="G1797" s="6">
        <v>378558.61855000001</v>
      </c>
    </row>
    <row r="1798" spans="1:7" ht="12" x14ac:dyDescent="0.2">
      <c r="A1798" s="5">
        <v>33</v>
      </c>
      <c r="B1798" s="4" t="s">
        <v>34</v>
      </c>
      <c r="C1798" s="4" t="str">
        <f>VLOOKUP(Taulukko1[[#This Row],[Rivivalinta]],Sheet1!$C$1:$E$42,2,FALSE)</f>
        <v>Övrigt primärkapital (AT 1)</v>
      </c>
      <c r="D1798" s="4" t="str">
        <f>VLOOKUP(Taulukko1[[#This Row],[Rivivalinta]],Sheet1!$C$1:$E$42,3,FALSE)</f>
        <v>Additional tier 1 capital (AT 1)</v>
      </c>
      <c r="E1798" s="1" t="s">
        <v>50</v>
      </c>
      <c r="F1798" s="2">
        <v>43100</v>
      </c>
      <c r="G1798" s="6" t="s">
        <v>53</v>
      </c>
    </row>
    <row r="1799" spans="1:7" ht="12" x14ac:dyDescent="0.2">
      <c r="A1799" s="5">
        <v>34</v>
      </c>
      <c r="B1799" s="4" t="s">
        <v>35</v>
      </c>
      <c r="C1799" s="4" t="str">
        <f>VLOOKUP(Taulukko1[[#This Row],[Rivivalinta]],Sheet1!$C$1:$E$42,2,FALSE)</f>
        <v>Supplementärkapital (T2)</v>
      </c>
      <c r="D1799" s="4" t="str">
        <f>VLOOKUP(Taulukko1[[#This Row],[Rivivalinta]],Sheet1!$C$1:$E$42,3,FALSE)</f>
        <v>Tier 2 capital (T2)</v>
      </c>
      <c r="E1799" s="1" t="s">
        <v>50</v>
      </c>
      <c r="F1799" s="2">
        <v>43100</v>
      </c>
      <c r="G1799" s="6">
        <v>50000</v>
      </c>
    </row>
    <row r="1800" spans="1:7" ht="12" x14ac:dyDescent="0.2">
      <c r="A1800" s="5">
        <v>35</v>
      </c>
      <c r="B1800" s="4" t="s">
        <v>36</v>
      </c>
      <c r="C1800" s="4" t="str">
        <f>VLOOKUP(Taulukko1[[#This Row],[Rivivalinta]],Sheet1!$C$1:$E$42,2,FALSE)</f>
        <v>Summa kapitalrelationer, %</v>
      </c>
      <c r="D1800" s="4" t="str">
        <f>VLOOKUP(Taulukko1[[#This Row],[Rivivalinta]],Sheet1!$C$1:$E$42,3,FALSE)</f>
        <v>Own funds ratio, %</v>
      </c>
      <c r="E1800" s="1" t="s">
        <v>50</v>
      </c>
      <c r="F1800" s="2">
        <v>43100</v>
      </c>
      <c r="G1800" s="6" vm="44">
        <v>0.17050303780028933</v>
      </c>
    </row>
    <row r="1801" spans="1:7" ht="12" x14ac:dyDescent="0.2">
      <c r="A1801" s="5">
        <v>36</v>
      </c>
      <c r="B1801" s="4" t="s">
        <v>37</v>
      </c>
      <c r="C1801" s="4" t="str">
        <f>VLOOKUP(Taulukko1[[#This Row],[Rivivalinta]],Sheet1!$C$1:$E$42,2,FALSE)</f>
        <v>Primärkapitalrelation, %</v>
      </c>
      <c r="D1801" s="4" t="str">
        <f>VLOOKUP(Taulukko1[[#This Row],[Rivivalinta]],Sheet1!$C$1:$E$42,3,FALSE)</f>
        <v>Tier 1 ratio, %</v>
      </c>
      <c r="E1801" s="1" t="s">
        <v>50</v>
      </c>
      <c r="F1801" s="2">
        <v>43100</v>
      </c>
      <c r="G1801" s="6" vm="45">
        <v>0.15061042213231196</v>
      </c>
    </row>
    <row r="1802" spans="1:7" ht="12" x14ac:dyDescent="0.2">
      <c r="A1802" s="5">
        <v>37</v>
      </c>
      <c r="B1802" s="4" t="s">
        <v>38</v>
      </c>
      <c r="C1802" s="4" t="str">
        <f>VLOOKUP(Taulukko1[[#This Row],[Rivivalinta]],Sheet1!$C$1:$E$42,2,FALSE)</f>
        <v>Kärnprimärkapitalrelation, %</v>
      </c>
      <c r="D1802" s="4" t="str">
        <f>VLOOKUP(Taulukko1[[#This Row],[Rivivalinta]],Sheet1!$C$1:$E$42,3,FALSE)</f>
        <v>CET 1 ratio, %</v>
      </c>
      <c r="E1802" s="1" t="s">
        <v>50</v>
      </c>
      <c r="F1802" s="2">
        <v>43100</v>
      </c>
      <c r="G1802" s="6" vm="46">
        <v>0.15061042213231196</v>
      </c>
    </row>
    <row r="1803" spans="1:7" ht="12" x14ac:dyDescent="0.2">
      <c r="A1803" s="5">
        <v>38</v>
      </c>
      <c r="B1803" s="4" t="s">
        <v>39</v>
      </c>
      <c r="C1803" s="4" t="str">
        <f>VLOOKUP(Taulukko1[[#This Row],[Rivivalinta]],Sheet1!$C$1:$E$42,2,FALSE)</f>
        <v>Summa exponeringsbelopp (RWA)</v>
      </c>
      <c r="D1803" s="4" t="str">
        <f>VLOOKUP(Taulukko1[[#This Row],[Rivivalinta]],Sheet1!$C$1:$E$42,3,FALSE)</f>
        <v>Total risk weighted assets (RWA)</v>
      </c>
      <c r="E1803" s="1" t="s">
        <v>50</v>
      </c>
      <c r="F1803" s="2">
        <v>43100</v>
      </c>
      <c r="G1803" s="6">
        <v>2513495.5017750002</v>
      </c>
    </row>
    <row r="1804" spans="1:7" ht="12" x14ac:dyDescent="0.2">
      <c r="A1804" s="5">
        <v>39</v>
      </c>
      <c r="B1804" s="4" t="s">
        <v>40</v>
      </c>
      <c r="C1804" s="4" t="str">
        <f>VLOOKUP(Taulukko1[[#This Row],[Rivivalinta]],Sheet1!$C$1:$E$42,2,FALSE)</f>
        <v>Exponeringsbelopp för kredit-, motpart- och utspädningsrisker</v>
      </c>
      <c r="D1804" s="4" t="str">
        <f>VLOOKUP(Taulukko1[[#This Row],[Rivivalinta]],Sheet1!$C$1:$E$42,3,FALSE)</f>
        <v>Credit and counterparty risks</v>
      </c>
      <c r="E1804" s="1" t="s">
        <v>50</v>
      </c>
      <c r="F1804" s="2">
        <v>43100</v>
      </c>
      <c r="G1804" s="6">
        <v>2277802.5079000001</v>
      </c>
    </row>
    <row r="1805" spans="1:7" ht="12" x14ac:dyDescent="0.2">
      <c r="A1805" s="5">
        <v>40</v>
      </c>
      <c r="B1805" s="4" t="s">
        <v>41</v>
      </c>
      <c r="C1805" s="4" t="str">
        <f>VLOOKUP(Taulukko1[[#This Row],[Rivivalinta]],Sheet1!$C$1:$E$42,2,FALSE)</f>
        <v>Exponeringsbelopp för positions-, valutakurs- och råvarurisker</v>
      </c>
      <c r="D1805" s="4" t="str">
        <f>VLOOKUP(Taulukko1[[#This Row],[Rivivalinta]],Sheet1!$C$1:$E$42,3,FALSE)</f>
        <v>Position, currency and commodity risks</v>
      </c>
      <c r="E1805" s="1" t="s">
        <v>50</v>
      </c>
      <c r="F1805" s="2">
        <v>43100</v>
      </c>
      <c r="G1805" s="6">
        <v>2.7E-2</v>
      </c>
    </row>
    <row r="1806" spans="1:7" ht="12" x14ac:dyDescent="0.2">
      <c r="A1806" s="5">
        <v>41</v>
      </c>
      <c r="B1806" s="4" t="s">
        <v>42</v>
      </c>
      <c r="C1806" s="4" t="str">
        <f>VLOOKUP(Taulukko1[[#This Row],[Rivivalinta]],Sheet1!$C$1:$E$42,2,FALSE)</f>
        <v>Exponeringsbelopp för operativ risk</v>
      </c>
      <c r="D1806" s="4" t="str">
        <f>VLOOKUP(Taulukko1[[#This Row],[Rivivalinta]],Sheet1!$C$1:$E$42,3,FALSE)</f>
        <v>Operational risks</v>
      </c>
      <c r="E1806" s="1" t="s">
        <v>50</v>
      </c>
      <c r="F1806" s="2">
        <v>43100</v>
      </c>
      <c r="G1806" s="6">
        <v>232776.98387500001</v>
      </c>
    </row>
    <row r="1807" spans="1:7" ht="12" x14ac:dyDescent="0.2">
      <c r="A1807" s="11">
        <v>42</v>
      </c>
      <c r="B1807" s="12" t="s">
        <v>43</v>
      </c>
      <c r="C1807" s="12" t="str">
        <f>VLOOKUP(Taulukko1[[#This Row],[Rivivalinta]],Sheet1!$C$1:$E$42,2,FALSE)</f>
        <v>Övriga riskexponeringar</v>
      </c>
      <c r="D1807" s="12" t="str">
        <f>VLOOKUP(Taulukko1[[#This Row],[Rivivalinta]],Sheet1!$C$1:$E$42,3,FALSE)</f>
        <v>Other risks</v>
      </c>
      <c r="E1807" s="1" t="s">
        <v>50</v>
      </c>
      <c r="F1807" s="14">
        <v>43100</v>
      </c>
      <c r="G1807" s="45">
        <v>2915.9830000000002</v>
      </c>
    </row>
    <row r="1808" spans="1:7" ht="12" x14ac:dyDescent="0.2">
      <c r="A1808" s="5">
        <v>27</v>
      </c>
      <c r="B1808" s="4" t="s">
        <v>54</v>
      </c>
      <c r="C1808" s="4" t="str">
        <f>VLOOKUP(Taulukko1[[#This Row],[Rivivalinta]],Sheet1!$C$1:$E$42,2,FALSE)</f>
        <v>Avkastning på total tillgångar (ROA), %</v>
      </c>
      <c r="D1808" s="4" t="str">
        <f>VLOOKUP(Taulukko1[[#This Row],[Rivivalinta]],Sheet1!$C$1:$E$42,3,FALSE)</f>
        <v>Return on total assets (ROA), %</v>
      </c>
      <c r="E1808" s="1" t="s">
        <v>51</v>
      </c>
      <c r="F1808" s="2">
        <v>43100</v>
      </c>
      <c r="G1808" s="7" vm="56">
        <v>2.1471003053612544E-3</v>
      </c>
    </row>
    <row r="1809" spans="1:7" ht="12" x14ac:dyDescent="0.2">
      <c r="A1809" s="5">
        <v>26</v>
      </c>
      <c r="B1809" s="4" t="s">
        <v>55</v>
      </c>
      <c r="C1809" s="4" t="str">
        <f>VLOOKUP(Taulukko1[[#This Row],[Rivivalinta]],Sheet1!$C$1:$E$42,2,FALSE)</f>
        <v>Avkastning på eget kapital (ROE), %</v>
      </c>
      <c r="D1809" s="4" t="str">
        <f>VLOOKUP(Taulukko1[[#This Row],[Rivivalinta]],Sheet1!$C$1:$E$42,3,FALSE)</f>
        <v>Return on equity (ROE), %</v>
      </c>
      <c r="E1809" s="1" t="s">
        <v>51</v>
      </c>
      <c r="F1809" s="2">
        <v>43100</v>
      </c>
      <c r="G1809" s="7" vm="55">
        <v>0.13110911245531195</v>
      </c>
    </row>
    <row r="1810" spans="1:7" ht="12" x14ac:dyDescent="0.2">
      <c r="A1810" s="5">
        <v>1</v>
      </c>
      <c r="B1810" s="4" t="s">
        <v>5</v>
      </c>
      <c r="C1810" s="4" t="str">
        <f>VLOOKUP(Taulukko1[[#This Row],[Rivivalinta]],Sheet1!$C$1:$E$42,2,FALSE)</f>
        <v>Räntenetto</v>
      </c>
      <c r="D1810" s="4" t="str">
        <f>VLOOKUP(Taulukko1[[#This Row],[Rivivalinta]],Sheet1!$C$1:$E$42,3,FALSE)</f>
        <v>Net interest margin</v>
      </c>
      <c r="E1810" s="1" t="s">
        <v>51</v>
      </c>
      <c r="F1810" s="2">
        <v>43100</v>
      </c>
      <c r="G1810" s="6">
        <v>3915.866</v>
      </c>
    </row>
    <row r="1811" spans="1:7" ht="12" x14ac:dyDescent="0.2">
      <c r="A1811" s="5">
        <v>2</v>
      </c>
      <c r="B1811" s="4" t="s">
        <v>6</v>
      </c>
      <c r="C1811" s="4" t="str">
        <f>VLOOKUP(Taulukko1[[#This Row],[Rivivalinta]],Sheet1!$C$1:$E$42,2,FALSE)</f>
        <v>Netto, avgifts- och provisionsintäkter</v>
      </c>
      <c r="D1811" s="4" t="str">
        <f>VLOOKUP(Taulukko1[[#This Row],[Rivivalinta]],Sheet1!$C$1:$E$42,3,FALSE)</f>
        <v>Net fee and commission income</v>
      </c>
      <c r="E1811" s="1" t="s">
        <v>51</v>
      </c>
      <c r="F1811" s="2">
        <v>43100</v>
      </c>
      <c r="G1811" s="6">
        <v>1609.164</v>
      </c>
    </row>
    <row r="1812" spans="1:7" ht="12" x14ac:dyDescent="0.2">
      <c r="A1812" s="5">
        <v>3</v>
      </c>
      <c r="B1812" s="4" t="s">
        <v>7</v>
      </c>
      <c r="C1812" s="4" t="str">
        <f>VLOOKUP(Taulukko1[[#This Row],[Rivivalinta]],Sheet1!$C$1:$E$42,2,FALSE)</f>
        <v>Avgifts- och provisionsintäkter</v>
      </c>
      <c r="D1812" s="4" t="str">
        <f>VLOOKUP(Taulukko1[[#This Row],[Rivivalinta]],Sheet1!$C$1:$E$42,3,FALSE)</f>
        <v>Fee and commission income</v>
      </c>
      <c r="E1812" s="1" t="s">
        <v>51</v>
      </c>
      <c r="F1812" s="2">
        <v>43100</v>
      </c>
      <c r="G1812" s="6">
        <v>1609.175</v>
      </c>
    </row>
    <row r="1813" spans="1:7" ht="12" x14ac:dyDescent="0.2">
      <c r="A1813" s="5">
        <v>4</v>
      </c>
      <c r="B1813" s="4" t="s">
        <v>8</v>
      </c>
      <c r="C1813" s="4" t="str">
        <f>VLOOKUP(Taulukko1[[#This Row],[Rivivalinta]],Sheet1!$C$1:$E$42,2,FALSE)</f>
        <v>Avgifts- och provisionskostnader</v>
      </c>
      <c r="D1813" s="4" t="str">
        <f>VLOOKUP(Taulukko1[[#This Row],[Rivivalinta]],Sheet1!$C$1:$E$42,3,FALSE)</f>
        <v>Fee and commission expenses</v>
      </c>
      <c r="E1813" s="1" t="s">
        <v>51</v>
      </c>
      <c r="F1813" s="2">
        <v>43100</v>
      </c>
      <c r="G1813" s="6">
        <v>1.0999999999999999E-2</v>
      </c>
    </row>
    <row r="1814" spans="1:7" ht="12" x14ac:dyDescent="0.2">
      <c r="A1814" s="5">
        <v>5</v>
      </c>
      <c r="B1814" s="4" t="s">
        <v>9</v>
      </c>
      <c r="C1814" s="4" t="str">
        <f>VLOOKUP(Taulukko1[[#This Row],[Rivivalinta]],Sheet1!$C$1:$E$42,2,FALSE)</f>
        <v>Nettointäkter från handel och investeringar</v>
      </c>
      <c r="D1814" s="4" t="str">
        <f>VLOOKUP(Taulukko1[[#This Row],[Rivivalinta]],Sheet1!$C$1:$E$42,3,FALSE)</f>
        <v>Net trading and investing income</v>
      </c>
      <c r="E1814" s="1" t="s">
        <v>51</v>
      </c>
      <c r="F1814" s="2">
        <v>43100</v>
      </c>
      <c r="G1814" s="6">
        <v>39.9</v>
      </c>
    </row>
    <row r="1815" spans="1:7" ht="12" x14ac:dyDescent="0.2">
      <c r="A1815" s="5">
        <v>6</v>
      </c>
      <c r="B1815" s="4" t="s">
        <v>10</v>
      </c>
      <c r="C1815" s="4" t="str">
        <f>VLOOKUP(Taulukko1[[#This Row],[Rivivalinta]],Sheet1!$C$1:$E$42,2,FALSE)</f>
        <v>Övriga intäkter</v>
      </c>
      <c r="D1815" s="4" t="str">
        <f>VLOOKUP(Taulukko1[[#This Row],[Rivivalinta]],Sheet1!$C$1:$E$42,3,FALSE)</f>
        <v>Other income</v>
      </c>
      <c r="E1815" s="1" t="s">
        <v>51</v>
      </c>
      <c r="F1815" s="2">
        <v>43100</v>
      </c>
      <c r="G1815" s="6">
        <v>114.873</v>
      </c>
    </row>
    <row r="1816" spans="1:7" ht="12" x14ac:dyDescent="0.2">
      <c r="A1816" s="5">
        <v>7</v>
      </c>
      <c r="B1816" s="4" t="s">
        <v>11</v>
      </c>
      <c r="C1816" s="4" t="str">
        <f>VLOOKUP(Taulukko1[[#This Row],[Rivivalinta]],Sheet1!$C$1:$E$42,2,FALSE)</f>
        <v>Totala inkomster</v>
      </c>
      <c r="D1816" s="4" t="str">
        <f>VLOOKUP(Taulukko1[[#This Row],[Rivivalinta]],Sheet1!$C$1:$E$42,3,FALSE)</f>
        <v>Total income</v>
      </c>
      <c r="E1816" s="1" t="s">
        <v>51</v>
      </c>
      <c r="F1816" s="2">
        <v>43100</v>
      </c>
      <c r="G1816" s="6">
        <v>5679.8029999999999</v>
      </c>
    </row>
    <row r="1817" spans="1:7" ht="12" x14ac:dyDescent="0.2">
      <c r="A1817" s="5">
        <v>8</v>
      </c>
      <c r="B1817" s="4" t="s">
        <v>12</v>
      </c>
      <c r="C1817" s="4" t="str">
        <f>VLOOKUP(Taulukko1[[#This Row],[Rivivalinta]],Sheet1!$C$1:$E$42,2,FALSE)</f>
        <v>Totala kostnader</v>
      </c>
      <c r="D1817" s="4" t="str">
        <f>VLOOKUP(Taulukko1[[#This Row],[Rivivalinta]],Sheet1!$C$1:$E$42,3,FALSE)</f>
        <v>Total expenses</v>
      </c>
      <c r="E1817" s="1" t="s">
        <v>51</v>
      </c>
      <c r="F1817" s="2">
        <v>43100</v>
      </c>
      <c r="G1817" s="6">
        <v>1923.2170000000001</v>
      </c>
    </row>
    <row r="1818" spans="1:7" ht="12" x14ac:dyDescent="0.2">
      <c r="A1818" s="5">
        <v>9</v>
      </c>
      <c r="B1818" s="4" t="s">
        <v>13</v>
      </c>
      <c r="C1818" s="4" t="str">
        <f>VLOOKUP(Taulukko1[[#This Row],[Rivivalinta]],Sheet1!$C$1:$E$42,2,FALSE)</f>
        <v>Nedskrivningar av lån och fordringar</v>
      </c>
      <c r="D1818" s="4" t="str">
        <f>VLOOKUP(Taulukko1[[#This Row],[Rivivalinta]],Sheet1!$C$1:$E$42,3,FALSE)</f>
        <v>Impairments on loans and receivables</v>
      </c>
      <c r="E1818" s="1" t="s">
        <v>51</v>
      </c>
      <c r="F1818" s="2">
        <v>43100</v>
      </c>
      <c r="G1818" s="6" t="s">
        <v>53</v>
      </c>
    </row>
    <row r="1819" spans="1:7" ht="12" x14ac:dyDescent="0.2">
      <c r="A1819" s="5">
        <v>10</v>
      </c>
      <c r="B1819" s="4" t="s">
        <v>14</v>
      </c>
      <c r="C1819" s="4" t="str">
        <f>VLOOKUP(Taulukko1[[#This Row],[Rivivalinta]],Sheet1!$C$1:$E$42,2,FALSE)</f>
        <v>Rörelsevinst/-förlust</v>
      </c>
      <c r="D1819" s="4" t="str">
        <f>VLOOKUP(Taulukko1[[#This Row],[Rivivalinta]],Sheet1!$C$1:$E$42,3,FALSE)</f>
        <v>Operatingprofit/-loss</v>
      </c>
      <c r="E1819" s="1" t="s">
        <v>51</v>
      </c>
      <c r="F1819" s="2">
        <v>43100</v>
      </c>
      <c r="G1819" s="6">
        <v>3756.5859999999998</v>
      </c>
    </row>
    <row r="1820" spans="1:7" ht="12" x14ac:dyDescent="0.2">
      <c r="A1820" s="5">
        <v>11</v>
      </c>
      <c r="B1820" s="4" t="s">
        <v>15</v>
      </c>
      <c r="C1820" s="4" t="str">
        <f>VLOOKUP(Taulukko1[[#This Row],[Rivivalinta]],Sheet1!$C$1:$E$42,2,FALSE)</f>
        <v>Kontanta medel och kassabehållning hos centralbanker</v>
      </c>
      <c r="D1820" s="4" t="str">
        <f>VLOOKUP(Taulukko1[[#This Row],[Rivivalinta]],Sheet1!$C$1:$E$42,3,FALSE)</f>
        <v>Cash and cash balances at central banks</v>
      </c>
      <c r="E1820" s="1" t="s">
        <v>51</v>
      </c>
      <c r="F1820" s="2">
        <v>43100</v>
      </c>
      <c r="G1820" s="6">
        <v>10224.516</v>
      </c>
    </row>
    <row r="1821" spans="1:7" ht="12" x14ac:dyDescent="0.2">
      <c r="A1821" s="5">
        <v>12</v>
      </c>
      <c r="B1821" s="4" t="s">
        <v>16</v>
      </c>
      <c r="C1821" s="4" t="str">
        <f>VLOOKUP(Taulukko1[[#This Row],[Rivivalinta]],Sheet1!$C$1:$E$42,2,FALSE)</f>
        <v>Lån och förskott till kreditinstitut</v>
      </c>
      <c r="D1821" s="4" t="str">
        <f>VLOOKUP(Taulukko1[[#This Row],[Rivivalinta]],Sheet1!$C$1:$E$42,3,FALSE)</f>
        <v>Loans and advances to credit institutions</v>
      </c>
      <c r="E1821" s="1" t="s">
        <v>51</v>
      </c>
      <c r="F1821" s="2">
        <v>43100</v>
      </c>
      <c r="G1821" s="6">
        <v>1553185.7749999999</v>
      </c>
    </row>
    <row r="1822" spans="1:7" ht="12" x14ac:dyDescent="0.2">
      <c r="A1822" s="5">
        <v>13</v>
      </c>
      <c r="B1822" s="4" t="s">
        <v>17</v>
      </c>
      <c r="C1822" s="4" t="str">
        <f>VLOOKUP(Taulukko1[[#This Row],[Rivivalinta]],Sheet1!$C$1:$E$42,2,FALSE)</f>
        <v>Lån och förskott till allmänheten och offentliga samfund</v>
      </c>
      <c r="D1822" s="4" t="str">
        <f>VLOOKUP(Taulukko1[[#This Row],[Rivivalinta]],Sheet1!$C$1:$E$42,3,FALSE)</f>
        <v>Loans and advances to the public and public sector entities</v>
      </c>
      <c r="E1822" s="1" t="s">
        <v>51</v>
      </c>
      <c r="F1822" s="2">
        <v>43100</v>
      </c>
      <c r="G1822" s="6" t="s">
        <v>53</v>
      </c>
    </row>
    <row r="1823" spans="1:7" ht="12" x14ac:dyDescent="0.2">
      <c r="A1823" s="5">
        <v>14</v>
      </c>
      <c r="B1823" s="4" t="s">
        <v>18</v>
      </c>
      <c r="C1823" s="4" t="str">
        <f>VLOOKUP(Taulukko1[[#This Row],[Rivivalinta]],Sheet1!$C$1:$E$42,2,FALSE)</f>
        <v>Värdepapper</v>
      </c>
      <c r="D1823" s="4" t="str">
        <f>VLOOKUP(Taulukko1[[#This Row],[Rivivalinta]],Sheet1!$C$1:$E$42,3,FALSE)</f>
        <v>Debt securities</v>
      </c>
      <c r="E1823" s="1" t="s">
        <v>51</v>
      </c>
      <c r="F1823" s="2">
        <v>43100</v>
      </c>
      <c r="G1823" s="6" t="s">
        <v>53</v>
      </c>
    </row>
    <row r="1824" spans="1:7" ht="12" x14ac:dyDescent="0.2">
      <c r="A1824" s="5">
        <v>15</v>
      </c>
      <c r="B1824" s="4" t="s">
        <v>63</v>
      </c>
      <c r="C1824" s="4" t="str">
        <f>VLOOKUP(Taulukko1[[#This Row],[Rivivalinta]],Sheet1!$C$1:$E$42,2,FALSE)</f>
        <v xml:space="preserve">Derivat </v>
      </c>
      <c r="D1824" s="4" t="str">
        <f>VLOOKUP(Taulukko1[[#This Row],[Rivivalinta]],Sheet1!$C$1:$E$42,3,FALSE)</f>
        <v xml:space="preserve">Derivatives </v>
      </c>
      <c r="E1824" s="1" t="s">
        <v>51</v>
      </c>
      <c r="F1824" s="2">
        <v>43100</v>
      </c>
      <c r="G1824" s="6" t="s">
        <v>53</v>
      </c>
    </row>
    <row r="1825" spans="1:7" ht="12" x14ac:dyDescent="0.2">
      <c r="A1825" s="5">
        <v>16</v>
      </c>
      <c r="B1825" s="4" t="s">
        <v>20</v>
      </c>
      <c r="C1825" s="4" t="str">
        <f>VLOOKUP(Taulukko1[[#This Row],[Rivivalinta]],Sheet1!$C$1:$E$42,2,FALSE)</f>
        <v>Övriga tillgångar</v>
      </c>
      <c r="D1825" s="4" t="str">
        <f>VLOOKUP(Taulukko1[[#This Row],[Rivivalinta]],Sheet1!$C$1:$E$42,3,FALSE)</f>
        <v>Other assets</v>
      </c>
      <c r="E1825" s="1" t="s">
        <v>51</v>
      </c>
      <c r="F1825" s="2">
        <v>43100</v>
      </c>
      <c r="G1825" s="6">
        <v>4538.2520000000004</v>
      </c>
    </row>
    <row r="1826" spans="1:7" ht="12" x14ac:dyDescent="0.2">
      <c r="A1826" s="5">
        <v>17</v>
      </c>
      <c r="B1826" s="4" t="s">
        <v>21</v>
      </c>
      <c r="C1826" s="4" t="str">
        <f>VLOOKUP(Taulukko1[[#This Row],[Rivivalinta]],Sheet1!$C$1:$E$42,2,FALSE)</f>
        <v>SUMMA TILLGÅNGAR</v>
      </c>
      <c r="D1826" s="4" t="str">
        <f>VLOOKUP(Taulukko1[[#This Row],[Rivivalinta]],Sheet1!$C$1:$E$42,3,FALSE)</f>
        <v>TOTAL ASSETS</v>
      </c>
      <c r="E1826" s="1" t="s">
        <v>51</v>
      </c>
      <c r="F1826" s="2">
        <v>43100</v>
      </c>
      <c r="G1826" s="6">
        <v>1567948.5430000001</v>
      </c>
    </row>
    <row r="1827" spans="1:7" ht="12" x14ac:dyDescent="0.2">
      <c r="A1827" s="5">
        <v>18</v>
      </c>
      <c r="B1827" s="4" t="s">
        <v>22</v>
      </c>
      <c r="C1827" s="4" t="str">
        <f>VLOOKUP(Taulukko1[[#This Row],[Rivivalinta]],Sheet1!$C$1:$E$42,2,FALSE)</f>
        <v>Inlåning från kreditinstitut</v>
      </c>
      <c r="D1827" s="4" t="str">
        <f>VLOOKUP(Taulukko1[[#This Row],[Rivivalinta]],Sheet1!$C$1:$E$42,3,FALSE)</f>
        <v>Deposits from credit institutions</v>
      </c>
      <c r="E1827" s="1" t="s">
        <v>51</v>
      </c>
      <c r="F1827" s="2">
        <v>43100</v>
      </c>
      <c r="G1827" s="6" t="s">
        <v>53</v>
      </c>
    </row>
    <row r="1828" spans="1:7" ht="12" x14ac:dyDescent="0.2">
      <c r="A1828" s="5">
        <v>19</v>
      </c>
      <c r="B1828" s="4" t="s">
        <v>23</v>
      </c>
      <c r="C1828" s="4" t="str">
        <f>VLOOKUP(Taulukko1[[#This Row],[Rivivalinta]],Sheet1!$C$1:$E$42,2,FALSE)</f>
        <v>Inlåning från allmänheten och offentliga samfund</v>
      </c>
      <c r="D1828" s="4" t="str">
        <f>VLOOKUP(Taulukko1[[#This Row],[Rivivalinta]],Sheet1!$C$1:$E$42,3,FALSE)</f>
        <v>Deposits from the public and public sector entities</v>
      </c>
      <c r="E1828" s="1" t="s">
        <v>51</v>
      </c>
      <c r="F1828" s="2">
        <v>43100</v>
      </c>
      <c r="G1828" s="6">
        <v>1541166.452</v>
      </c>
    </row>
    <row r="1829" spans="1:7" ht="12" x14ac:dyDescent="0.2">
      <c r="A1829" s="5">
        <v>20</v>
      </c>
      <c r="B1829" s="4" t="s">
        <v>24</v>
      </c>
      <c r="C1829" s="4" t="str">
        <f>VLOOKUP(Taulukko1[[#This Row],[Rivivalinta]],Sheet1!$C$1:$E$42,2,FALSE)</f>
        <v>Emitterade skuldebrev</v>
      </c>
      <c r="D1829" s="4" t="str">
        <f>VLOOKUP(Taulukko1[[#This Row],[Rivivalinta]],Sheet1!$C$1:$E$42,3,FALSE)</f>
        <v>Debt securities issued</v>
      </c>
      <c r="E1829" s="1" t="s">
        <v>51</v>
      </c>
      <c r="F1829" s="2">
        <v>43100</v>
      </c>
      <c r="G1829" s="6" t="s">
        <v>53</v>
      </c>
    </row>
    <row r="1830" spans="1:7" ht="12" x14ac:dyDescent="0.2">
      <c r="A1830" s="5">
        <v>22</v>
      </c>
      <c r="B1830" s="4" t="s">
        <v>19</v>
      </c>
      <c r="C1830" s="4" t="str">
        <f>VLOOKUP(Taulukko1[[#This Row],[Rivivalinta]],Sheet1!$C$1:$E$42,2,FALSE)</f>
        <v>Derivat</v>
      </c>
      <c r="D1830" s="4" t="str">
        <f>VLOOKUP(Taulukko1[[#This Row],[Rivivalinta]],Sheet1!$C$1:$E$42,3,FALSE)</f>
        <v>Derivatives</v>
      </c>
      <c r="E1830" s="1" t="s">
        <v>51</v>
      </c>
      <c r="F1830" s="2">
        <v>43100</v>
      </c>
      <c r="G1830" s="6" t="s">
        <v>53</v>
      </c>
    </row>
    <row r="1831" spans="1:7" ht="12" x14ac:dyDescent="0.2">
      <c r="A1831" s="5">
        <v>23</v>
      </c>
      <c r="B1831" s="4" t="s">
        <v>25</v>
      </c>
      <c r="C1831" s="4" t="str">
        <f>VLOOKUP(Taulukko1[[#This Row],[Rivivalinta]],Sheet1!$C$1:$E$42,2,FALSE)</f>
        <v>Eget kapital</v>
      </c>
      <c r="D1831" s="4" t="str">
        <f>VLOOKUP(Taulukko1[[#This Row],[Rivivalinta]],Sheet1!$C$1:$E$42,3,FALSE)</f>
        <v>Total equity</v>
      </c>
      <c r="E1831" s="1" t="s">
        <v>51</v>
      </c>
      <c r="F1831" s="2">
        <v>43100</v>
      </c>
      <c r="G1831" s="6">
        <v>24396.285</v>
      </c>
    </row>
    <row r="1832" spans="1:7" ht="12" x14ac:dyDescent="0.2">
      <c r="A1832" s="5">
        <v>21</v>
      </c>
      <c r="B1832" s="4" t="s">
        <v>26</v>
      </c>
      <c r="C1832" s="4" t="str">
        <f>VLOOKUP(Taulukko1[[#This Row],[Rivivalinta]],Sheet1!$C$1:$E$42,2,FALSE)</f>
        <v>Övriga skulder</v>
      </c>
      <c r="D1832" s="4" t="str">
        <f>VLOOKUP(Taulukko1[[#This Row],[Rivivalinta]],Sheet1!$C$1:$E$42,3,FALSE)</f>
        <v>Other liabilities</v>
      </c>
      <c r="E1832" s="1" t="s">
        <v>51</v>
      </c>
      <c r="F1832" s="2">
        <v>43100</v>
      </c>
      <c r="G1832" s="6">
        <v>2385.8069999999998</v>
      </c>
    </row>
    <row r="1833" spans="1:7" ht="12" x14ac:dyDescent="0.2">
      <c r="A1833" s="5">
        <v>24</v>
      </c>
      <c r="B1833" s="4" t="s">
        <v>27</v>
      </c>
      <c r="C1833" s="4" t="str">
        <f>VLOOKUP(Taulukko1[[#This Row],[Rivivalinta]],Sheet1!$C$1:$E$42,2,FALSE)</f>
        <v>SUMMA EGET KAPITAL OCH SKULDER</v>
      </c>
      <c r="D1833" s="4" t="str">
        <f>VLOOKUP(Taulukko1[[#This Row],[Rivivalinta]],Sheet1!$C$1:$E$42,3,FALSE)</f>
        <v>TOTAL EQUITY AND LIABILITIES</v>
      </c>
      <c r="E1833" s="1" t="s">
        <v>51</v>
      </c>
      <c r="F1833" s="2">
        <v>43100</v>
      </c>
      <c r="G1833" s="6">
        <v>1567948.544</v>
      </c>
    </row>
    <row r="1834" spans="1:7" ht="12" x14ac:dyDescent="0.2">
      <c r="A1834" s="5">
        <v>25</v>
      </c>
      <c r="B1834" s="4" t="s">
        <v>28</v>
      </c>
      <c r="C1834" s="4" t="str">
        <f>VLOOKUP(Taulukko1[[#This Row],[Rivivalinta]],Sheet1!$C$1:$E$42,2,FALSE)</f>
        <v>Exponering utanför balansräkningen</v>
      </c>
      <c r="D1834" s="4" t="str">
        <f>VLOOKUP(Taulukko1[[#This Row],[Rivivalinta]],Sheet1!$C$1:$E$42,3,FALSE)</f>
        <v>Off balance sheet exposures</v>
      </c>
      <c r="E1834" s="1" t="s">
        <v>51</v>
      </c>
      <c r="F1834" s="2">
        <v>43100</v>
      </c>
      <c r="G1834" s="6" t="s">
        <v>53</v>
      </c>
    </row>
    <row r="1835" spans="1:7" ht="12" x14ac:dyDescent="0.2">
      <c r="A1835" s="5">
        <v>28</v>
      </c>
      <c r="B1835" s="4" t="s">
        <v>29</v>
      </c>
      <c r="C1835" s="4" t="str">
        <f>VLOOKUP(Taulukko1[[#This Row],[Rivivalinta]],Sheet1!$C$1:$E$42,2,FALSE)</f>
        <v>Kostnader/intäkter, %</v>
      </c>
      <c r="D1835" s="4" t="str">
        <f>VLOOKUP(Taulukko1[[#This Row],[Rivivalinta]],Sheet1!$C$1:$E$42,3,FALSE)</f>
        <v>Cost/income ratio, %</v>
      </c>
      <c r="E1835" s="1" t="s">
        <v>51</v>
      </c>
      <c r="F1835" s="2">
        <v>43100</v>
      </c>
      <c r="G1835" s="6" vm="49">
        <v>2.5167059419462842E-2</v>
      </c>
    </row>
    <row r="1836" spans="1:7" ht="12" x14ac:dyDescent="0.2">
      <c r="A1836" s="5">
        <v>29</v>
      </c>
      <c r="B1836" s="4" t="s">
        <v>30</v>
      </c>
      <c r="C1836" s="4" t="str">
        <f>VLOOKUP(Taulukko1[[#This Row],[Rivivalinta]],Sheet1!$C$1:$E$42,2,FALSE)</f>
        <v>Nödlidande exponeringar/Exponeringar, %</v>
      </c>
      <c r="D1836" s="4" t="str">
        <f>VLOOKUP(Taulukko1[[#This Row],[Rivivalinta]],Sheet1!$C$1:$E$42,3,FALSE)</f>
        <v>Non-performing exposures/Exposures, %</v>
      </c>
      <c r="E1836" s="1" t="s">
        <v>51</v>
      </c>
      <c r="F1836" s="2">
        <v>43100</v>
      </c>
      <c r="G1836" s="6" t="s" vm="50">
        <v>53</v>
      </c>
    </row>
    <row r="1837" spans="1:7" ht="12" x14ac:dyDescent="0.2">
      <c r="A1837" s="5">
        <v>30</v>
      </c>
      <c r="B1837" s="4" t="s">
        <v>31</v>
      </c>
      <c r="C1837" s="4" t="str">
        <f>VLOOKUP(Taulukko1[[#This Row],[Rivivalinta]],Sheet1!$C$1:$E$42,2,FALSE)</f>
        <v>Upplupna avsättningar på nödlidande exponeringar/Nödlidande Exponeringar, %</v>
      </c>
      <c r="D1837" s="4" t="str">
        <f>VLOOKUP(Taulukko1[[#This Row],[Rivivalinta]],Sheet1!$C$1:$E$42,3,FALSE)</f>
        <v>Accumulated impairments on non-performing exposures/Non-performing exposures, %</v>
      </c>
      <c r="E1837" s="1" t="s">
        <v>51</v>
      </c>
      <c r="F1837" s="2">
        <v>43100</v>
      </c>
      <c r="G1837" s="6" t="s" vm="51">
        <v>53</v>
      </c>
    </row>
    <row r="1838" spans="1:7" ht="12" x14ac:dyDescent="0.2">
      <c r="A1838" s="5">
        <v>31</v>
      </c>
      <c r="B1838" s="4" t="s">
        <v>32</v>
      </c>
      <c r="C1838" s="4" t="str">
        <f>VLOOKUP(Taulukko1[[#This Row],[Rivivalinta]],Sheet1!$C$1:$E$42,2,FALSE)</f>
        <v>Kapitalbas</v>
      </c>
      <c r="D1838" s="4" t="str">
        <f>VLOOKUP(Taulukko1[[#This Row],[Rivivalinta]],Sheet1!$C$1:$E$42,3,FALSE)</f>
        <v>Own funds</v>
      </c>
      <c r="E1838" s="1" t="s">
        <v>51</v>
      </c>
      <c r="F1838" s="2">
        <v>43100</v>
      </c>
      <c r="G1838" s="6">
        <v>24391.059829999998</v>
      </c>
    </row>
    <row r="1839" spans="1:7" ht="12" x14ac:dyDescent="0.2">
      <c r="A1839" s="5">
        <v>32</v>
      </c>
      <c r="B1839" s="4" t="s">
        <v>33</v>
      </c>
      <c r="C1839" s="4" t="str">
        <f>VLOOKUP(Taulukko1[[#This Row],[Rivivalinta]],Sheet1!$C$1:$E$42,2,FALSE)</f>
        <v>Kärnprimärkapital (CET 1)</v>
      </c>
      <c r="D1839" s="4" t="str">
        <f>VLOOKUP(Taulukko1[[#This Row],[Rivivalinta]],Sheet1!$C$1:$E$42,3,FALSE)</f>
        <v>Common equity tier 1 capital (CET1)</v>
      </c>
      <c r="E1839" s="1" t="s">
        <v>51</v>
      </c>
      <c r="F1839" s="2">
        <v>43100</v>
      </c>
      <c r="G1839" s="6">
        <v>24391.059829999998</v>
      </c>
    </row>
    <row r="1840" spans="1:7" ht="12" x14ac:dyDescent="0.2">
      <c r="A1840" s="5">
        <v>33</v>
      </c>
      <c r="B1840" s="4" t="s">
        <v>34</v>
      </c>
      <c r="C1840" s="4" t="str">
        <f>VLOOKUP(Taulukko1[[#This Row],[Rivivalinta]],Sheet1!$C$1:$E$42,2,FALSE)</f>
        <v>Övrigt primärkapital (AT 1)</v>
      </c>
      <c r="D1840" s="4" t="str">
        <f>VLOOKUP(Taulukko1[[#This Row],[Rivivalinta]],Sheet1!$C$1:$E$42,3,FALSE)</f>
        <v>Additional tier 1 capital (AT 1)</v>
      </c>
      <c r="E1840" s="1" t="s">
        <v>51</v>
      </c>
      <c r="F1840" s="2">
        <v>43100</v>
      </c>
      <c r="G1840" s="6" t="s">
        <v>53</v>
      </c>
    </row>
    <row r="1841" spans="1:7" ht="12" x14ac:dyDescent="0.2">
      <c r="A1841" s="5">
        <v>34</v>
      </c>
      <c r="B1841" s="4" t="s">
        <v>35</v>
      </c>
      <c r="C1841" s="4" t="str">
        <f>VLOOKUP(Taulukko1[[#This Row],[Rivivalinta]],Sheet1!$C$1:$E$42,2,FALSE)</f>
        <v>Supplementärkapital (T2)</v>
      </c>
      <c r="D1841" s="4" t="str">
        <f>VLOOKUP(Taulukko1[[#This Row],[Rivivalinta]],Sheet1!$C$1:$E$42,3,FALSE)</f>
        <v>Tier 2 capital (T2)</v>
      </c>
      <c r="E1841" s="1" t="s">
        <v>51</v>
      </c>
      <c r="F1841" s="2">
        <v>43100</v>
      </c>
      <c r="G1841" s="6" t="s">
        <v>53</v>
      </c>
    </row>
    <row r="1842" spans="1:7" ht="12" x14ac:dyDescent="0.2">
      <c r="A1842" s="5">
        <v>35</v>
      </c>
      <c r="B1842" s="4" t="s">
        <v>36</v>
      </c>
      <c r="C1842" s="4" t="str">
        <f>VLOOKUP(Taulukko1[[#This Row],[Rivivalinta]],Sheet1!$C$1:$E$42,2,FALSE)</f>
        <v>Summa kapitalrelationer, %</v>
      </c>
      <c r="D1842" s="4" t="str">
        <f>VLOOKUP(Taulukko1[[#This Row],[Rivivalinta]],Sheet1!$C$1:$E$42,3,FALSE)</f>
        <v>Own funds ratio, %</v>
      </c>
      <c r="E1842" s="1" t="s">
        <v>51</v>
      </c>
      <c r="F1842" s="2">
        <v>43100</v>
      </c>
      <c r="G1842" s="6" vm="52">
        <v>1.5356559890557822</v>
      </c>
    </row>
    <row r="1843" spans="1:7" ht="12" x14ac:dyDescent="0.2">
      <c r="A1843" s="5">
        <v>36</v>
      </c>
      <c r="B1843" s="4" t="s">
        <v>37</v>
      </c>
      <c r="C1843" s="4" t="str">
        <f>VLOOKUP(Taulukko1[[#This Row],[Rivivalinta]],Sheet1!$C$1:$E$42,2,FALSE)</f>
        <v>Primärkapitalrelation, %</v>
      </c>
      <c r="D1843" s="4" t="str">
        <f>VLOOKUP(Taulukko1[[#This Row],[Rivivalinta]],Sheet1!$C$1:$E$42,3,FALSE)</f>
        <v>Tier 1 ratio, %</v>
      </c>
      <c r="E1843" s="1" t="s">
        <v>51</v>
      </c>
      <c r="F1843" s="2">
        <v>43100</v>
      </c>
      <c r="G1843" s="6" vm="53">
        <v>1.5356559890557822</v>
      </c>
    </row>
    <row r="1844" spans="1:7" ht="12" x14ac:dyDescent="0.2">
      <c r="A1844" s="5">
        <v>37</v>
      </c>
      <c r="B1844" s="4" t="s">
        <v>38</v>
      </c>
      <c r="C1844" s="4" t="str">
        <f>VLOOKUP(Taulukko1[[#This Row],[Rivivalinta]],Sheet1!$C$1:$E$42,2,FALSE)</f>
        <v>Kärnprimärkapitalrelation, %</v>
      </c>
      <c r="D1844" s="4" t="str">
        <f>VLOOKUP(Taulukko1[[#This Row],[Rivivalinta]],Sheet1!$C$1:$E$42,3,FALSE)</f>
        <v>CET 1 ratio, %</v>
      </c>
      <c r="E1844" s="1" t="s">
        <v>51</v>
      </c>
      <c r="F1844" s="2">
        <v>43100</v>
      </c>
      <c r="G1844" s="6" vm="54">
        <v>1.5356559890557822</v>
      </c>
    </row>
    <row r="1845" spans="1:7" ht="12" x14ac:dyDescent="0.2">
      <c r="A1845" s="5">
        <v>38</v>
      </c>
      <c r="B1845" s="4" t="s">
        <v>39</v>
      </c>
      <c r="C1845" s="4" t="str">
        <f>VLOOKUP(Taulukko1[[#This Row],[Rivivalinta]],Sheet1!$C$1:$E$42,2,FALSE)</f>
        <v>Summa exponeringsbelopp (RWA)</v>
      </c>
      <c r="D1845" s="4" t="str">
        <f>VLOOKUP(Taulukko1[[#This Row],[Rivivalinta]],Sheet1!$C$1:$E$42,3,FALSE)</f>
        <v>Total risk weighted assets (RWA)</v>
      </c>
      <c r="E1845" s="1" t="s">
        <v>51</v>
      </c>
      <c r="F1845" s="2">
        <v>43100</v>
      </c>
      <c r="G1845" s="6">
        <v>15883.15352125</v>
      </c>
    </row>
    <row r="1846" spans="1:7" ht="12" x14ac:dyDescent="0.2">
      <c r="A1846" s="5">
        <v>39</v>
      </c>
      <c r="B1846" s="4" t="s">
        <v>40</v>
      </c>
      <c r="C1846" s="4" t="str">
        <f>VLOOKUP(Taulukko1[[#This Row],[Rivivalinta]],Sheet1!$C$1:$E$42,2,FALSE)</f>
        <v>Exponeringsbelopp för kredit-, motpart- och utspädningsrisker</v>
      </c>
      <c r="D1846" s="4" t="str">
        <f>VLOOKUP(Taulukko1[[#This Row],[Rivivalinta]],Sheet1!$C$1:$E$42,3,FALSE)</f>
        <v>Credit and counterparty risks</v>
      </c>
      <c r="E1846" s="1" t="s">
        <v>51</v>
      </c>
      <c r="F1846" s="2">
        <v>43100</v>
      </c>
      <c r="G1846" s="6">
        <v>4551.4517400000004</v>
      </c>
    </row>
    <row r="1847" spans="1:7" ht="12" x14ac:dyDescent="0.2">
      <c r="A1847" s="5">
        <v>40</v>
      </c>
      <c r="B1847" s="4" t="s">
        <v>41</v>
      </c>
      <c r="C1847" s="4" t="str">
        <f>VLOOKUP(Taulukko1[[#This Row],[Rivivalinta]],Sheet1!$C$1:$E$42,2,FALSE)</f>
        <v>Exponeringsbelopp för positions-, valutakurs- och råvarurisker</v>
      </c>
      <c r="D1847" s="4" t="str">
        <f>VLOOKUP(Taulukko1[[#This Row],[Rivivalinta]],Sheet1!$C$1:$E$42,3,FALSE)</f>
        <v>Position, currency and commodity risks</v>
      </c>
      <c r="E1847" s="1" t="s">
        <v>51</v>
      </c>
      <c r="F1847" s="2">
        <v>43100</v>
      </c>
      <c r="G1847" s="6" t="s">
        <v>53</v>
      </c>
    </row>
    <row r="1848" spans="1:7" ht="12" x14ac:dyDescent="0.2">
      <c r="A1848" s="5">
        <v>41</v>
      </c>
      <c r="B1848" s="4" t="s">
        <v>42</v>
      </c>
      <c r="C1848" s="4" t="str">
        <f>VLOOKUP(Taulukko1[[#This Row],[Rivivalinta]],Sheet1!$C$1:$E$42,2,FALSE)</f>
        <v>Exponeringsbelopp för operativ risk</v>
      </c>
      <c r="D1848" s="4" t="str">
        <f>VLOOKUP(Taulukko1[[#This Row],[Rivivalinta]],Sheet1!$C$1:$E$42,3,FALSE)</f>
        <v>Operational risks</v>
      </c>
      <c r="E1848" s="1" t="s">
        <v>51</v>
      </c>
      <c r="F1848" s="2">
        <v>43100</v>
      </c>
      <c r="G1848" s="6">
        <v>11331.70178125</v>
      </c>
    </row>
    <row r="1849" spans="1:7" ht="12" x14ac:dyDescent="0.2">
      <c r="A1849" s="11">
        <v>42</v>
      </c>
      <c r="B1849" s="12" t="s">
        <v>43</v>
      </c>
      <c r="C1849" s="12" t="str">
        <f>VLOOKUP(Taulukko1[[#This Row],[Rivivalinta]],Sheet1!$C$1:$E$42,2,FALSE)</f>
        <v>Övriga riskexponeringar</v>
      </c>
      <c r="D1849" s="12" t="str">
        <f>VLOOKUP(Taulukko1[[#This Row],[Rivivalinta]],Sheet1!$C$1:$E$42,3,FALSE)</f>
        <v>Other risks</v>
      </c>
      <c r="E1849" s="1" t="s">
        <v>51</v>
      </c>
      <c r="F1849" s="14">
        <v>43100</v>
      </c>
      <c r="G1849" s="45" t="s">
        <v>53</v>
      </c>
    </row>
    <row r="1850" spans="1:7" ht="12" x14ac:dyDescent="0.2">
      <c r="A1850" s="48">
        <v>1</v>
      </c>
      <c r="B1850" s="50" t="s">
        <v>5</v>
      </c>
      <c r="C1850" s="4" t="str">
        <f>VLOOKUP(Taulukko1[[#This Row],[Rivivalinta]],Sheet1!$C$1:$E$42,2,FALSE)</f>
        <v>Räntenetto</v>
      </c>
      <c r="D1850" s="4" t="str">
        <f>VLOOKUP(Taulukko1[[#This Row],[Rivivalinta]],Sheet1!$C$1:$E$42,3,FALSE)</f>
        <v>Net interest margin</v>
      </c>
      <c r="E1850" s="51" t="s">
        <v>163</v>
      </c>
      <c r="F1850" s="14">
        <v>43100</v>
      </c>
      <c r="G1850" s="52">
        <v>6706.5990000000002</v>
      </c>
    </row>
    <row r="1851" spans="1:7" ht="12" x14ac:dyDescent="0.2">
      <c r="A1851" s="48">
        <v>2</v>
      </c>
      <c r="B1851" s="50" t="s">
        <v>6</v>
      </c>
      <c r="C1851" s="4" t="str">
        <f>VLOOKUP(Taulukko1[[#This Row],[Rivivalinta]],Sheet1!$C$1:$E$42,2,FALSE)</f>
        <v>Netto, avgifts- och provisionsintäkter</v>
      </c>
      <c r="D1851" s="4" t="str">
        <f>VLOOKUP(Taulukko1[[#This Row],[Rivivalinta]],Sheet1!$C$1:$E$42,3,FALSE)</f>
        <v>Net fee and commission income</v>
      </c>
      <c r="E1851" s="51" t="s">
        <v>163</v>
      </c>
      <c r="F1851" s="14">
        <v>43100</v>
      </c>
      <c r="G1851" s="52">
        <v>10237.519</v>
      </c>
    </row>
    <row r="1852" spans="1:7" ht="12" x14ac:dyDescent="0.2">
      <c r="A1852" s="48">
        <v>3</v>
      </c>
      <c r="B1852" s="50" t="s">
        <v>7</v>
      </c>
      <c r="C1852" s="4" t="str">
        <f>VLOOKUP(Taulukko1[[#This Row],[Rivivalinta]],Sheet1!$C$1:$E$42,2,FALSE)</f>
        <v>Avgifts- och provisionsintäkter</v>
      </c>
      <c r="D1852" s="4" t="str">
        <f>VLOOKUP(Taulukko1[[#This Row],[Rivivalinta]],Sheet1!$C$1:$E$42,3,FALSE)</f>
        <v>Fee and commission income</v>
      </c>
      <c r="E1852" s="51" t="s">
        <v>163</v>
      </c>
      <c r="F1852" s="14">
        <v>43100</v>
      </c>
      <c r="G1852" s="52">
        <v>18413.09</v>
      </c>
    </row>
    <row r="1853" spans="1:7" ht="12" x14ac:dyDescent="0.2">
      <c r="A1853" s="48">
        <v>4</v>
      </c>
      <c r="B1853" s="50" t="s">
        <v>8</v>
      </c>
      <c r="C1853" s="4" t="str">
        <f>VLOOKUP(Taulukko1[[#This Row],[Rivivalinta]],Sheet1!$C$1:$E$42,2,FALSE)</f>
        <v>Avgifts- och provisionskostnader</v>
      </c>
      <c r="D1853" s="4" t="str">
        <f>VLOOKUP(Taulukko1[[#This Row],[Rivivalinta]],Sheet1!$C$1:$E$42,3,FALSE)</f>
        <v>Fee and commission expenses</v>
      </c>
      <c r="E1853" s="51" t="s">
        <v>163</v>
      </c>
      <c r="F1853" s="14">
        <v>43100</v>
      </c>
      <c r="G1853" s="52">
        <v>8175.5709999999999</v>
      </c>
    </row>
    <row r="1854" spans="1:7" ht="12" x14ac:dyDescent="0.2">
      <c r="A1854" s="48">
        <v>5</v>
      </c>
      <c r="B1854" s="50" t="s">
        <v>9</v>
      </c>
      <c r="C1854" s="4" t="str">
        <f>VLOOKUP(Taulukko1[[#This Row],[Rivivalinta]],Sheet1!$C$1:$E$42,2,FALSE)</f>
        <v>Nettointäkter från handel och investeringar</v>
      </c>
      <c r="D1854" s="4" t="str">
        <f>VLOOKUP(Taulukko1[[#This Row],[Rivivalinta]],Sheet1!$C$1:$E$42,3,FALSE)</f>
        <v>Net trading and investing income</v>
      </c>
      <c r="E1854" s="51" t="s">
        <v>163</v>
      </c>
      <c r="F1854" s="14">
        <v>43100</v>
      </c>
      <c r="G1854" s="52">
        <v>-774.13400000000001</v>
      </c>
    </row>
    <row r="1855" spans="1:7" ht="12" x14ac:dyDescent="0.2">
      <c r="A1855" s="48">
        <v>6</v>
      </c>
      <c r="B1855" s="50" t="s">
        <v>10</v>
      </c>
      <c r="C1855" s="4" t="str">
        <f>VLOOKUP(Taulukko1[[#This Row],[Rivivalinta]],Sheet1!$C$1:$E$42,2,FALSE)</f>
        <v>Övriga intäkter</v>
      </c>
      <c r="D1855" s="4" t="str">
        <f>VLOOKUP(Taulukko1[[#This Row],[Rivivalinta]],Sheet1!$C$1:$E$42,3,FALSE)</f>
        <v>Other income</v>
      </c>
      <c r="E1855" s="51" t="s">
        <v>163</v>
      </c>
      <c r="F1855" s="14">
        <v>43100</v>
      </c>
      <c r="G1855" s="52">
        <v>1454.3309999999999</v>
      </c>
    </row>
    <row r="1856" spans="1:7" ht="12" x14ac:dyDescent="0.2">
      <c r="A1856" s="48">
        <v>7</v>
      </c>
      <c r="B1856" s="50" t="s">
        <v>11</v>
      </c>
      <c r="C1856" s="4" t="str">
        <f>VLOOKUP(Taulukko1[[#This Row],[Rivivalinta]],Sheet1!$C$1:$E$42,2,FALSE)</f>
        <v>Totala inkomster</v>
      </c>
      <c r="D1856" s="4" t="str">
        <f>VLOOKUP(Taulukko1[[#This Row],[Rivivalinta]],Sheet1!$C$1:$E$42,3,FALSE)</f>
        <v>Total income</v>
      </c>
      <c r="E1856" s="51" t="s">
        <v>163</v>
      </c>
      <c r="F1856" s="14">
        <v>43100</v>
      </c>
      <c r="G1856" s="52">
        <v>17624.314999999999</v>
      </c>
    </row>
    <row r="1857" spans="1:7" ht="12" x14ac:dyDescent="0.2">
      <c r="A1857" s="48">
        <v>8</v>
      </c>
      <c r="B1857" s="50" t="s">
        <v>12</v>
      </c>
      <c r="C1857" s="4" t="str">
        <f>VLOOKUP(Taulukko1[[#This Row],[Rivivalinta]],Sheet1!$C$1:$E$42,2,FALSE)</f>
        <v>Totala kostnader</v>
      </c>
      <c r="D1857" s="4" t="str">
        <f>VLOOKUP(Taulukko1[[#This Row],[Rivivalinta]],Sheet1!$C$1:$E$42,3,FALSE)</f>
        <v>Total expenses</v>
      </c>
      <c r="E1857" s="51" t="s">
        <v>163</v>
      </c>
      <c r="F1857" s="14">
        <v>43100</v>
      </c>
      <c r="G1857" s="52">
        <v>14529.566000000001</v>
      </c>
    </row>
    <row r="1858" spans="1:7" ht="12" x14ac:dyDescent="0.2">
      <c r="A1858" s="48">
        <v>9</v>
      </c>
      <c r="B1858" s="50" t="s">
        <v>13</v>
      </c>
      <c r="C1858" s="4" t="str">
        <f>VLOOKUP(Taulukko1[[#This Row],[Rivivalinta]],Sheet1!$C$1:$E$42,2,FALSE)</f>
        <v>Nedskrivningar av lån och fordringar</v>
      </c>
      <c r="D1858" s="4" t="str">
        <f>VLOOKUP(Taulukko1[[#This Row],[Rivivalinta]],Sheet1!$C$1:$E$42,3,FALSE)</f>
        <v>Impairments on loans and receivables</v>
      </c>
      <c r="E1858" s="51" t="s">
        <v>163</v>
      </c>
      <c r="F1858" s="14">
        <v>43100</v>
      </c>
      <c r="G1858" s="52">
        <v>1194.624</v>
      </c>
    </row>
    <row r="1859" spans="1:7" ht="12" x14ac:dyDescent="0.2">
      <c r="A1859" s="48">
        <v>10</v>
      </c>
      <c r="B1859" s="50" t="s">
        <v>14</v>
      </c>
      <c r="C1859" s="4" t="str">
        <f>VLOOKUP(Taulukko1[[#This Row],[Rivivalinta]],Sheet1!$C$1:$E$42,2,FALSE)</f>
        <v>Rörelsevinst/-förlust</v>
      </c>
      <c r="D1859" s="4" t="str">
        <f>VLOOKUP(Taulukko1[[#This Row],[Rivivalinta]],Sheet1!$C$1:$E$42,3,FALSE)</f>
        <v>Operatingprofit/-loss</v>
      </c>
      <c r="E1859" s="51" t="s">
        <v>163</v>
      </c>
      <c r="F1859" s="14">
        <v>43100</v>
      </c>
      <c r="G1859" s="52">
        <v>1900.125</v>
      </c>
    </row>
    <row r="1860" spans="1:7" ht="12" x14ac:dyDescent="0.2">
      <c r="A1860" s="48">
        <v>11</v>
      </c>
      <c r="B1860" s="50" t="s">
        <v>15</v>
      </c>
      <c r="C1860" s="4" t="str">
        <f>VLOOKUP(Taulukko1[[#This Row],[Rivivalinta]],Sheet1!$C$1:$E$42,2,FALSE)</f>
        <v>Kontanta medel och kassabehållning hos centralbanker</v>
      </c>
      <c r="D1860" s="4" t="str">
        <f>VLOOKUP(Taulukko1[[#This Row],[Rivivalinta]],Sheet1!$C$1:$E$42,3,FALSE)</f>
        <v>Cash and cash balances at central banks</v>
      </c>
      <c r="E1860" s="51" t="s">
        <v>163</v>
      </c>
      <c r="F1860" s="14">
        <v>43100</v>
      </c>
      <c r="G1860" s="52">
        <v>1107276.922</v>
      </c>
    </row>
    <row r="1861" spans="1:7" ht="12" x14ac:dyDescent="0.2">
      <c r="A1861" s="48">
        <v>12</v>
      </c>
      <c r="B1861" s="50" t="s">
        <v>16</v>
      </c>
      <c r="C1861" s="4" t="str">
        <f>VLOOKUP(Taulukko1[[#This Row],[Rivivalinta]],Sheet1!$C$1:$E$42,2,FALSE)</f>
        <v>Lån och förskott till kreditinstitut</v>
      </c>
      <c r="D1861" s="4" t="str">
        <f>VLOOKUP(Taulukko1[[#This Row],[Rivivalinta]],Sheet1!$C$1:$E$42,3,FALSE)</f>
        <v>Loans and advances to credit institutions</v>
      </c>
      <c r="E1861" s="51" t="s">
        <v>163</v>
      </c>
      <c r="F1861" s="14">
        <v>43100</v>
      </c>
      <c r="G1861" s="52">
        <v>1374197.33</v>
      </c>
    </row>
    <row r="1862" spans="1:7" ht="12" x14ac:dyDescent="0.2">
      <c r="A1862" s="48">
        <v>13</v>
      </c>
      <c r="B1862" s="50" t="s">
        <v>17</v>
      </c>
      <c r="C1862" s="4" t="str">
        <f>VLOOKUP(Taulukko1[[#This Row],[Rivivalinta]],Sheet1!$C$1:$E$42,2,FALSE)</f>
        <v>Lån och förskott till allmänheten och offentliga samfund</v>
      </c>
      <c r="D1862" s="4" t="str">
        <f>VLOOKUP(Taulukko1[[#This Row],[Rivivalinta]],Sheet1!$C$1:$E$42,3,FALSE)</f>
        <v>Loans and advances to the public and public sector entities</v>
      </c>
      <c r="E1862" s="51" t="s">
        <v>163</v>
      </c>
      <c r="F1862" s="14">
        <v>43100</v>
      </c>
      <c r="G1862" s="52">
        <v>93869.24</v>
      </c>
    </row>
    <row r="1863" spans="1:7" ht="12" x14ac:dyDescent="0.2">
      <c r="A1863" s="48">
        <v>14</v>
      </c>
      <c r="B1863" s="50" t="s">
        <v>18</v>
      </c>
      <c r="C1863" s="4" t="str">
        <f>VLOOKUP(Taulukko1[[#This Row],[Rivivalinta]],Sheet1!$C$1:$E$42,2,FALSE)</f>
        <v>Värdepapper</v>
      </c>
      <c r="D1863" s="4" t="str">
        <f>VLOOKUP(Taulukko1[[#This Row],[Rivivalinta]],Sheet1!$C$1:$E$42,3,FALSE)</f>
        <v>Debt securities</v>
      </c>
      <c r="E1863" s="51" t="s">
        <v>163</v>
      </c>
      <c r="F1863" s="14">
        <v>43100</v>
      </c>
      <c r="G1863" s="52">
        <v>34067.999000000003</v>
      </c>
    </row>
    <row r="1864" spans="1:7" ht="12" x14ac:dyDescent="0.2">
      <c r="A1864" s="48">
        <v>15</v>
      </c>
      <c r="B1864" s="50" t="s">
        <v>63</v>
      </c>
      <c r="C1864" s="4" t="str">
        <f>VLOOKUP(Taulukko1[[#This Row],[Rivivalinta]],Sheet1!$C$1:$E$42,2,FALSE)</f>
        <v xml:space="preserve">Derivat </v>
      </c>
      <c r="D1864" s="4" t="str">
        <f>VLOOKUP(Taulukko1[[#This Row],[Rivivalinta]],Sheet1!$C$1:$E$42,3,FALSE)</f>
        <v xml:space="preserve">Derivatives </v>
      </c>
      <c r="E1864" s="51" t="s">
        <v>163</v>
      </c>
      <c r="F1864" s="14">
        <v>43100</v>
      </c>
      <c r="G1864" s="52">
        <v>6140.9080000000004</v>
      </c>
    </row>
    <row r="1865" spans="1:7" ht="12" x14ac:dyDescent="0.2">
      <c r="A1865" s="48">
        <v>16</v>
      </c>
      <c r="B1865" s="50" t="s">
        <v>20</v>
      </c>
      <c r="C1865" s="4" t="str">
        <f>VLOOKUP(Taulukko1[[#This Row],[Rivivalinta]],Sheet1!$C$1:$E$42,2,FALSE)</f>
        <v>Övriga tillgångar</v>
      </c>
      <c r="D1865" s="4" t="str">
        <f>VLOOKUP(Taulukko1[[#This Row],[Rivivalinta]],Sheet1!$C$1:$E$42,3,FALSE)</f>
        <v>Other assets</v>
      </c>
      <c r="E1865" s="51" t="s">
        <v>163</v>
      </c>
      <c r="F1865" s="14">
        <v>43100</v>
      </c>
      <c r="G1865" s="52">
        <v>57969.586000000003</v>
      </c>
    </row>
    <row r="1866" spans="1:7" ht="12" x14ac:dyDescent="0.2">
      <c r="A1866" s="48">
        <v>17</v>
      </c>
      <c r="B1866" s="50" t="s">
        <v>21</v>
      </c>
      <c r="C1866" s="4" t="str">
        <f>VLOOKUP(Taulukko1[[#This Row],[Rivivalinta]],Sheet1!$C$1:$E$42,2,FALSE)</f>
        <v>SUMMA TILLGÅNGAR</v>
      </c>
      <c r="D1866" s="4" t="str">
        <f>VLOOKUP(Taulukko1[[#This Row],[Rivivalinta]],Sheet1!$C$1:$E$42,3,FALSE)</f>
        <v>TOTAL ASSETS</v>
      </c>
      <c r="E1866" s="51" t="s">
        <v>163</v>
      </c>
      <c r="F1866" s="14">
        <v>43100</v>
      </c>
      <c r="G1866" s="52">
        <v>2673521.9849999999</v>
      </c>
    </row>
    <row r="1867" spans="1:7" ht="12" x14ac:dyDescent="0.2">
      <c r="A1867" s="48">
        <v>18</v>
      </c>
      <c r="B1867" s="50" t="s">
        <v>22</v>
      </c>
      <c r="C1867" s="4" t="str">
        <f>VLOOKUP(Taulukko1[[#This Row],[Rivivalinta]],Sheet1!$C$1:$E$42,2,FALSE)</f>
        <v>Inlåning från kreditinstitut</v>
      </c>
      <c r="D1867" s="4" t="str">
        <f>VLOOKUP(Taulukko1[[#This Row],[Rivivalinta]],Sheet1!$C$1:$E$42,3,FALSE)</f>
        <v>Deposits from credit institutions</v>
      </c>
      <c r="E1867" s="51" t="s">
        <v>163</v>
      </c>
      <c r="F1867" s="14">
        <v>43100</v>
      </c>
      <c r="G1867" s="52">
        <v>775507.35900000005</v>
      </c>
    </row>
    <row r="1868" spans="1:7" ht="12" x14ac:dyDescent="0.2">
      <c r="A1868" s="48">
        <v>19</v>
      </c>
      <c r="B1868" s="50" t="s">
        <v>23</v>
      </c>
      <c r="C1868" s="4" t="str">
        <f>VLOOKUP(Taulukko1[[#This Row],[Rivivalinta]],Sheet1!$C$1:$E$42,2,FALSE)</f>
        <v>Inlåning från allmänheten och offentliga samfund</v>
      </c>
      <c r="D1868" s="4" t="str">
        <f>VLOOKUP(Taulukko1[[#This Row],[Rivivalinta]],Sheet1!$C$1:$E$42,3,FALSE)</f>
        <v>Deposits from the public and public sector entities</v>
      </c>
      <c r="E1868" s="51" t="s">
        <v>163</v>
      </c>
      <c r="F1868" s="14">
        <v>43100</v>
      </c>
      <c r="G1868" s="52">
        <v>263267.946</v>
      </c>
    </row>
    <row r="1869" spans="1:7" ht="12" x14ac:dyDescent="0.2">
      <c r="A1869" s="48">
        <v>20</v>
      </c>
      <c r="B1869" s="50" t="s">
        <v>24</v>
      </c>
      <c r="C1869" s="4" t="str">
        <f>VLOOKUP(Taulukko1[[#This Row],[Rivivalinta]],Sheet1!$C$1:$E$42,2,FALSE)</f>
        <v>Emitterade skuldebrev</v>
      </c>
      <c r="D1869" s="4" t="str">
        <f>VLOOKUP(Taulukko1[[#This Row],[Rivivalinta]],Sheet1!$C$1:$E$42,3,FALSE)</f>
        <v>Debt securities issued</v>
      </c>
      <c r="E1869" s="51" t="s">
        <v>163</v>
      </c>
      <c r="F1869" s="14">
        <v>43100</v>
      </c>
      <c r="G1869" s="52">
        <v>1535225.723</v>
      </c>
    </row>
    <row r="1870" spans="1:7" ht="12" x14ac:dyDescent="0.2">
      <c r="A1870" s="48">
        <v>22</v>
      </c>
      <c r="B1870" s="50" t="s">
        <v>19</v>
      </c>
      <c r="C1870" s="4" t="str">
        <f>VLOOKUP(Taulukko1[[#This Row],[Rivivalinta]],Sheet1!$C$1:$E$42,2,FALSE)</f>
        <v>Derivat</v>
      </c>
      <c r="D1870" s="4" t="str">
        <f>VLOOKUP(Taulukko1[[#This Row],[Rivivalinta]],Sheet1!$C$1:$E$42,3,FALSE)</f>
        <v>Derivatives</v>
      </c>
      <c r="E1870" s="51" t="s">
        <v>163</v>
      </c>
      <c r="F1870" s="14">
        <v>43100</v>
      </c>
      <c r="G1870" s="52">
        <v>652.31799999999998</v>
      </c>
    </row>
    <row r="1871" spans="1:7" ht="12" x14ac:dyDescent="0.2">
      <c r="A1871" s="48">
        <v>23</v>
      </c>
      <c r="B1871" s="50" t="s">
        <v>25</v>
      </c>
      <c r="C1871" s="4" t="str">
        <f>VLOOKUP(Taulukko1[[#This Row],[Rivivalinta]],Sheet1!$C$1:$E$42,2,FALSE)</f>
        <v>Eget kapital</v>
      </c>
      <c r="D1871" s="4" t="str">
        <f>VLOOKUP(Taulukko1[[#This Row],[Rivivalinta]],Sheet1!$C$1:$E$42,3,FALSE)</f>
        <v>Total equity</v>
      </c>
      <c r="E1871" s="51" t="s">
        <v>163</v>
      </c>
      <c r="F1871" s="14">
        <v>43100</v>
      </c>
      <c r="G1871" s="52">
        <v>49900.508000000002</v>
      </c>
    </row>
    <row r="1872" spans="1:7" ht="12" x14ac:dyDescent="0.2">
      <c r="A1872" s="48">
        <v>21</v>
      </c>
      <c r="B1872" s="50" t="s">
        <v>26</v>
      </c>
      <c r="C1872" s="4" t="str">
        <f>VLOOKUP(Taulukko1[[#This Row],[Rivivalinta]],Sheet1!$C$1:$E$42,2,FALSE)</f>
        <v>Övriga skulder</v>
      </c>
      <c r="D1872" s="4" t="str">
        <f>VLOOKUP(Taulukko1[[#This Row],[Rivivalinta]],Sheet1!$C$1:$E$42,3,FALSE)</f>
        <v>Other liabilities</v>
      </c>
      <c r="E1872" s="51" t="s">
        <v>163</v>
      </c>
      <c r="F1872" s="14">
        <v>43100</v>
      </c>
      <c r="G1872" s="52">
        <v>48968.131000000001</v>
      </c>
    </row>
    <row r="1873" spans="1:7" ht="12" x14ac:dyDescent="0.2">
      <c r="A1873" s="48">
        <v>24</v>
      </c>
      <c r="B1873" s="50" t="s">
        <v>27</v>
      </c>
      <c r="C1873" s="4" t="str">
        <f>VLOOKUP(Taulukko1[[#This Row],[Rivivalinta]],Sheet1!$C$1:$E$42,2,FALSE)</f>
        <v>SUMMA EGET KAPITAL OCH SKULDER</v>
      </c>
      <c r="D1873" s="4" t="str">
        <f>VLOOKUP(Taulukko1[[#This Row],[Rivivalinta]],Sheet1!$C$1:$E$42,3,FALSE)</f>
        <v>TOTAL EQUITY AND LIABILITIES</v>
      </c>
      <c r="E1873" s="51" t="s">
        <v>163</v>
      </c>
      <c r="F1873" s="14">
        <v>43100</v>
      </c>
      <c r="G1873" s="52">
        <v>2673521.9849999999</v>
      </c>
    </row>
    <row r="1874" spans="1:7" ht="12" x14ac:dyDescent="0.2">
      <c r="A1874" s="48">
        <v>25</v>
      </c>
      <c r="B1874" s="50" t="s">
        <v>28</v>
      </c>
      <c r="C1874" s="4" t="str">
        <f>VLOOKUP(Taulukko1[[#This Row],[Rivivalinta]],Sheet1!$C$1:$E$42,2,FALSE)</f>
        <v>Exponering utanför balansräkningen</v>
      </c>
      <c r="D1874" s="4" t="str">
        <f>VLOOKUP(Taulukko1[[#This Row],[Rivivalinta]],Sheet1!$C$1:$E$42,3,FALSE)</f>
        <v>Off balance sheet exposures</v>
      </c>
      <c r="E1874" s="51" t="s">
        <v>163</v>
      </c>
      <c r="F1874" s="14">
        <v>43100</v>
      </c>
      <c r="G1874" s="52">
        <v>535210.55900000001</v>
      </c>
    </row>
    <row r="1875" spans="1:7" ht="12" x14ac:dyDescent="0.2">
      <c r="A1875" s="48">
        <v>28</v>
      </c>
      <c r="B1875" s="50" t="s">
        <v>29</v>
      </c>
      <c r="C1875" s="4" t="str">
        <f>VLOOKUP(Taulukko1[[#This Row],[Rivivalinta]],Sheet1!$C$1:$E$42,2,FALSE)</f>
        <v>Kostnader/intäkter, %</v>
      </c>
      <c r="D1875" s="4" t="str">
        <f>VLOOKUP(Taulukko1[[#This Row],[Rivivalinta]],Sheet1!$C$1:$E$42,3,FALSE)</f>
        <v>Cost/income ratio, %</v>
      </c>
      <c r="E1875" s="51" t="s">
        <v>163</v>
      </c>
      <c r="F1875" s="14">
        <v>43100</v>
      </c>
      <c r="G1875" s="52" vm="65">
        <v>0.81503149112667872</v>
      </c>
    </row>
    <row r="1876" spans="1:7" ht="12" x14ac:dyDescent="0.2">
      <c r="A1876" s="48">
        <v>29</v>
      </c>
      <c r="B1876" s="50" t="s">
        <v>30</v>
      </c>
      <c r="C1876" s="4" t="str">
        <f>VLOOKUP(Taulukko1[[#This Row],[Rivivalinta]],Sheet1!$C$1:$E$42,2,FALSE)</f>
        <v>Nödlidande exponeringar/Exponeringar, %</v>
      </c>
      <c r="D1876" s="4" t="str">
        <f>VLOOKUP(Taulukko1[[#This Row],[Rivivalinta]],Sheet1!$C$1:$E$42,3,FALSE)</f>
        <v>Non-performing exposures/Exposures, %</v>
      </c>
      <c r="E1876" s="51" t="s">
        <v>163</v>
      </c>
      <c r="F1876" s="14">
        <v>43100</v>
      </c>
      <c r="G1876" s="52" vm="66">
        <v>2.7796653337813977E-4</v>
      </c>
    </row>
    <row r="1877" spans="1:7" ht="12" x14ac:dyDescent="0.2">
      <c r="A1877" s="48">
        <v>30</v>
      </c>
      <c r="B1877" s="50" t="s">
        <v>31</v>
      </c>
      <c r="C1877" s="4" t="str">
        <f>VLOOKUP(Taulukko1[[#This Row],[Rivivalinta]],Sheet1!$C$1:$E$42,2,FALSE)</f>
        <v>Upplupna avsättningar på nödlidande exponeringar/Nödlidande Exponeringar, %</v>
      </c>
      <c r="D1877" s="4" t="str">
        <f>VLOOKUP(Taulukko1[[#This Row],[Rivivalinta]],Sheet1!$C$1:$E$42,3,FALSE)</f>
        <v>Accumulated impairments on non-performing exposures/Non-performing exposures, %</v>
      </c>
      <c r="E1877" s="51" t="s">
        <v>163</v>
      </c>
      <c r="F1877" s="14">
        <v>43100</v>
      </c>
      <c r="G1877" s="52" t="s" vm="67">
        <v>53</v>
      </c>
    </row>
    <row r="1878" spans="1:7" ht="12" x14ac:dyDescent="0.2">
      <c r="A1878" s="48">
        <v>31</v>
      </c>
      <c r="B1878" s="50" t="s">
        <v>32</v>
      </c>
      <c r="C1878" s="4" t="str">
        <f>VLOOKUP(Taulukko1[[#This Row],[Rivivalinta]],Sheet1!$C$1:$E$42,2,FALSE)</f>
        <v>Kapitalbas</v>
      </c>
      <c r="D1878" s="4" t="str">
        <f>VLOOKUP(Taulukko1[[#This Row],[Rivivalinta]],Sheet1!$C$1:$E$42,3,FALSE)</f>
        <v>Own funds</v>
      </c>
      <c r="E1878" s="51" t="s">
        <v>163</v>
      </c>
      <c r="F1878" s="14">
        <v>43100</v>
      </c>
      <c r="G1878" s="52">
        <v>47004.703000000001</v>
      </c>
    </row>
    <row r="1879" spans="1:7" ht="12" x14ac:dyDescent="0.2">
      <c r="A1879" s="48">
        <v>32</v>
      </c>
      <c r="B1879" s="50" t="s">
        <v>33</v>
      </c>
      <c r="C1879" s="4" t="str">
        <f>VLOOKUP(Taulukko1[[#This Row],[Rivivalinta]],Sheet1!$C$1:$E$42,2,FALSE)</f>
        <v>Kärnprimärkapital (CET 1)</v>
      </c>
      <c r="D1879" s="4" t="str">
        <f>VLOOKUP(Taulukko1[[#This Row],[Rivivalinta]],Sheet1!$C$1:$E$42,3,FALSE)</f>
        <v>Common equity tier 1 capital (CET1)</v>
      </c>
      <c r="E1879" s="51" t="s">
        <v>163</v>
      </c>
      <c r="F1879" s="14">
        <v>43100</v>
      </c>
      <c r="G1879" s="52">
        <v>47004.703000000001</v>
      </c>
    </row>
    <row r="1880" spans="1:7" ht="12" x14ac:dyDescent="0.2">
      <c r="A1880" s="48">
        <v>33</v>
      </c>
      <c r="B1880" s="50" t="s">
        <v>34</v>
      </c>
      <c r="C1880" s="4" t="str">
        <f>VLOOKUP(Taulukko1[[#This Row],[Rivivalinta]],Sheet1!$C$1:$E$42,2,FALSE)</f>
        <v>Övrigt primärkapital (AT 1)</v>
      </c>
      <c r="D1880" s="4" t="str">
        <f>VLOOKUP(Taulukko1[[#This Row],[Rivivalinta]],Sheet1!$C$1:$E$42,3,FALSE)</f>
        <v>Additional tier 1 capital (AT 1)</v>
      </c>
      <c r="E1880" s="51" t="s">
        <v>163</v>
      </c>
      <c r="F1880" s="14">
        <v>43100</v>
      </c>
      <c r="G1880" s="52">
        <v>0</v>
      </c>
    </row>
    <row r="1881" spans="1:7" ht="12" x14ac:dyDescent="0.2">
      <c r="A1881" s="48">
        <v>34</v>
      </c>
      <c r="B1881" s="50" t="s">
        <v>35</v>
      </c>
      <c r="C1881" s="4" t="str">
        <f>VLOOKUP(Taulukko1[[#This Row],[Rivivalinta]],Sheet1!$C$1:$E$42,2,FALSE)</f>
        <v>Supplementärkapital (T2)</v>
      </c>
      <c r="D1881" s="4" t="str">
        <f>VLOOKUP(Taulukko1[[#This Row],[Rivivalinta]],Sheet1!$C$1:$E$42,3,FALSE)</f>
        <v>Tier 2 capital (T2)</v>
      </c>
      <c r="E1881" s="51" t="s">
        <v>163</v>
      </c>
      <c r="F1881" s="14">
        <v>43100</v>
      </c>
      <c r="G1881" s="52">
        <v>0</v>
      </c>
    </row>
    <row r="1882" spans="1:7" ht="12" x14ac:dyDescent="0.2">
      <c r="A1882" s="48">
        <v>35</v>
      </c>
      <c r="B1882" s="50" t="s">
        <v>36</v>
      </c>
      <c r="C1882" s="4" t="str">
        <f>VLOOKUP(Taulukko1[[#This Row],[Rivivalinta]],Sheet1!$C$1:$E$42,2,FALSE)</f>
        <v>Summa kapitalrelationer, %</v>
      </c>
      <c r="D1882" s="4" t="str">
        <f>VLOOKUP(Taulukko1[[#This Row],[Rivivalinta]],Sheet1!$C$1:$E$42,3,FALSE)</f>
        <v>Own funds ratio, %</v>
      </c>
      <c r="E1882" s="51" t="s">
        <v>163</v>
      </c>
      <c r="F1882" s="14">
        <v>43100</v>
      </c>
      <c r="G1882" s="52" vm="68">
        <v>0.31747828669168138</v>
      </c>
    </row>
    <row r="1883" spans="1:7" ht="12" x14ac:dyDescent="0.2">
      <c r="A1883" s="48">
        <v>36</v>
      </c>
      <c r="B1883" s="50" t="s">
        <v>37</v>
      </c>
      <c r="C1883" s="4" t="str">
        <f>VLOOKUP(Taulukko1[[#This Row],[Rivivalinta]],Sheet1!$C$1:$E$42,2,FALSE)</f>
        <v>Primärkapitalrelation, %</v>
      </c>
      <c r="D1883" s="4" t="str">
        <f>VLOOKUP(Taulukko1[[#This Row],[Rivivalinta]],Sheet1!$C$1:$E$42,3,FALSE)</f>
        <v>Tier 1 ratio, %</v>
      </c>
      <c r="E1883" s="51" t="s">
        <v>163</v>
      </c>
      <c r="F1883" s="14">
        <v>43100</v>
      </c>
      <c r="G1883" s="52" vm="69">
        <v>0.31747828669168138</v>
      </c>
    </row>
    <row r="1884" spans="1:7" ht="12" x14ac:dyDescent="0.2">
      <c r="A1884" s="48">
        <v>37</v>
      </c>
      <c r="B1884" s="50" t="s">
        <v>38</v>
      </c>
      <c r="C1884" s="4" t="str">
        <f>VLOOKUP(Taulukko1[[#This Row],[Rivivalinta]],Sheet1!$C$1:$E$42,2,FALSE)</f>
        <v>Kärnprimärkapitalrelation, %</v>
      </c>
      <c r="D1884" s="4" t="str">
        <f>VLOOKUP(Taulukko1[[#This Row],[Rivivalinta]],Sheet1!$C$1:$E$42,3,FALSE)</f>
        <v>CET 1 ratio, %</v>
      </c>
      <c r="E1884" s="51" t="s">
        <v>163</v>
      </c>
      <c r="F1884" s="14">
        <v>43100</v>
      </c>
      <c r="G1884" s="52" vm="70">
        <v>0.31747828669168138</v>
      </c>
    </row>
    <row r="1885" spans="1:7" ht="12" x14ac:dyDescent="0.2">
      <c r="A1885" s="48">
        <v>38</v>
      </c>
      <c r="B1885" s="50" t="s">
        <v>39</v>
      </c>
      <c r="C1885" s="4" t="str">
        <f>VLOOKUP(Taulukko1[[#This Row],[Rivivalinta]],Sheet1!$C$1:$E$42,2,FALSE)</f>
        <v>Summa exponeringsbelopp (RWA)</v>
      </c>
      <c r="D1885" s="4" t="str">
        <f>VLOOKUP(Taulukko1[[#This Row],[Rivivalinta]],Sheet1!$C$1:$E$42,3,FALSE)</f>
        <v>Total risk weighted assets (RWA)</v>
      </c>
      <c r="E1885" s="51" t="s">
        <v>163</v>
      </c>
      <c r="F1885" s="14">
        <v>43100</v>
      </c>
      <c r="G1885" s="52">
        <v>148056.43400000001</v>
      </c>
    </row>
    <row r="1886" spans="1:7" ht="12" x14ac:dyDescent="0.2">
      <c r="A1886" s="48">
        <v>39</v>
      </c>
      <c r="B1886" s="50" t="s">
        <v>40</v>
      </c>
      <c r="C1886" s="4" t="str">
        <f>VLOOKUP(Taulukko1[[#This Row],[Rivivalinta]],Sheet1!$C$1:$E$42,2,FALSE)</f>
        <v>Exponeringsbelopp för kredit-, motpart- och utspädningsrisker</v>
      </c>
      <c r="D1886" s="4" t="str">
        <f>VLOOKUP(Taulukko1[[#This Row],[Rivivalinta]],Sheet1!$C$1:$E$42,3,FALSE)</f>
        <v>Credit and counterparty risks</v>
      </c>
      <c r="E1886" s="51" t="s">
        <v>163</v>
      </c>
      <c r="F1886" s="14">
        <v>43100</v>
      </c>
      <c r="G1886" s="52">
        <v>118885.599</v>
      </c>
    </row>
    <row r="1887" spans="1:7" ht="12" x14ac:dyDescent="0.2">
      <c r="A1887" s="48">
        <v>40</v>
      </c>
      <c r="B1887" s="50" t="s">
        <v>41</v>
      </c>
      <c r="C1887" s="4" t="str">
        <f>VLOOKUP(Taulukko1[[#This Row],[Rivivalinta]],Sheet1!$C$1:$E$42,2,FALSE)</f>
        <v>Exponeringsbelopp för positions-, valutakurs- och råvarurisker</v>
      </c>
      <c r="D1887" s="4" t="str">
        <f>VLOOKUP(Taulukko1[[#This Row],[Rivivalinta]],Sheet1!$C$1:$E$42,3,FALSE)</f>
        <v>Position, currency and commodity risks</v>
      </c>
      <c r="E1887" s="51" t="s">
        <v>163</v>
      </c>
      <c r="F1887" s="14">
        <v>43100</v>
      </c>
      <c r="G1887" s="52">
        <v>1250.5650000000001</v>
      </c>
    </row>
    <row r="1888" spans="1:7" ht="12" x14ac:dyDescent="0.2">
      <c r="A1888" s="48">
        <v>41</v>
      </c>
      <c r="B1888" s="50" t="s">
        <v>42</v>
      </c>
      <c r="C1888" s="4" t="str">
        <f>VLOOKUP(Taulukko1[[#This Row],[Rivivalinta]],Sheet1!$C$1:$E$42,2,FALSE)</f>
        <v>Exponeringsbelopp för operativ risk</v>
      </c>
      <c r="D1888" s="4" t="str">
        <f>VLOOKUP(Taulukko1[[#This Row],[Rivivalinta]],Sheet1!$C$1:$E$42,3,FALSE)</f>
        <v>Operational risks</v>
      </c>
      <c r="E1888" s="51" t="s">
        <v>163</v>
      </c>
      <c r="F1888" s="14">
        <v>43100</v>
      </c>
      <c r="G1888" s="52">
        <v>23726.325000000001</v>
      </c>
    </row>
    <row r="1889" spans="1:7" ht="12" x14ac:dyDescent="0.2">
      <c r="A1889" s="48">
        <v>42</v>
      </c>
      <c r="B1889" s="50" t="s">
        <v>43</v>
      </c>
      <c r="C1889" s="4" t="str">
        <f>VLOOKUP(Taulukko1[[#This Row],[Rivivalinta]],Sheet1!$C$1:$E$42,2,FALSE)</f>
        <v>Övriga riskexponeringar</v>
      </c>
      <c r="D1889" s="4" t="str">
        <f>VLOOKUP(Taulukko1[[#This Row],[Rivivalinta]],Sheet1!$C$1:$E$42,3,FALSE)</f>
        <v>Other risks</v>
      </c>
      <c r="E1889" s="51" t="s">
        <v>163</v>
      </c>
      <c r="F1889" s="14">
        <v>43100</v>
      </c>
      <c r="G1889" s="52">
        <v>4193.9449999999997</v>
      </c>
    </row>
    <row r="1890" spans="1:7" ht="12" x14ac:dyDescent="0.2">
      <c r="A1890" s="48">
        <v>27</v>
      </c>
      <c r="B1890" s="50" t="s">
        <v>54</v>
      </c>
      <c r="C1890" s="4" t="str">
        <f>VLOOKUP(Taulukko1[[#This Row],[Rivivalinta]],Sheet1!$C$1:$E$42,2,FALSE)</f>
        <v>Avkastning på total tillgångar (ROA), %</v>
      </c>
      <c r="D1890" s="4" t="str">
        <f>VLOOKUP(Taulukko1[[#This Row],[Rivivalinta]],Sheet1!$C$1:$E$42,3,FALSE)</f>
        <v>Return on total assets (ROA), %</v>
      </c>
      <c r="E1890" s="51" t="s">
        <v>163</v>
      </c>
      <c r="F1890" s="14">
        <v>43100</v>
      </c>
      <c r="G1890" s="52" vm="71">
        <v>7.8812228001022176E-4</v>
      </c>
    </row>
    <row r="1891" spans="1:7" ht="12" x14ac:dyDescent="0.2">
      <c r="A1891" s="49">
        <v>26</v>
      </c>
      <c r="B1891" s="53" t="s">
        <v>55</v>
      </c>
      <c r="C1891" s="12" t="str">
        <f>VLOOKUP(Taulukko1[[#This Row],[Rivivalinta]],Sheet1!$C$1:$E$42,2,FALSE)</f>
        <v>Avkastning på eget kapital (ROE), %</v>
      </c>
      <c r="D1891" s="12" t="str">
        <f>VLOOKUP(Taulukko1[[#This Row],[Rivivalinta]],Sheet1!$C$1:$E$42,3,FALSE)</f>
        <v>Return on equity (ROE), %</v>
      </c>
      <c r="E1891" s="51" t="s">
        <v>163</v>
      </c>
      <c r="F1891" s="14">
        <v>43100</v>
      </c>
      <c r="G1891" s="54" vm="72">
        <v>4.0153136208168051E-2</v>
      </c>
    </row>
    <row r="1892" spans="1:7" ht="12" x14ac:dyDescent="0.2">
      <c r="A1892" s="5">
        <v>1</v>
      </c>
      <c r="B1892" s="4" t="s">
        <v>5</v>
      </c>
      <c r="C1892" s="12" t="str">
        <f>VLOOKUP(Taulukko1[[#This Row],[Rivivalinta]],Sheet1!$C$1:$E$42,2,FALSE)</f>
        <v>Räntenetto</v>
      </c>
      <c r="D1892" s="12" t="str">
        <f>VLOOKUP(Taulukko1[[#This Row],[Rivivalinta]],Sheet1!$C$1:$E$42,3,FALSE)</f>
        <v>Net interest margin</v>
      </c>
      <c r="E1892" s="1" t="s">
        <v>52</v>
      </c>
      <c r="F1892" s="14">
        <v>43100</v>
      </c>
      <c r="G1892" s="6">
        <v>54401.226999999999</v>
      </c>
    </row>
    <row r="1893" spans="1:7" ht="12" x14ac:dyDescent="0.2">
      <c r="A1893" s="5">
        <v>2</v>
      </c>
      <c r="B1893" s="4" t="s">
        <v>6</v>
      </c>
      <c r="C1893" s="12" t="str">
        <f>VLOOKUP(Taulukko1[[#This Row],[Rivivalinta]],Sheet1!$C$1:$E$42,2,FALSE)</f>
        <v>Netto, avgifts- och provisionsintäkter</v>
      </c>
      <c r="D1893" s="12" t="str">
        <f>VLOOKUP(Taulukko1[[#This Row],[Rivivalinta]],Sheet1!$C$1:$E$42,3,FALSE)</f>
        <v>Net fee and commission income</v>
      </c>
      <c r="E1893" s="1" t="s">
        <v>52</v>
      </c>
      <c r="F1893" s="14">
        <v>43100</v>
      </c>
      <c r="G1893" s="6">
        <v>39822.368000000002</v>
      </c>
    </row>
    <row r="1894" spans="1:7" ht="12" x14ac:dyDescent="0.2">
      <c r="A1894" s="5">
        <v>3</v>
      </c>
      <c r="B1894" s="4" t="s">
        <v>7</v>
      </c>
      <c r="C1894" s="12" t="str">
        <f>VLOOKUP(Taulukko1[[#This Row],[Rivivalinta]],Sheet1!$C$1:$E$42,2,FALSE)</f>
        <v>Avgifts- och provisionsintäkter</v>
      </c>
      <c r="D1894" s="12" t="str">
        <f>VLOOKUP(Taulukko1[[#This Row],[Rivivalinta]],Sheet1!$C$1:$E$42,3,FALSE)</f>
        <v>Fee and commission income</v>
      </c>
      <c r="E1894" s="1" t="s">
        <v>52</v>
      </c>
      <c r="F1894" s="14">
        <v>43100</v>
      </c>
      <c r="G1894" s="6">
        <v>48205.595000000001</v>
      </c>
    </row>
    <row r="1895" spans="1:7" ht="12" x14ac:dyDescent="0.2">
      <c r="A1895" s="5">
        <v>4</v>
      </c>
      <c r="B1895" s="4" t="s">
        <v>8</v>
      </c>
      <c r="C1895" s="12" t="str">
        <f>VLOOKUP(Taulukko1[[#This Row],[Rivivalinta]],Sheet1!$C$1:$E$42,2,FALSE)</f>
        <v>Avgifts- och provisionskostnader</v>
      </c>
      <c r="D1895" s="12" t="str">
        <f>VLOOKUP(Taulukko1[[#This Row],[Rivivalinta]],Sheet1!$C$1:$E$42,3,FALSE)</f>
        <v>Fee and commission expenses</v>
      </c>
      <c r="E1895" s="1" t="s">
        <v>52</v>
      </c>
      <c r="F1895" s="14">
        <v>43100</v>
      </c>
      <c r="G1895" s="6">
        <v>8383.2270000000008</v>
      </c>
    </row>
    <row r="1896" spans="1:7" ht="12" x14ac:dyDescent="0.2">
      <c r="A1896" s="5">
        <v>5</v>
      </c>
      <c r="B1896" s="4" t="s">
        <v>9</v>
      </c>
      <c r="C1896" s="12" t="str">
        <f>VLOOKUP(Taulukko1[[#This Row],[Rivivalinta]],Sheet1!$C$1:$E$42,2,FALSE)</f>
        <v>Nettointäkter från handel och investeringar</v>
      </c>
      <c r="D1896" s="12" t="str">
        <f>VLOOKUP(Taulukko1[[#This Row],[Rivivalinta]],Sheet1!$C$1:$E$42,3,FALSE)</f>
        <v>Net trading and investing income</v>
      </c>
      <c r="E1896" s="1" t="s">
        <v>52</v>
      </c>
      <c r="F1896" s="14">
        <v>43100</v>
      </c>
      <c r="G1896" s="6">
        <v>1363.1220000000001</v>
      </c>
    </row>
    <row r="1897" spans="1:7" ht="12" x14ac:dyDescent="0.2">
      <c r="A1897" s="5">
        <v>6</v>
      </c>
      <c r="B1897" s="4" t="s">
        <v>10</v>
      </c>
      <c r="C1897" s="12" t="str">
        <f>VLOOKUP(Taulukko1[[#This Row],[Rivivalinta]],Sheet1!$C$1:$E$42,2,FALSE)</f>
        <v>Övriga intäkter</v>
      </c>
      <c r="D1897" s="12" t="str">
        <f>VLOOKUP(Taulukko1[[#This Row],[Rivivalinta]],Sheet1!$C$1:$E$42,3,FALSE)</f>
        <v>Other income</v>
      </c>
      <c r="E1897" s="1" t="s">
        <v>52</v>
      </c>
      <c r="F1897" s="14">
        <v>43100</v>
      </c>
      <c r="G1897" s="6">
        <v>3538.8029999999999</v>
      </c>
    </row>
    <row r="1898" spans="1:7" ht="12" x14ac:dyDescent="0.2">
      <c r="A1898" s="5">
        <v>7</v>
      </c>
      <c r="B1898" s="4" t="s">
        <v>11</v>
      </c>
      <c r="C1898" s="12" t="str">
        <f>VLOOKUP(Taulukko1[[#This Row],[Rivivalinta]],Sheet1!$C$1:$E$42,2,FALSE)</f>
        <v>Totala inkomster</v>
      </c>
      <c r="D1898" s="12" t="str">
        <f>VLOOKUP(Taulukko1[[#This Row],[Rivivalinta]],Sheet1!$C$1:$E$42,3,FALSE)</f>
        <v>Total income</v>
      </c>
      <c r="E1898" s="1" t="s">
        <v>52</v>
      </c>
      <c r="F1898" s="14">
        <v>43100</v>
      </c>
      <c r="G1898" s="6">
        <v>99125.52</v>
      </c>
    </row>
    <row r="1899" spans="1:7" ht="12" x14ac:dyDescent="0.2">
      <c r="A1899" s="5">
        <v>8</v>
      </c>
      <c r="B1899" s="4" t="s">
        <v>12</v>
      </c>
      <c r="C1899" s="12" t="str">
        <f>VLOOKUP(Taulukko1[[#This Row],[Rivivalinta]],Sheet1!$C$1:$E$42,2,FALSE)</f>
        <v>Totala kostnader</v>
      </c>
      <c r="D1899" s="12" t="str">
        <f>VLOOKUP(Taulukko1[[#This Row],[Rivivalinta]],Sheet1!$C$1:$E$42,3,FALSE)</f>
        <v>Total expenses</v>
      </c>
      <c r="E1899" s="1" t="s">
        <v>52</v>
      </c>
      <c r="F1899" s="14">
        <v>43100</v>
      </c>
      <c r="G1899" s="6">
        <v>79967.581000000006</v>
      </c>
    </row>
    <row r="1900" spans="1:7" ht="12" x14ac:dyDescent="0.2">
      <c r="A1900" s="5">
        <v>9</v>
      </c>
      <c r="B1900" s="4" t="s">
        <v>13</v>
      </c>
      <c r="C1900" s="12" t="str">
        <f>VLOOKUP(Taulukko1[[#This Row],[Rivivalinta]],Sheet1!$C$1:$E$42,2,FALSE)</f>
        <v>Nedskrivningar av lån och fordringar</v>
      </c>
      <c r="D1900" s="12" t="str">
        <f>VLOOKUP(Taulukko1[[#This Row],[Rivivalinta]],Sheet1!$C$1:$E$42,3,FALSE)</f>
        <v>Impairments on loans and receivables</v>
      </c>
      <c r="E1900" s="1" t="s">
        <v>52</v>
      </c>
      <c r="F1900" s="14">
        <v>43100</v>
      </c>
      <c r="G1900" s="6">
        <v>-2305.1260000000002</v>
      </c>
    </row>
    <row r="1901" spans="1:7" ht="12" x14ac:dyDescent="0.2">
      <c r="A1901" s="5">
        <v>10</v>
      </c>
      <c r="B1901" s="4" t="s">
        <v>14</v>
      </c>
      <c r="C1901" s="12" t="str">
        <f>VLOOKUP(Taulukko1[[#This Row],[Rivivalinta]],Sheet1!$C$1:$E$42,2,FALSE)</f>
        <v>Rörelsevinst/-förlust</v>
      </c>
      <c r="D1901" s="12" t="str">
        <f>VLOOKUP(Taulukko1[[#This Row],[Rivivalinta]],Sheet1!$C$1:$E$42,3,FALSE)</f>
        <v>Operatingprofit/-loss</v>
      </c>
      <c r="E1901" s="1" t="s">
        <v>52</v>
      </c>
      <c r="F1901" s="14">
        <v>43100</v>
      </c>
      <c r="G1901" s="6">
        <v>21463.064999999999</v>
      </c>
    </row>
    <row r="1902" spans="1:7" ht="12" x14ac:dyDescent="0.2">
      <c r="A1902" s="5">
        <v>11</v>
      </c>
      <c r="B1902" s="4" t="s">
        <v>15</v>
      </c>
      <c r="C1902" s="12" t="str">
        <f>VLOOKUP(Taulukko1[[#This Row],[Rivivalinta]],Sheet1!$C$1:$E$42,2,FALSE)</f>
        <v>Kontanta medel och kassabehållning hos centralbanker</v>
      </c>
      <c r="D1902" s="12" t="str">
        <f>VLOOKUP(Taulukko1[[#This Row],[Rivivalinta]],Sheet1!$C$1:$E$42,3,FALSE)</f>
        <v>Cash and cash balances at central banks</v>
      </c>
      <c r="E1902" s="1" t="s">
        <v>52</v>
      </c>
      <c r="F1902" s="14">
        <v>43100</v>
      </c>
      <c r="G1902" s="6">
        <v>616610.83299999998</v>
      </c>
    </row>
    <row r="1903" spans="1:7" ht="12" x14ac:dyDescent="0.2">
      <c r="A1903" s="5">
        <v>12</v>
      </c>
      <c r="B1903" s="4" t="s">
        <v>16</v>
      </c>
      <c r="C1903" s="12" t="str">
        <f>VLOOKUP(Taulukko1[[#This Row],[Rivivalinta]],Sheet1!$C$1:$E$42,2,FALSE)</f>
        <v>Lån och förskott till kreditinstitut</v>
      </c>
      <c r="D1903" s="12" t="str">
        <f>VLOOKUP(Taulukko1[[#This Row],[Rivivalinta]],Sheet1!$C$1:$E$42,3,FALSE)</f>
        <v>Loans and advances to credit institutions</v>
      </c>
      <c r="E1903" s="1" t="s">
        <v>52</v>
      </c>
      <c r="F1903" s="14">
        <v>43100</v>
      </c>
      <c r="G1903" s="6">
        <v>0</v>
      </c>
    </row>
    <row r="1904" spans="1:7" ht="12" x14ac:dyDescent="0.2">
      <c r="A1904" s="5">
        <v>13</v>
      </c>
      <c r="B1904" s="4" t="s">
        <v>17</v>
      </c>
      <c r="C1904" s="12" t="str">
        <f>VLOOKUP(Taulukko1[[#This Row],[Rivivalinta]],Sheet1!$C$1:$E$42,2,FALSE)</f>
        <v>Lån och förskott till allmänheten och offentliga samfund</v>
      </c>
      <c r="D1904" s="12" t="str">
        <f>VLOOKUP(Taulukko1[[#This Row],[Rivivalinta]],Sheet1!$C$1:$E$42,3,FALSE)</f>
        <v>Loans and advances to the public and public sector entities</v>
      </c>
      <c r="E1904" s="1" t="s">
        <v>52</v>
      </c>
      <c r="F1904" s="14">
        <v>43100</v>
      </c>
      <c r="G1904" s="6">
        <v>3977820.4989999998</v>
      </c>
    </row>
    <row r="1905" spans="1:7" ht="12" x14ac:dyDescent="0.2">
      <c r="A1905" s="5">
        <v>14</v>
      </c>
      <c r="B1905" s="4" t="s">
        <v>18</v>
      </c>
      <c r="C1905" s="12" t="str">
        <f>VLOOKUP(Taulukko1[[#This Row],[Rivivalinta]],Sheet1!$C$1:$E$42,2,FALSE)</f>
        <v>Värdepapper</v>
      </c>
      <c r="D1905" s="12" t="str">
        <f>VLOOKUP(Taulukko1[[#This Row],[Rivivalinta]],Sheet1!$C$1:$E$42,3,FALSE)</f>
        <v>Debt securities</v>
      </c>
      <c r="E1905" s="1" t="s">
        <v>52</v>
      </c>
      <c r="F1905" s="14">
        <v>43100</v>
      </c>
      <c r="G1905" s="6">
        <v>636308.78399999999</v>
      </c>
    </row>
    <row r="1906" spans="1:7" ht="12" x14ac:dyDescent="0.2">
      <c r="A1906" s="5">
        <v>15</v>
      </c>
      <c r="B1906" s="4" t="s">
        <v>63</v>
      </c>
      <c r="C1906" s="12" t="str">
        <f>VLOOKUP(Taulukko1[[#This Row],[Rivivalinta]],Sheet1!$C$1:$E$42,2,FALSE)</f>
        <v xml:space="preserve">Derivat </v>
      </c>
      <c r="D1906" s="12" t="str">
        <f>VLOOKUP(Taulukko1[[#This Row],[Rivivalinta]],Sheet1!$C$1:$E$42,3,FALSE)</f>
        <v xml:space="preserve">Derivatives </v>
      </c>
      <c r="E1906" s="1" t="s">
        <v>52</v>
      </c>
      <c r="F1906" s="14">
        <v>43100</v>
      </c>
      <c r="G1906" s="6">
        <v>21500.49</v>
      </c>
    </row>
    <row r="1907" spans="1:7" ht="12" x14ac:dyDescent="0.2">
      <c r="A1907" s="5">
        <v>16</v>
      </c>
      <c r="B1907" s="4" t="s">
        <v>20</v>
      </c>
      <c r="C1907" s="12" t="str">
        <f>VLOOKUP(Taulukko1[[#This Row],[Rivivalinta]],Sheet1!$C$1:$E$42,2,FALSE)</f>
        <v>Övriga tillgångar</v>
      </c>
      <c r="D1907" s="12" t="str">
        <f>VLOOKUP(Taulukko1[[#This Row],[Rivivalinta]],Sheet1!$C$1:$E$42,3,FALSE)</f>
        <v>Other assets</v>
      </c>
      <c r="E1907" s="1" t="s">
        <v>52</v>
      </c>
      <c r="F1907" s="14">
        <v>43100</v>
      </c>
      <c r="G1907" s="6">
        <v>92550.835000000006</v>
      </c>
    </row>
    <row r="1908" spans="1:7" ht="12" x14ac:dyDescent="0.2">
      <c r="A1908" s="5">
        <v>17</v>
      </c>
      <c r="B1908" s="4" t="s">
        <v>21</v>
      </c>
      <c r="C1908" s="12" t="str">
        <f>VLOOKUP(Taulukko1[[#This Row],[Rivivalinta]],Sheet1!$C$1:$E$42,2,FALSE)</f>
        <v>SUMMA TILLGÅNGAR</v>
      </c>
      <c r="D1908" s="12" t="str">
        <f>VLOOKUP(Taulukko1[[#This Row],[Rivivalinta]],Sheet1!$C$1:$E$42,3,FALSE)</f>
        <v>TOTAL ASSETS</v>
      </c>
      <c r="E1908" s="1" t="s">
        <v>52</v>
      </c>
      <c r="F1908" s="14">
        <v>43100</v>
      </c>
      <c r="G1908" s="6">
        <v>5344791.4409999996</v>
      </c>
    </row>
    <row r="1909" spans="1:7" ht="12" x14ac:dyDescent="0.2">
      <c r="A1909" s="5">
        <v>18</v>
      </c>
      <c r="B1909" s="4" t="s">
        <v>22</v>
      </c>
      <c r="C1909" s="12" t="str">
        <f>VLOOKUP(Taulukko1[[#This Row],[Rivivalinta]],Sheet1!$C$1:$E$42,2,FALSE)</f>
        <v>Inlåning från kreditinstitut</v>
      </c>
      <c r="D1909" s="12" t="str">
        <f>VLOOKUP(Taulukko1[[#This Row],[Rivivalinta]],Sheet1!$C$1:$E$42,3,FALSE)</f>
        <v>Deposits from credit institutions</v>
      </c>
      <c r="E1909" s="1" t="s">
        <v>52</v>
      </c>
      <c r="F1909" s="14">
        <v>43100</v>
      </c>
      <c r="G1909" s="6">
        <v>122848.083</v>
      </c>
    </row>
    <row r="1910" spans="1:7" ht="12" x14ac:dyDescent="0.2">
      <c r="A1910" s="5">
        <v>19</v>
      </c>
      <c r="B1910" s="4" t="s">
        <v>23</v>
      </c>
      <c r="C1910" s="12" t="str">
        <f>VLOOKUP(Taulukko1[[#This Row],[Rivivalinta]],Sheet1!$C$1:$E$42,2,FALSE)</f>
        <v>Inlåning från allmänheten och offentliga samfund</v>
      </c>
      <c r="D1910" s="12" t="str">
        <f>VLOOKUP(Taulukko1[[#This Row],[Rivivalinta]],Sheet1!$C$1:$E$42,3,FALSE)</f>
        <v>Deposits from the public and public sector entities</v>
      </c>
      <c r="E1910" s="1" t="s">
        <v>52</v>
      </c>
      <c r="F1910" s="14">
        <v>43100</v>
      </c>
      <c r="G1910" s="6">
        <v>3096523.0440000002</v>
      </c>
    </row>
    <row r="1911" spans="1:7" ht="12" x14ac:dyDescent="0.2">
      <c r="A1911" s="5">
        <v>20</v>
      </c>
      <c r="B1911" s="4" t="s">
        <v>24</v>
      </c>
      <c r="C1911" s="12" t="str">
        <f>VLOOKUP(Taulukko1[[#This Row],[Rivivalinta]],Sheet1!$C$1:$E$42,2,FALSE)</f>
        <v>Emitterade skuldebrev</v>
      </c>
      <c r="D1911" s="12" t="str">
        <f>VLOOKUP(Taulukko1[[#This Row],[Rivivalinta]],Sheet1!$C$1:$E$42,3,FALSE)</f>
        <v>Debt securities issued</v>
      </c>
      <c r="E1911" s="1" t="s">
        <v>52</v>
      </c>
      <c r="F1911" s="14">
        <v>43100</v>
      </c>
      <c r="G1911" s="6">
        <v>1637251.885</v>
      </c>
    </row>
    <row r="1912" spans="1:7" ht="12" x14ac:dyDescent="0.2">
      <c r="A1912" s="5">
        <v>22</v>
      </c>
      <c r="B1912" s="4" t="s">
        <v>19</v>
      </c>
      <c r="C1912" s="12" t="str">
        <f>VLOOKUP(Taulukko1[[#This Row],[Rivivalinta]],Sheet1!$C$1:$E$42,2,FALSE)</f>
        <v>Derivat</v>
      </c>
      <c r="D1912" s="12" t="str">
        <f>VLOOKUP(Taulukko1[[#This Row],[Rivivalinta]],Sheet1!$C$1:$E$42,3,FALSE)</f>
        <v>Derivatives</v>
      </c>
      <c r="E1912" s="1" t="s">
        <v>52</v>
      </c>
      <c r="F1912" s="14">
        <v>43100</v>
      </c>
      <c r="G1912" s="6">
        <v>22671.611000000001</v>
      </c>
    </row>
    <row r="1913" spans="1:7" ht="12" x14ac:dyDescent="0.2">
      <c r="A1913" s="5">
        <v>23</v>
      </c>
      <c r="B1913" s="4" t="s">
        <v>25</v>
      </c>
      <c r="C1913" s="12" t="str">
        <f>VLOOKUP(Taulukko1[[#This Row],[Rivivalinta]],Sheet1!$C$1:$E$42,2,FALSE)</f>
        <v>Eget kapital</v>
      </c>
      <c r="D1913" s="12" t="str">
        <f>VLOOKUP(Taulukko1[[#This Row],[Rivivalinta]],Sheet1!$C$1:$E$42,3,FALSE)</f>
        <v>Total equity</v>
      </c>
      <c r="E1913" s="1" t="s">
        <v>52</v>
      </c>
      <c r="F1913" s="14">
        <v>43100</v>
      </c>
      <c r="G1913" s="6">
        <v>154328.391</v>
      </c>
    </row>
    <row r="1914" spans="1:7" ht="12" x14ac:dyDescent="0.2">
      <c r="A1914" s="5">
        <v>21</v>
      </c>
      <c r="B1914" s="4" t="s">
        <v>26</v>
      </c>
      <c r="C1914" s="12" t="str">
        <f>VLOOKUP(Taulukko1[[#This Row],[Rivivalinta]],Sheet1!$C$1:$E$42,2,FALSE)</f>
        <v>Övriga skulder</v>
      </c>
      <c r="D1914" s="12" t="str">
        <f>VLOOKUP(Taulukko1[[#This Row],[Rivivalinta]],Sheet1!$C$1:$E$42,3,FALSE)</f>
        <v>Other liabilities</v>
      </c>
      <c r="E1914" s="1" t="s">
        <v>52</v>
      </c>
      <c r="F1914" s="14">
        <v>43100</v>
      </c>
      <c r="G1914" s="6">
        <v>311168.42499999999</v>
      </c>
    </row>
    <row r="1915" spans="1:7" ht="12" x14ac:dyDescent="0.2">
      <c r="A1915" s="5">
        <v>24</v>
      </c>
      <c r="B1915" s="4" t="s">
        <v>27</v>
      </c>
      <c r="C1915" s="12" t="str">
        <f>VLOOKUP(Taulukko1[[#This Row],[Rivivalinta]],Sheet1!$C$1:$E$42,2,FALSE)</f>
        <v>SUMMA EGET KAPITAL OCH SKULDER</v>
      </c>
      <c r="D1915" s="12" t="str">
        <f>VLOOKUP(Taulukko1[[#This Row],[Rivivalinta]],Sheet1!$C$1:$E$42,3,FALSE)</f>
        <v>TOTAL EQUITY AND LIABILITIES</v>
      </c>
      <c r="E1915" s="1" t="s">
        <v>52</v>
      </c>
      <c r="F1915" s="14">
        <v>43100</v>
      </c>
      <c r="G1915" s="6">
        <v>5344791.4390000002</v>
      </c>
    </row>
    <row r="1916" spans="1:7" ht="12" x14ac:dyDescent="0.2">
      <c r="A1916" s="5">
        <v>25</v>
      </c>
      <c r="B1916" s="4" t="s">
        <v>28</v>
      </c>
      <c r="C1916" s="12" t="str">
        <f>VLOOKUP(Taulukko1[[#This Row],[Rivivalinta]],Sheet1!$C$1:$E$42,2,FALSE)</f>
        <v>Exponering utanför balansräkningen</v>
      </c>
      <c r="D1916" s="12" t="str">
        <f>VLOOKUP(Taulukko1[[#This Row],[Rivivalinta]],Sheet1!$C$1:$E$42,3,FALSE)</f>
        <v>Off balance sheet exposures</v>
      </c>
      <c r="E1916" s="1" t="s">
        <v>52</v>
      </c>
      <c r="F1916" s="14">
        <v>43100</v>
      </c>
      <c r="G1916" s="6">
        <v>439286.06599999999</v>
      </c>
    </row>
    <row r="1917" spans="1:7" ht="12" x14ac:dyDescent="0.2">
      <c r="A1917" s="5">
        <v>28</v>
      </c>
      <c r="B1917" s="4" t="s">
        <v>29</v>
      </c>
      <c r="C1917" s="12" t="str">
        <f>VLOOKUP(Taulukko1[[#This Row],[Rivivalinta]],Sheet1!$C$1:$E$42,2,FALSE)</f>
        <v>Kostnader/intäkter, %</v>
      </c>
      <c r="D1917" s="12" t="str">
        <f>VLOOKUP(Taulukko1[[#This Row],[Rivivalinta]],Sheet1!$C$1:$E$42,3,FALSE)</f>
        <v>Cost/income ratio, %</v>
      </c>
      <c r="E1917" s="1" t="s">
        <v>52</v>
      </c>
      <c r="F1917" s="14">
        <v>43100</v>
      </c>
      <c r="G1917" s="6" vm="57">
        <v>0.78002283583953547</v>
      </c>
    </row>
    <row r="1918" spans="1:7" ht="12" x14ac:dyDescent="0.2">
      <c r="A1918" s="5">
        <v>29</v>
      </c>
      <c r="B1918" s="4" t="s">
        <v>30</v>
      </c>
      <c r="C1918" s="12" t="str">
        <f>VLOOKUP(Taulukko1[[#This Row],[Rivivalinta]],Sheet1!$C$1:$E$42,2,FALSE)</f>
        <v>Nödlidande exponeringar/Exponeringar, %</v>
      </c>
      <c r="D1918" s="12" t="str">
        <f>VLOOKUP(Taulukko1[[#This Row],[Rivivalinta]],Sheet1!$C$1:$E$42,3,FALSE)</f>
        <v>Non-performing exposures/Exposures, %</v>
      </c>
      <c r="E1918" s="1" t="s">
        <v>52</v>
      </c>
      <c r="F1918" s="14">
        <v>43100</v>
      </c>
      <c r="G1918" s="6" vm="58">
        <v>4.8948535103984312E-3</v>
      </c>
    </row>
    <row r="1919" spans="1:7" ht="12" x14ac:dyDescent="0.2">
      <c r="A1919" s="5">
        <v>30</v>
      </c>
      <c r="B1919" s="4" t="s">
        <v>31</v>
      </c>
      <c r="C1919" s="12" t="str">
        <f>VLOOKUP(Taulukko1[[#This Row],[Rivivalinta]],Sheet1!$C$1:$E$42,2,FALSE)</f>
        <v>Upplupna avsättningar på nödlidande exponeringar/Nödlidande Exponeringar, %</v>
      </c>
      <c r="D1919" s="12" t="str">
        <f>VLOOKUP(Taulukko1[[#This Row],[Rivivalinta]],Sheet1!$C$1:$E$42,3,FALSE)</f>
        <v>Accumulated impairments on non-performing exposures/Non-performing exposures, %</v>
      </c>
      <c r="E1919" s="1" t="s">
        <v>52</v>
      </c>
      <c r="F1919" s="14">
        <v>43100</v>
      </c>
      <c r="G1919" s="6" vm="59">
        <v>0.42736901747254441</v>
      </c>
    </row>
    <row r="1920" spans="1:7" ht="12" x14ac:dyDescent="0.2">
      <c r="A1920" s="5">
        <v>31</v>
      </c>
      <c r="B1920" s="4" t="s">
        <v>32</v>
      </c>
      <c r="C1920" s="12" t="str">
        <f>VLOOKUP(Taulukko1[[#This Row],[Rivivalinta]],Sheet1!$C$1:$E$42,2,FALSE)</f>
        <v>Kapitalbas</v>
      </c>
      <c r="D1920" s="12" t="str">
        <f>VLOOKUP(Taulukko1[[#This Row],[Rivivalinta]],Sheet1!$C$1:$E$42,3,FALSE)</f>
        <v>Own funds</v>
      </c>
      <c r="E1920" s="1" t="s">
        <v>52</v>
      </c>
      <c r="F1920" s="14">
        <v>43100</v>
      </c>
      <c r="G1920" s="6">
        <v>210914.32178999999</v>
      </c>
    </row>
    <row r="1921" spans="1:7" ht="12" x14ac:dyDescent="0.2">
      <c r="A1921" s="5">
        <v>32</v>
      </c>
      <c r="B1921" s="4" t="s">
        <v>33</v>
      </c>
      <c r="C1921" s="12" t="str">
        <f>VLOOKUP(Taulukko1[[#This Row],[Rivivalinta]],Sheet1!$C$1:$E$42,2,FALSE)</f>
        <v>Kärnprimärkapital (CET 1)</v>
      </c>
      <c r="D1921" s="12" t="str">
        <f>VLOOKUP(Taulukko1[[#This Row],[Rivivalinta]],Sheet1!$C$1:$E$42,3,FALSE)</f>
        <v>Common equity tier 1 capital (CET1)</v>
      </c>
      <c r="E1921" s="1" t="s">
        <v>52</v>
      </c>
      <c r="F1921" s="14">
        <v>43100</v>
      </c>
      <c r="G1921" s="6">
        <v>189543.083587</v>
      </c>
    </row>
    <row r="1922" spans="1:7" ht="12" x14ac:dyDescent="0.2">
      <c r="A1922" s="5">
        <v>33</v>
      </c>
      <c r="B1922" s="4" t="s">
        <v>34</v>
      </c>
      <c r="C1922" s="12" t="str">
        <f>VLOOKUP(Taulukko1[[#This Row],[Rivivalinta]],Sheet1!$C$1:$E$42,2,FALSE)</f>
        <v>Övrigt primärkapital (AT 1)</v>
      </c>
      <c r="D1922" s="12" t="str">
        <f>VLOOKUP(Taulukko1[[#This Row],[Rivivalinta]],Sheet1!$C$1:$E$42,3,FALSE)</f>
        <v>Additional tier 1 capital (AT 1)</v>
      </c>
      <c r="E1922" s="1" t="s">
        <v>52</v>
      </c>
      <c r="F1922" s="14">
        <v>43100</v>
      </c>
      <c r="G1922" s="6">
        <v>0</v>
      </c>
    </row>
    <row r="1923" spans="1:7" ht="12" x14ac:dyDescent="0.2">
      <c r="A1923" s="5">
        <v>34</v>
      </c>
      <c r="B1923" s="4" t="s">
        <v>35</v>
      </c>
      <c r="C1923" s="12" t="str">
        <f>VLOOKUP(Taulukko1[[#This Row],[Rivivalinta]],Sheet1!$C$1:$E$42,2,FALSE)</f>
        <v>Supplementärkapital (T2)</v>
      </c>
      <c r="D1923" s="12" t="str">
        <f>VLOOKUP(Taulukko1[[#This Row],[Rivivalinta]],Sheet1!$C$1:$E$42,3,FALSE)</f>
        <v>Tier 2 capital (T2)</v>
      </c>
      <c r="E1923" s="1" t="s">
        <v>52</v>
      </c>
      <c r="F1923" s="14">
        <v>43100</v>
      </c>
      <c r="G1923" s="6">
        <v>21371.237974</v>
      </c>
    </row>
    <row r="1924" spans="1:7" ht="12" x14ac:dyDescent="0.2">
      <c r="A1924" s="5">
        <v>35</v>
      </c>
      <c r="B1924" s="4" t="s">
        <v>36</v>
      </c>
      <c r="C1924" s="12" t="str">
        <f>VLOOKUP(Taulukko1[[#This Row],[Rivivalinta]],Sheet1!$C$1:$E$42,2,FALSE)</f>
        <v>Summa kapitalrelationer, %</v>
      </c>
      <c r="D1924" s="12" t="str">
        <f>VLOOKUP(Taulukko1[[#This Row],[Rivivalinta]],Sheet1!$C$1:$E$42,3,FALSE)</f>
        <v>Own funds ratio, %</v>
      </c>
      <c r="E1924" s="1" t="s">
        <v>52</v>
      </c>
      <c r="F1924" s="14">
        <v>43100</v>
      </c>
      <c r="G1924" s="6" vm="60">
        <v>0.1431892735306704</v>
      </c>
    </row>
    <row r="1925" spans="1:7" ht="12" x14ac:dyDescent="0.2">
      <c r="A1925" s="5">
        <v>36</v>
      </c>
      <c r="B1925" s="4" t="s">
        <v>37</v>
      </c>
      <c r="C1925" s="12" t="str">
        <f>VLOOKUP(Taulukko1[[#This Row],[Rivivalinta]],Sheet1!$C$1:$E$42,2,FALSE)</f>
        <v>Primärkapitalrelation, %</v>
      </c>
      <c r="D1925" s="12" t="str">
        <f>VLOOKUP(Taulukko1[[#This Row],[Rivivalinta]],Sheet1!$C$1:$E$42,3,FALSE)</f>
        <v>Tier 1 ratio, %</v>
      </c>
      <c r="E1925" s="1" t="s">
        <v>52</v>
      </c>
      <c r="F1925" s="14">
        <v>43100</v>
      </c>
      <c r="G1925" s="6" vm="61">
        <v>0.12868038647754113</v>
      </c>
    </row>
    <row r="1926" spans="1:7" ht="12" x14ac:dyDescent="0.2">
      <c r="A1926" s="5">
        <v>37</v>
      </c>
      <c r="B1926" s="4" t="s">
        <v>38</v>
      </c>
      <c r="C1926" s="12" t="str">
        <f>VLOOKUP(Taulukko1[[#This Row],[Rivivalinta]],Sheet1!$C$1:$E$42,2,FALSE)</f>
        <v>Kärnprimärkapitalrelation, %</v>
      </c>
      <c r="D1926" s="12" t="str">
        <f>VLOOKUP(Taulukko1[[#This Row],[Rivivalinta]],Sheet1!$C$1:$E$42,3,FALSE)</f>
        <v>CET 1 ratio, %</v>
      </c>
      <c r="E1926" s="1" t="s">
        <v>52</v>
      </c>
      <c r="F1926" s="14">
        <v>43100</v>
      </c>
      <c r="G1926" s="6" vm="62">
        <v>0.12868038647754113</v>
      </c>
    </row>
    <row r="1927" spans="1:7" ht="12" x14ac:dyDescent="0.2">
      <c r="A1927" s="5">
        <v>38</v>
      </c>
      <c r="B1927" s="4" t="s">
        <v>39</v>
      </c>
      <c r="C1927" s="12" t="str">
        <f>VLOOKUP(Taulukko1[[#This Row],[Rivivalinta]],Sheet1!$C$1:$E$42,2,FALSE)</f>
        <v>Summa exponeringsbelopp (RWA)</v>
      </c>
      <c r="D1927" s="12" t="str">
        <f>VLOOKUP(Taulukko1[[#This Row],[Rivivalinta]],Sheet1!$C$1:$E$42,3,FALSE)</f>
        <v>Total risk weighted assets (RWA)</v>
      </c>
      <c r="E1927" s="1" t="s">
        <v>52</v>
      </c>
      <c r="F1927" s="14">
        <v>43100</v>
      </c>
      <c r="G1927" s="6">
        <v>1472975.7096283</v>
      </c>
    </row>
    <row r="1928" spans="1:7" ht="12" x14ac:dyDescent="0.2">
      <c r="A1928" s="5">
        <v>39</v>
      </c>
      <c r="B1928" s="4" t="s">
        <v>40</v>
      </c>
      <c r="C1928" s="12" t="str">
        <f>VLOOKUP(Taulukko1[[#This Row],[Rivivalinta]],Sheet1!$C$1:$E$42,2,FALSE)</f>
        <v>Exponeringsbelopp för kredit-, motpart- och utspädningsrisker</v>
      </c>
      <c r="D1928" s="12" t="str">
        <f>VLOOKUP(Taulukko1[[#This Row],[Rivivalinta]],Sheet1!$C$1:$E$42,3,FALSE)</f>
        <v>Credit and counterparty risks</v>
      </c>
      <c r="E1928" s="1" t="s">
        <v>52</v>
      </c>
      <c r="F1928" s="14">
        <v>43100</v>
      </c>
      <c r="G1928" s="6">
        <v>1320172.3858599998</v>
      </c>
    </row>
    <row r="1929" spans="1:7" ht="12" x14ac:dyDescent="0.2">
      <c r="A1929" s="5">
        <v>40</v>
      </c>
      <c r="B1929" s="4" t="s">
        <v>41</v>
      </c>
      <c r="C1929" s="12" t="str">
        <f>VLOOKUP(Taulukko1[[#This Row],[Rivivalinta]],Sheet1!$C$1:$E$42,2,FALSE)</f>
        <v>Exponeringsbelopp för positions-, valutakurs- och råvarurisker</v>
      </c>
      <c r="D1929" s="12" t="str">
        <f>VLOOKUP(Taulukko1[[#This Row],[Rivivalinta]],Sheet1!$C$1:$E$42,3,FALSE)</f>
        <v>Position, currency and commodity risks</v>
      </c>
      <c r="E1929" s="1" t="s">
        <v>52</v>
      </c>
      <c r="F1929" s="14">
        <v>43100</v>
      </c>
      <c r="G1929" s="6" t="s">
        <v>53</v>
      </c>
    </row>
    <row r="1930" spans="1:7" ht="12" x14ac:dyDescent="0.2">
      <c r="A1930" s="5">
        <v>41</v>
      </c>
      <c r="B1930" s="4" t="s">
        <v>42</v>
      </c>
      <c r="C1930" s="12" t="str">
        <f>VLOOKUP(Taulukko1[[#This Row],[Rivivalinta]],Sheet1!$C$1:$E$42,2,FALSE)</f>
        <v>Exponeringsbelopp för operativ risk</v>
      </c>
      <c r="D1930" s="12" t="str">
        <f>VLOOKUP(Taulukko1[[#This Row],[Rivivalinta]],Sheet1!$C$1:$E$42,3,FALSE)</f>
        <v>Operational risks</v>
      </c>
      <c r="E1930" s="1" t="s">
        <v>52</v>
      </c>
      <c r="F1930" s="14">
        <v>43100</v>
      </c>
      <c r="G1930" s="6">
        <v>152641.68106249999</v>
      </c>
    </row>
    <row r="1931" spans="1:7" ht="12" x14ac:dyDescent="0.2">
      <c r="A1931" s="5">
        <v>42</v>
      </c>
      <c r="B1931" s="4" t="s">
        <v>43</v>
      </c>
      <c r="C1931" s="12" t="str">
        <f>VLOOKUP(Taulukko1[[#This Row],[Rivivalinta]],Sheet1!$C$1:$E$42,2,FALSE)</f>
        <v>Övriga riskexponeringar</v>
      </c>
      <c r="D1931" s="12" t="str">
        <f>VLOOKUP(Taulukko1[[#This Row],[Rivivalinta]],Sheet1!$C$1:$E$42,3,FALSE)</f>
        <v>Other risks</v>
      </c>
      <c r="E1931" s="1" t="s">
        <v>52</v>
      </c>
      <c r="F1931" s="14">
        <v>43100</v>
      </c>
      <c r="G1931" s="6">
        <v>161.64270579999999</v>
      </c>
    </row>
    <row r="1932" spans="1:7" ht="12" x14ac:dyDescent="0.2">
      <c r="A1932" s="5">
        <v>27</v>
      </c>
      <c r="B1932" s="4" t="s">
        <v>54</v>
      </c>
      <c r="C1932" s="12" t="str">
        <f>VLOOKUP(Taulukko1[[#This Row],[Rivivalinta]],Sheet1!$C$1:$E$42,2,FALSE)</f>
        <v>Avkastning på total tillgångar (ROA), %</v>
      </c>
      <c r="D1932" s="12" t="str">
        <f>VLOOKUP(Taulukko1[[#This Row],[Rivivalinta]],Sheet1!$C$1:$E$42,3,FALSE)</f>
        <v>Return on total assets (ROA), %</v>
      </c>
      <c r="E1932" s="1" t="s">
        <v>52</v>
      </c>
      <c r="F1932" s="14">
        <v>43100</v>
      </c>
      <c r="G1932" s="7" vm="64">
        <v>4.6669656730791212E-6</v>
      </c>
    </row>
    <row r="1933" spans="1:7" ht="12" x14ac:dyDescent="0.2">
      <c r="A1933" s="11">
        <v>26</v>
      </c>
      <c r="B1933" s="12" t="s">
        <v>55</v>
      </c>
      <c r="C1933" s="12" t="str">
        <f>VLOOKUP(Taulukko1[[#This Row],[Rivivalinta]],Sheet1!$C$1:$E$42,2,FALSE)</f>
        <v>Avkastning på eget kapital (ROE), %</v>
      </c>
      <c r="D1933" s="12" t="str">
        <f>VLOOKUP(Taulukko1[[#This Row],[Rivivalinta]],Sheet1!$C$1:$E$42,3,FALSE)</f>
        <v>Return on equity (ROE), %</v>
      </c>
      <c r="E1933" s="13" t="s">
        <v>52</v>
      </c>
      <c r="F1933" s="14">
        <v>43100</v>
      </c>
      <c r="G1933" s="15" vm="63">
        <v>1.5448450872555415E-4</v>
      </c>
    </row>
    <row r="1934" spans="1:7" ht="12" x14ac:dyDescent="0.2">
      <c r="A1934" s="61">
        <v>1</v>
      </c>
      <c r="B1934" s="62" t="s">
        <v>5</v>
      </c>
      <c r="C1934" s="63" t="str">
        <f>VLOOKUP(Taulukko1[[#This Row],[Rivivalinta]],Sheet1!$C$1:$E$42,2,FALSE)</f>
        <v>Räntenetto</v>
      </c>
      <c r="D1934" s="63" t="str">
        <f>VLOOKUP(Taulukko1[[#This Row],[Rivivalinta]],Sheet1!$C$1:$E$42,3,FALSE)</f>
        <v>Net interest margin</v>
      </c>
      <c r="E1934" s="64" t="s">
        <v>4</v>
      </c>
      <c r="F1934" s="14">
        <v>43465</v>
      </c>
      <c r="G1934" s="65">
        <v>85233.959000000003</v>
      </c>
    </row>
    <row r="1935" spans="1:7" ht="12" x14ac:dyDescent="0.2">
      <c r="A1935" s="61">
        <v>2</v>
      </c>
      <c r="B1935" s="62" t="s">
        <v>6</v>
      </c>
      <c r="C1935" s="63" t="str">
        <f>VLOOKUP(Taulukko1[[#This Row],[Rivivalinta]],Sheet1!$C$1:$E$42,2,FALSE)</f>
        <v>Netto, avgifts- och provisionsintäkter</v>
      </c>
      <c r="D1935" s="63" t="str">
        <f>VLOOKUP(Taulukko1[[#This Row],[Rivivalinta]],Sheet1!$C$1:$E$42,3,FALSE)</f>
        <v>Net fee and commission income</v>
      </c>
      <c r="E1935" s="64" t="s">
        <v>4</v>
      </c>
      <c r="F1935" s="14">
        <v>43465</v>
      </c>
      <c r="G1935" s="65">
        <v>66615.327999999994</v>
      </c>
    </row>
    <row r="1936" spans="1:7" ht="12" x14ac:dyDescent="0.2">
      <c r="A1936" s="61">
        <v>3</v>
      </c>
      <c r="B1936" s="62" t="s">
        <v>7</v>
      </c>
      <c r="C1936" s="63" t="str">
        <f>VLOOKUP(Taulukko1[[#This Row],[Rivivalinta]],Sheet1!$C$1:$E$42,2,FALSE)</f>
        <v>Avgifts- och provisionsintäkter</v>
      </c>
      <c r="D1936" s="63" t="str">
        <f>VLOOKUP(Taulukko1[[#This Row],[Rivivalinta]],Sheet1!$C$1:$E$42,3,FALSE)</f>
        <v>Fee and commission income</v>
      </c>
      <c r="E1936" s="64" t="s">
        <v>4</v>
      </c>
      <c r="F1936" s="14">
        <v>43465</v>
      </c>
      <c r="G1936" s="65">
        <v>73982.697</v>
      </c>
    </row>
    <row r="1937" spans="1:7" ht="12" x14ac:dyDescent="0.2">
      <c r="A1937" s="61">
        <v>4</v>
      </c>
      <c r="B1937" s="62" t="s">
        <v>8</v>
      </c>
      <c r="C1937" s="63" t="str">
        <f>VLOOKUP(Taulukko1[[#This Row],[Rivivalinta]],Sheet1!$C$1:$E$42,2,FALSE)</f>
        <v>Avgifts- och provisionskostnader</v>
      </c>
      <c r="D1937" s="63" t="str">
        <f>VLOOKUP(Taulukko1[[#This Row],[Rivivalinta]],Sheet1!$C$1:$E$42,3,FALSE)</f>
        <v>Fee and commission expenses</v>
      </c>
      <c r="E1937" s="64" t="s">
        <v>4</v>
      </c>
      <c r="F1937" s="14">
        <v>43465</v>
      </c>
      <c r="G1937" s="65">
        <v>7367.3689999999997</v>
      </c>
    </row>
    <row r="1938" spans="1:7" ht="12" x14ac:dyDescent="0.2">
      <c r="A1938" s="61">
        <v>5</v>
      </c>
      <c r="B1938" s="62" t="s">
        <v>9</v>
      </c>
      <c r="C1938" s="63" t="str">
        <f>VLOOKUP(Taulukko1[[#This Row],[Rivivalinta]],Sheet1!$C$1:$E$42,2,FALSE)</f>
        <v>Nettointäkter från handel och investeringar</v>
      </c>
      <c r="D1938" s="63" t="str">
        <f>VLOOKUP(Taulukko1[[#This Row],[Rivivalinta]],Sheet1!$C$1:$E$42,3,FALSE)</f>
        <v>Net trading and investing income</v>
      </c>
      <c r="E1938" s="64" t="s">
        <v>4</v>
      </c>
      <c r="F1938" s="14">
        <v>43465</v>
      </c>
      <c r="G1938" s="65">
        <v>16140.47969</v>
      </c>
    </row>
    <row r="1939" spans="1:7" ht="12" x14ac:dyDescent="0.2">
      <c r="A1939" s="61">
        <v>6</v>
      </c>
      <c r="B1939" s="62" t="s">
        <v>10</v>
      </c>
      <c r="C1939" s="63" t="str">
        <f>VLOOKUP(Taulukko1[[#This Row],[Rivivalinta]],Sheet1!$C$1:$E$42,2,FALSE)</f>
        <v>Övriga intäkter</v>
      </c>
      <c r="D1939" s="63" t="str">
        <f>VLOOKUP(Taulukko1[[#This Row],[Rivivalinta]],Sheet1!$C$1:$E$42,3,FALSE)</f>
        <v>Other income</v>
      </c>
      <c r="E1939" s="64" t="s">
        <v>4</v>
      </c>
      <c r="F1939" s="14">
        <v>43465</v>
      </c>
      <c r="G1939" s="65">
        <v>3783.8090000000002</v>
      </c>
    </row>
    <row r="1940" spans="1:7" ht="12" x14ac:dyDescent="0.2">
      <c r="A1940" s="61">
        <v>7</v>
      </c>
      <c r="B1940" s="62" t="s">
        <v>11</v>
      </c>
      <c r="C1940" s="63" t="str">
        <f>VLOOKUP(Taulukko1[[#This Row],[Rivivalinta]],Sheet1!$C$1:$E$42,2,FALSE)</f>
        <v>Totala inkomster</v>
      </c>
      <c r="D1940" s="63" t="str">
        <f>VLOOKUP(Taulukko1[[#This Row],[Rivivalinta]],Sheet1!$C$1:$E$42,3,FALSE)</f>
        <v>Total income</v>
      </c>
      <c r="E1940" s="64" t="s">
        <v>4</v>
      </c>
      <c r="F1940" s="14">
        <v>43465</v>
      </c>
      <c r="G1940" s="65">
        <v>171773.57569</v>
      </c>
    </row>
    <row r="1941" spans="1:7" ht="12" x14ac:dyDescent="0.2">
      <c r="A1941" s="61">
        <v>8</v>
      </c>
      <c r="B1941" s="62" t="s">
        <v>12</v>
      </c>
      <c r="C1941" s="63" t="str">
        <f>VLOOKUP(Taulukko1[[#This Row],[Rivivalinta]],Sheet1!$C$1:$E$42,2,FALSE)</f>
        <v>Totala kostnader</v>
      </c>
      <c r="D1941" s="63" t="str">
        <f>VLOOKUP(Taulukko1[[#This Row],[Rivivalinta]],Sheet1!$C$1:$E$42,3,FALSE)</f>
        <v>Total expenses</v>
      </c>
      <c r="E1941" s="64" t="s">
        <v>4</v>
      </c>
      <c r="F1941" s="14">
        <v>43465</v>
      </c>
      <c r="G1941" s="65">
        <v>122471.439</v>
      </c>
    </row>
    <row r="1942" spans="1:7" ht="12" x14ac:dyDescent="0.2">
      <c r="A1942" s="61">
        <v>9</v>
      </c>
      <c r="B1942" s="62" t="s">
        <v>13</v>
      </c>
      <c r="C1942" s="63" t="str">
        <f>VLOOKUP(Taulukko1[[#This Row],[Rivivalinta]],Sheet1!$C$1:$E$42,2,FALSE)</f>
        <v>Nedskrivningar av lån och fordringar</v>
      </c>
      <c r="D1942" s="63" t="str">
        <f>VLOOKUP(Taulukko1[[#This Row],[Rivivalinta]],Sheet1!$C$1:$E$42,3,FALSE)</f>
        <v>Impairments on loans and receivables</v>
      </c>
      <c r="E1942" s="64" t="s">
        <v>4</v>
      </c>
      <c r="F1942" s="14">
        <v>43465</v>
      </c>
      <c r="G1942" s="65">
        <v>874.01</v>
      </c>
    </row>
    <row r="1943" spans="1:7" ht="12" x14ac:dyDescent="0.2">
      <c r="A1943" s="61">
        <v>10</v>
      </c>
      <c r="B1943" s="62" t="s">
        <v>14</v>
      </c>
      <c r="C1943" s="63" t="str">
        <f>VLOOKUP(Taulukko1[[#This Row],[Rivivalinta]],Sheet1!$C$1:$E$42,2,FALSE)</f>
        <v>Rörelsevinst/-förlust</v>
      </c>
      <c r="D1943" s="63" t="str">
        <f>VLOOKUP(Taulukko1[[#This Row],[Rivivalinta]],Sheet1!$C$1:$E$42,3,FALSE)</f>
        <v>Operatingprofit/-loss</v>
      </c>
      <c r="E1943" s="64" t="s">
        <v>4</v>
      </c>
      <c r="F1943" s="14">
        <v>43465</v>
      </c>
      <c r="G1943" s="65">
        <v>48428.127</v>
      </c>
    </row>
    <row r="1944" spans="1:7" ht="12" x14ac:dyDescent="0.2">
      <c r="A1944" s="61">
        <v>11</v>
      </c>
      <c r="B1944" s="62" t="s">
        <v>15</v>
      </c>
      <c r="C1944" s="63" t="str">
        <f>VLOOKUP(Taulukko1[[#This Row],[Rivivalinta]],Sheet1!$C$1:$E$42,2,FALSE)</f>
        <v>Kontanta medel och kassabehållning hos centralbanker</v>
      </c>
      <c r="D1944" s="63" t="str">
        <f>VLOOKUP(Taulukko1[[#This Row],[Rivivalinta]],Sheet1!$C$1:$E$42,3,FALSE)</f>
        <v>Cash and cash balances at central banks</v>
      </c>
      <c r="E1944" s="64" t="s">
        <v>4</v>
      </c>
      <c r="F1944" s="14">
        <v>43465</v>
      </c>
      <c r="G1944" s="65">
        <v>304037.76799999998</v>
      </c>
    </row>
    <row r="1945" spans="1:7" ht="12" x14ac:dyDescent="0.2">
      <c r="A1945" s="61">
        <v>12</v>
      </c>
      <c r="B1945" s="62" t="s">
        <v>16</v>
      </c>
      <c r="C1945" s="63" t="str">
        <f>VLOOKUP(Taulukko1[[#This Row],[Rivivalinta]],Sheet1!$C$1:$E$42,2,FALSE)</f>
        <v>Lån och förskott till kreditinstitut</v>
      </c>
      <c r="D1945" s="63" t="str">
        <f>VLOOKUP(Taulukko1[[#This Row],[Rivivalinta]],Sheet1!$C$1:$E$42,3,FALSE)</f>
        <v>Loans and advances to credit institutions</v>
      </c>
      <c r="E1945" s="64" t="s">
        <v>4</v>
      </c>
      <c r="F1945" s="14">
        <v>43465</v>
      </c>
      <c r="G1945" s="65">
        <v>80.356999999999999</v>
      </c>
    </row>
    <row r="1946" spans="1:7" ht="12" x14ac:dyDescent="0.2">
      <c r="A1946" s="61">
        <v>13</v>
      </c>
      <c r="B1946" s="62" t="s">
        <v>17</v>
      </c>
      <c r="C1946" s="63" t="str">
        <f>VLOOKUP(Taulukko1[[#This Row],[Rivivalinta]],Sheet1!$C$1:$E$42,2,FALSE)</f>
        <v>Lån och förskott till allmänheten och offentliga samfund</v>
      </c>
      <c r="D1946" s="63" t="str">
        <f>VLOOKUP(Taulukko1[[#This Row],[Rivivalinta]],Sheet1!$C$1:$E$42,3,FALSE)</f>
        <v>Loans and advances to the public and public sector entities</v>
      </c>
      <c r="E1946" s="64" t="s">
        <v>4</v>
      </c>
      <c r="F1946" s="14">
        <v>43465</v>
      </c>
      <c r="G1946" s="65">
        <v>6104132.3839999996</v>
      </c>
    </row>
    <row r="1947" spans="1:7" ht="12" x14ac:dyDescent="0.2">
      <c r="A1947" s="61">
        <v>14</v>
      </c>
      <c r="B1947" s="62" t="s">
        <v>18</v>
      </c>
      <c r="C1947" s="63" t="str">
        <f>VLOOKUP(Taulukko1[[#This Row],[Rivivalinta]],Sheet1!$C$1:$E$42,2,FALSE)</f>
        <v>Värdepapper</v>
      </c>
      <c r="D1947" s="63" t="str">
        <f>VLOOKUP(Taulukko1[[#This Row],[Rivivalinta]],Sheet1!$C$1:$E$42,3,FALSE)</f>
        <v>Debt securities</v>
      </c>
      <c r="E1947" s="64" t="s">
        <v>4</v>
      </c>
      <c r="F1947" s="14">
        <v>43465</v>
      </c>
      <c r="G1947" s="65">
        <v>1360705.4180000001</v>
      </c>
    </row>
    <row r="1948" spans="1:7" ht="12" x14ac:dyDescent="0.2">
      <c r="A1948" s="61">
        <v>15</v>
      </c>
      <c r="B1948" s="62" t="s">
        <v>63</v>
      </c>
      <c r="C1948" s="63" t="str">
        <f>VLOOKUP(Taulukko1[[#This Row],[Rivivalinta]],Sheet1!$C$1:$E$42,2,FALSE)</f>
        <v xml:space="preserve">Derivat </v>
      </c>
      <c r="D1948" s="63" t="str">
        <f>VLOOKUP(Taulukko1[[#This Row],[Rivivalinta]],Sheet1!$C$1:$E$42,3,FALSE)</f>
        <v xml:space="preserve">Derivatives </v>
      </c>
      <c r="E1948" s="64" t="s">
        <v>4</v>
      </c>
      <c r="F1948" s="14">
        <v>43465</v>
      </c>
      <c r="G1948" s="65">
        <v>69906.214999999997</v>
      </c>
    </row>
    <row r="1949" spans="1:7" ht="12" x14ac:dyDescent="0.2">
      <c r="A1949" s="61">
        <v>16</v>
      </c>
      <c r="B1949" s="62" t="s">
        <v>20</v>
      </c>
      <c r="C1949" s="63" t="str">
        <f>VLOOKUP(Taulukko1[[#This Row],[Rivivalinta]],Sheet1!$C$1:$E$42,2,FALSE)</f>
        <v>Övriga tillgångar</v>
      </c>
      <c r="D1949" s="63" t="str">
        <f>VLOOKUP(Taulukko1[[#This Row],[Rivivalinta]],Sheet1!$C$1:$E$42,3,FALSE)</f>
        <v>Other assets</v>
      </c>
      <c r="E1949" s="64" t="s">
        <v>4</v>
      </c>
      <c r="F1949" s="14">
        <v>43465</v>
      </c>
      <c r="G1949" s="65">
        <v>222884.679</v>
      </c>
    </row>
    <row r="1950" spans="1:7" ht="12" x14ac:dyDescent="0.2">
      <c r="A1950" s="61">
        <v>17</v>
      </c>
      <c r="B1950" s="62" t="s">
        <v>21</v>
      </c>
      <c r="C1950" s="63" t="str">
        <f>VLOOKUP(Taulukko1[[#This Row],[Rivivalinta]],Sheet1!$C$1:$E$42,2,FALSE)</f>
        <v>SUMMA TILLGÅNGAR</v>
      </c>
      <c r="D1950" s="63" t="str">
        <f>VLOOKUP(Taulukko1[[#This Row],[Rivivalinta]],Sheet1!$C$1:$E$42,3,FALSE)</f>
        <v>TOTAL ASSETS</v>
      </c>
      <c r="E1950" s="64" t="s">
        <v>4</v>
      </c>
      <c r="F1950" s="14">
        <v>43465</v>
      </c>
      <c r="G1950" s="65">
        <v>8061746.8210000005</v>
      </c>
    </row>
    <row r="1951" spans="1:7" ht="12" x14ac:dyDescent="0.2">
      <c r="A1951" s="61">
        <v>18</v>
      </c>
      <c r="B1951" s="62" t="s">
        <v>22</v>
      </c>
      <c r="C1951" s="63" t="str">
        <f>VLOOKUP(Taulukko1[[#This Row],[Rivivalinta]],Sheet1!$C$1:$E$42,2,FALSE)</f>
        <v>Inlåning från kreditinstitut</v>
      </c>
      <c r="D1951" s="63" t="str">
        <f>VLOOKUP(Taulukko1[[#This Row],[Rivivalinta]],Sheet1!$C$1:$E$42,3,FALSE)</f>
        <v>Deposits from credit institutions</v>
      </c>
      <c r="E1951" s="64" t="s">
        <v>4</v>
      </c>
      <c r="F1951" s="14">
        <v>43465</v>
      </c>
      <c r="G1951" s="65">
        <v>188456.758</v>
      </c>
    </row>
    <row r="1952" spans="1:7" ht="12" x14ac:dyDescent="0.2">
      <c r="A1952" s="61">
        <v>19</v>
      </c>
      <c r="B1952" s="62" t="s">
        <v>23</v>
      </c>
      <c r="C1952" s="63" t="str">
        <f>VLOOKUP(Taulukko1[[#This Row],[Rivivalinta]],Sheet1!$C$1:$E$42,2,FALSE)</f>
        <v>Inlåning från allmänheten och offentliga samfund</v>
      </c>
      <c r="D1952" s="63" t="str">
        <f>VLOOKUP(Taulukko1[[#This Row],[Rivivalinta]],Sheet1!$C$1:$E$42,3,FALSE)</f>
        <v>Deposits from the public and public sector entities</v>
      </c>
      <c r="E1952" s="64" t="s">
        <v>4</v>
      </c>
      <c r="F1952" s="14">
        <v>43465</v>
      </c>
      <c r="G1952" s="65">
        <v>4132599.3640000001</v>
      </c>
    </row>
    <row r="1953" spans="1:7" ht="12" x14ac:dyDescent="0.2">
      <c r="A1953" s="61">
        <v>20</v>
      </c>
      <c r="B1953" s="62" t="s">
        <v>24</v>
      </c>
      <c r="C1953" s="63" t="str">
        <f>VLOOKUP(Taulukko1[[#This Row],[Rivivalinta]],Sheet1!$C$1:$E$42,2,FALSE)</f>
        <v>Emitterade skuldebrev</v>
      </c>
      <c r="D1953" s="63" t="str">
        <f>VLOOKUP(Taulukko1[[#This Row],[Rivivalinta]],Sheet1!$C$1:$E$42,3,FALSE)</f>
        <v>Debt securities issued</v>
      </c>
      <c r="E1953" s="64" t="s">
        <v>4</v>
      </c>
      <c r="F1953" s="14">
        <v>43465</v>
      </c>
      <c r="G1953" s="65">
        <v>2646161.6710000001</v>
      </c>
    </row>
    <row r="1954" spans="1:7" ht="12" x14ac:dyDescent="0.2">
      <c r="A1954" s="61">
        <v>22</v>
      </c>
      <c r="B1954" s="62" t="s">
        <v>19</v>
      </c>
      <c r="C1954" s="63" t="str">
        <f>VLOOKUP(Taulukko1[[#This Row],[Rivivalinta]],Sheet1!$C$1:$E$42,2,FALSE)</f>
        <v>Derivat</v>
      </c>
      <c r="D1954" s="63" t="str">
        <f>VLOOKUP(Taulukko1[[#This Row],[Rivivalinta]],Sheet1!$C$1:$E$42,3,FALSE)</f>
        <v>Derivatives</v>
      </c>
      <c r="E1954" s="64" t="s">
        <v>4</v>
      </c>
      <c r="F1954" s="14">
        <v>43465</v>
      </c>
      <c r="G1954" s="65">
        <v>16419.954000000002</v>
      </c>
    </row>
    <row r="1955" spans="1:7" ht="12" x14ac:dyDescent="0.2">
      <c r="A1955" s="61">
        <v>23</v>
      </c>
      <c r="B1955" s="62" t="s">
        <v>25</v>
      </c>
      <c r="C1955" s="63" t="str">
        <f>VLOOKUP(Taulukko1[[#This Row],[Rivivalinta]],Sheet1!$C$1:$E$42,2,FALSE)</f>
        <v>Eget kapital</v>
      </c>
      <c r="D1955" s="63" t="str">
        <f>VLOOKUP(Taulukko1[[#This Row],[Rivivalinta]],Sheet1!$C$1:$E$42,3,FALSE)</f>
        <v>Total equity</v>
      </c>
      <c r="E1955" s="64" t="s">
        <v>4</v>
      </c>
      <c r="F1955" s="14">
        <v>43465</v>
      </c>
      <c r="G1955" s="65">
        <v>318664.80099999998</v>
      </c>
    </row>
    <row r="1956" spans="1:7" ht="12" x14ac:dyDescent="0.2">
      <c r="A1956" s="61">
        <v>21</v>
      </c>
      <c r="B1956" s="62" t="s">
        <v>26</v>
      </c>
      <c r="C1956" s="63" t="str">
        <f>VLOOKUP(Taulukko1[[#This Row],[Rivivalinta]],Sheet1!$C$1:$E$42,2,FALSE)</f>
        <v>Övriga skulder</v>
      </c>
      <c r="D1956" s="63" t="str">
        <f>VLOOKUP(Taulukko1[[#This Row],[Rivivalinta]],Sheet1!$C$1:$E$42,3,FALSE)</f>
        <v>Other liabilities</v>
      </c>
      <c r="E1956" s="64" t="s">
        <v>4</v>
      </c>
      <c r="F1956" s="14">
        <v>43465</v>
      </c>
      <c r="G1956" s="65">
        <v>759444.27331999969</v>
      </c>
    </row>
    <row r="1957" spans="1:7" ht="12" x14ac:dyDescent="0.2">
      <c r="A1957" s="61">
        <v>24</v>
      </c>
      <c r="B1957" s="62" t="s">
        <v>27</v>
      </c>
      <c r="C1957" s="63" t="str">
        <f>VLOOKUP(Taulukko1[[#This Row],[Rivivalinta]],Sheet1!$C$1:$E$42,2,FALSE)</f>
        <v>SUMMA EGET KAPITAL OCH SKULDER</v>
      </c>
      <c r="D1957" s="63" t="str">
        <f>VLOOKUP(Taulukko1[[#This Row],[Rivivalinta]],Sheet1!$C$1:$E$42,3,FALSE)</f>
        <v>TOTAL EQUITY AND LIABILITIES</v>
      </c>
      <c r="E1957" s="64" t="s">
        <v>4</v>
      </c>
      <c r="F1957" s="14">
        <v>43465</v>
      </c>
      <c r="G1957" s="65">
        <v>8061746.8213200001</v>
      </c>
    </row>
    <row r="1958" spans="1:7" ht="12" x14ac:dyDescent="0.2">
      <c r="A1958" s="61">
        <v>25</v>
      </c>
      <c r="B1958" s="62" t="s">
        <v>28</v>
      </c>
      <c r="C1958" s="63" t="str">
        <f>VLOOKUP(Taulukko1[[#This Row],[Rivivalinta]],Sheet1!$C$1:$E$42,2,FALSE)</f>
        <v>Exponering utanför balansräkningen</v>
      </c>
      <c r="D1958" s="63" t="str">
        <f>VLOOKUP(Taulukko1[[#This Row],[Rivivalinta]],Sheet1!$C$1:$E$42,3,FALSE)</f>
        <v>Off balance sheet exposures</v>
      </c>
      <c r="E1958" s="64" t="s">
        <v>4</v>
      </c>
      <c r="F1958" s="14">
        <v>43465</v>
      </c>
      <c r="G1958" s="65">
        <v>503084.88500000001</v>
      </c>
    </row>
    <row r="1959" spans="1:7" ht="12" x14ac:dyDescent="0.2">
      <c r="A1959" s="61">
        <v>28</v>
      </c>
      <c r="B1959" s="62" t="s">
        <v>29</v>
      </c>
      <c r="C1959" s="63" t="str">
        <f>VLOOKUP(Taulukko1[[#This Row],[Rivivalinta]],Sheet1!$C$1:$E$42,2,FALSE)</f>
        <v>Kostnader/intäkter, %</v>
      </c>
      <c r="D1959" s="63" t="str">
        <f>VLOOKUP(Taulukko1[[#This Row],[Rivivalinta]],Sheet1!$C$1:$E$42,3,FALSE)</f>
        <v>Cost/income ratio, %</v>
      </c>
      <c r="E1959" s="64" t="s">
        <v>4</v>
      </c>
      <c r="F1959" s="14">
        <v>43465</v>
      </c>
      <c r="G1959" s="65" vm="81">
        <v>0.67436173806282818</v>
      </c>
    </row>
    <row r="1960" spans="1:7" ht="12" x14ac:dyDescent="0.2">
      <c r="A1960" s="61">
        <v>29</v>
      </c>
      <c r="B1960" s="62" t="s">
        <v>30</v>
      </c>
      <c r="C1960" s="63" t="str">
        <f>VLOOKUP(Taulukko1[[#This Row],[Rivivalinta]],Sheet1!$C$1:$E$42,2,FALSE)</f>
        <v>Nödlidande exponeringar/Exponeringar, %</v>
      </c>
      <c r="D1960" s="63" t="str">
        <f>VLOOKUP(Taulukko1[[#This Row],[Rivivalinta]],Sheet1!$C$1:$E$42,3,FALSE)</f>
        <v>Non-performing exposures/Exposures, %</v>
      </c>
      <c r="E1960" s="64" t="s">
        <v>4</v>
      </c>
      <c r="F1960" s="14">
        <v>43465</v>
      </c>
      <c r="G1960" s="65" vm="82">
        <v>1.2151142734944106E-2</v>
      </c>
    </row>
    <row r="1961" spans="1:7" ht="12" x14ac:dyDescent="0.2">
      <c r="A1961" s="61">
        <v>30</v>
      </c>
      <c r="B1961" s="62" t="s">
        <v>31</v>
      </c>
      <c r="C1961" s="63" t="str">
        <f>VLOOKUP(Taulukko1[[#This Row],[Rivivalinta]],Sheet1!$C$1:$E$42,2,FALSE)</f>
        <v>Upplupna avsättningar på nödlidande exponeringar/Nödlidande Exponeringar, %</v>
      </c>
      <c r="D1961" s="63" t="str">
        <f>VLOOKUP(Taulukko1[[#This Row],[Rivivalinta]],Sheet1!$C$1:$E$42,3,FALSE)</f>
        <v>Accumulated impairments on non-performing exposures/Non-performing exposures, %</v>
      </c>
      <c r="E1961" s="64" t="s">
        <v>4</v>
      </c>
      <c r="F1961" s="14">
        <v>43465</v>
      </c>
      <c r="G1961" s="65" vm="83">
        <v>0.41064246161943135</v>
      </c>
    </row>
    <row r="1962" spans="1:7" ht="12" x14ac:dyDescent="0.2">
      <c r="A1962" s="61">
        <v>31</v>
      </c>
      <c r="B1962" s="62" t="s">
        <v>32</v>
      </c>
      <c r="C1962" s="63" t="str">
        <f>VLOOKUP(Taulukko1[[#This Row],[Rivivalinta]],Sheet1!$C$1:$E$42,2,FALSE)</f>
        <v>Kapitalbas</v>
      </c>
      <c r="D1962" s="63" t="str">
        <f>VLOOKUP(Taulukko1[[#This Row],[Rivivalinta]],Sheet1!$C$1:$E$42,3,FALSE)</f>
        <v>Own funds</v>
      </c>
      <c r="E1962" s="64" t="s">
        <v>4</v>
      </c>
      <c r="F1962" s="14">
        <v>43465</v>
      </c>
      <c r="G1962" s="65">
        <v>438573.36847000004</v>
      </c>
    </row>
    <row r="1963" spans="1:7" ht="12" x14ac:dyDescent="0.2">
      <c r="A1963" s="61">
        <v>32</v>
      </c>
      <c r="B1963" s="62" t="s">
        <v>33</v>
      </c>
      <c r="C1963" s="63" t="str">
        <f>VLOOKUP(Taulukko1[[#This Row],[Rivivalinta]],Sheet1!$C$1:$E$42,2,FALSE)</f>
        <v>Kärnprimärkapital (CET 1)</v>
      </c>
      <c r="D1963" s="63" t="str">
        <f>VLOOKUP(Taulukko1[[#This Row],[Rivivalinta]],Sheet1!$C$1:$E$42,3,FALSE)</f>
        <v>Common equity tier 1 capital (CET1)</v>
      </c>
      <c r="E1963" s="64" t="s">
        <v>4</v>
      </c>
      <c r="F1963" s="14">
        <v>43465</v>
      </c>
      <c r="G1963" s="65">
        <v>371027.71732</v>
      </c>
    </row>
    <row r="1964" spans="1:7" ht="12" x14ac:dyDescent="0.2">
      <c r="A1964" s="61">
        <v>33</v>
      </c>
      <c r="B1964" s="62" t="s">
        <v>34</v>
      </c>
      <c r="C1964" s="63" t="str">
        <f>VLOOKUP(Taulukko1[[#This Row],[Rivivalinta]],Sheet1!$C$1:$E$42,2,FALSE)</f>
        <v>Övrigt primärkapital (AT 1)</v>
      </c>
      <c r="D1964" s="63" t="str">
        <f>VLOOKUP(Taulukko1[[#This Row],[Rivivalinta]],Sheet1!$C$1:$E$42,3,FALSE)</f>
        <v>Additional tier 1 capital (AT 1)</v>
      </c>
      <c r="E1964" s="64" t="s">
        <v>4</v>
      </c>
      <c r="F1964" s="14">
        <v>43465</v>
      </c>
      <c r="G1964" s="65" t="s">
        <v>53</v>
      </c>
    </row>
    <row r="1965" spans="1:7" ht="12" x14ac:dyDescent="0.2">
      <c r="A1965" s="61">
        <v>34</v>
      </c>
      <c r="B1965" s="62" t="s">
        <v>35</v>
      </c>
      <c r="C1965" s="63" t="str">
        <f>VLOOKUP(Taulukko1[[#This Row],[Rivivalinta]],Sheet1!$C$1:$E$42,2,FALSE)</f>
        <v>Supplementärkapital (T2)</v>
      </c>
      <c r="D1965" s="63" t="str">
        <f>VLOOKUP(Taulukko1[[#This Row],[Rivivalinta]],Sheet1!$C$1:$E$42,3,FALSE)</f>
        <v>Tier 2 capital (T2)</v>
      </c>
      <c r="E1965" s="64" t="s">
        <v>4</v>
      </c>
      <c r="F1965" s="14">
        <v>43465</v>
      </c>
      <c r="G1965" s="65">
        <v>67545.651150000005</v>
      </c>
    </row>
    <row r="1966" spans="1:7" ht="12" x14ac:dyDescent="0.2">
      <c r="A1966" s="61">
        <v>35</v>
      </c>
      <c r="B1966" s="62" t="s">
        <v>36</v>
      </c>
      <c r="C1966" s="63" t="str">
        <f>VLOOKUP(Taulukko1[[#This Row],[Rivivalinta]],Sheet1!$C$1:$E$42,2,FALSE)</f>
        <v>Summa kapitalrelationer, %</v>
      </c>
      <c r="D1966" s="63" t="str">
        <f>VLOOKUP(Taulukko1[[#This Row],[Rivivalinta]],Sheet1!$C$1:$E$42,3,FALSE)</f>
        <v>Own funds ratio, %</v>
      </c>
      <c r="E1966" s="64" t="s">
        <v>4</v>
      </c>
      <c r="F1966" s="14">
        <v>43465</v>
      </c>
      <c r="G1966" s="65" vm="84">
        <v>0.20001007183553512</v>
      </c>
    </row>
    <row r="1967" spans="1:7" ht="12" x14ac:dyDescent="0.2">
      <c r="A1967" s="61">
        <v>36</v>
      </c>
      <c r="B1967" s="62" t="s">
        <v>37</v>
      </c>
      <c r="C1967" s="63" t="str">
        <f>VLOOKUP(Taulukko1[[#This Row],[Rivivalinta]],Sheet1!$C$1:$E$42,2,FALSE)</f>
        <v>Primärkapitalrelation, %</v>
      </c>
      <c r="D1967" s="63" t="str">
        <f>VLOOKUP(Taulukko1[[#This Row],[Rivivalinta]],Sheet1!$C$1:$E$42,3,FALSE)</f>
        <v>Tier 1 ratio, %</v>
      </c>
      <c r="E1967" s="64" t="s">
        <v>4</v>
      </c>
      <c r="F1967" s="14">
        <v>43465</v>
      </c>
      <c r="G1967" s="65" vm="85">
        <v>0.16920607982430197</v>
      </c>
    </row>
    <row r="1968" spans="1:7" ht="12" x14ac:dyDescent="0.2">
      <c r="A1968" s="61">
        <v>37</v>
      </c>
      <c r="B1968" s="62" t="s">
        <v>38</v>
      </c>
      <c r="C1968" s="63" t="str">
        <f>VLOOKUP(Taulukko1[[#This Row],[Rivivalinta]],Sheet1!$C$1:$E$42,2,FALSE)</f>
        <v>Kärnprimärkapitalrelation, %</v>
      </c>
      <c r="D1968" s="63" t="str">
        <f>VLOOKUP(Taulukko1[[#This Row],[Rivivalinta]],Sheet1!$C$1:$E$42,3,FALSE)</f>
        <v>CET 1 ratio, %</v>
      </c>
      <c r="E1968" s="64" t="s">
        <v>4</v>
      </c>
      <c r="F1968" s="14">
        <v>43465</v>
      </c>
      <c r="G1968" s="65" vm="86">
        <v>0.16920607982430197</v>
      </c>
    </row>
    <row r="1969" spans="1:7" ht="12" x14ac:dyDescent="0.2">
      <c r="A1969" s="61">
        <v>38</v>
      </c>
      <c r="B1969" s="62" t="s">
        <v>39</v>
      </c>
      <c r="C1969" s="63" t="str">
        <f>VLOOKUP(Taulukko1[[#This Row],[Rivivalinta]],Sheet1!$C$1:$E$42,2,FALSE)</f>
        <v>Summa exponeringsbelopp (RWA)</v>
      </c>
      <c r="D1969" s="63" t="str">
        <f>VLOOKUP(Taulukko1[[#This Row],[Rivivalinta]],Sheet1!$C$1:$E$42,3,FALSE)</f>
        <v>Total risk weighted assets (RWA)</v>
      </c>
      <c r="E1969" s="64" t="s">
        <v>4</v>
      </c>
      <c r="F1969" s="14">
        <v>43465</v>
      </c>
      <c r="G1969" s="65">
        <v>2192756.4169399999</v>
      </c>
    </row>
    <row r="1970" spans="1:7" ht="12" x14ac:dyDescent="0.2">
      <c r="A1970" s="61">
        <v>39</v>
      </c>
      <c r="B1970" s="62" t="s">
        <v>40</v>
      </c>
      <c r="C1970" s="63" t="str">
        <f>VLOOKUP(Taulukko1[[#This Row],[Rivivalinta]],Sheet1!$C$1:$E$42,2,FALSE)</f>
        <v>Exponeringsbelopp för kredit-, motpart- och utspädningsrisker</v>
      </c>
      <c r="D1970" s="63" t="str">
        <f>VLOOKUP(Taulukko1[[#This Row],[Rivivalinta]],Sheet1!$C$1:$E$42,3,FALSE)</f>
        <v>Credit and counterparty risks</v>
      </c>
      <c r="E1970" s="64" t="s">
        <v>4</v>
      </c>
      <c r="F1970" s="14">
        <v>43465</v>
      </c>
      <c r="G1970" s="65">
        <v>1657215.14659</v>
      </c>
    </row>
    <row r="1971" spans="1:7" ht="12" x14ac:dyDescent="0.2">
      <c r="A1971" s="61">
        <v>40</v>
      </c>
      <c r="B1971" s="62" t="s">
        <v>41</v>
      </c>
      <c r="C1971" s="63" t="str">
        <f>VLOOKUP(Taulukko1[[#This Row],[Rivivalinta]],Sheet1!$C$1:$E$42,2,FALSE)</f>
        <v>Exponeringsbelopp för positions-, valutakurs- och råvarurisker</v>
      </c>
      <c r="D1971" s="63" t="str">
        <f>VLOOKUP(Taulukko1[[#This Row],[Rivivalinta]],Sheet1!$C$1:$E$42,3,FALSE)</f>
        <v>Position, currency and commodity risks</v>
      </c>
      <c r="E1971" s="64" t="s">
        <v>4</v>
      </c>
      <c r="F1971" s="14">
        <v>43465</v>
      </c>
      <c r="G1971" s="65" t="s">
        <v>53</v>
      </c>
    </row>
    <row r="1972" spans="1:7" ht="12" x14ac:dyDescent="0.2">
      <c r="A1972" s="61">
        <v>41</v>
      </c>
      <c r="B1972" s="62" t="s">
        <v>42</v>
      </c>
      <c r="C1972" s="63" t="str">
        <f>VLOOKUP(Taulukko1[[#This Row],[Rivivalinta]],Sheet1!$C$1:$E$42,2,FALSE)</f>
        <v>Exponeringsbelopp för operativ risk</v>
      </c>
      <c r="D1972" s="63" t="str">
        <f>VLOOKUP(Taulukko1[[#This Row],[Rivivalinta]],Sheet1!$C$1:$E$42,3,FALSE)</f>
        <v>Operational risks</v>
      </c>
      <c r="E1972" s="64" t="s">
        <v>4</v>
      </c>
      <c r="F1972" s="14">
        <v>43465</v>
      </c>
      <c r="G1972" s="65">
        <v>296206.25649</v>
      </c>
    </row>
    <row r="1973" spans="1:7" ht="12" x14ac:dyDescent="0.2">
      <c r="A1973" s="66">
        <v>42</v>
      </c>
      <c r="B1973" s="67" t="s">
        <v>43</v>
      </c>
      <c r="C1973" s="68" t="str">
        <f>VLOOKUP(Taulukko1[[#This Row],[Rivivalinta]],Sheet1!$C$1:$E$42,2,FALSE)</f>
        <v>Övriga riskexponeringar</v>
      </c>
      <c r="D1973" s="68" t="str">
        <f>VLOOKUP(Taulukko1[[#This Row],[Rivivalinta]],Sheet1!$C$1:$E$42,3,FALSE)</f>
        <v>Other risks</v>
      </c>
      <c r="E1973" s="69" t="s">
        <v>4</v>
      </c>
      <c r="F1973" s="14">
        <v>43465</v>
      </c>
      <c r="G1973" s="70">
        <v>239335.01386000001</v>
      </c>
    </row>
    <row r="1974" spans="1:7" ht="12" x14ac:dyDescent="0.2">
      <c r="A1974" s="61">
        <v>27</v>
      </c>
      <c r="B1974" s="62" t="s">
        <v>54</v>
      </c>
      <c r="C1974" s="63" t="str">
        <f>VLOOKUP(Taulukko1[[#This Row],[Rivivalinta]],Sheet1!$C$1:$E$42,2,FALSE)</f>
        <v>Avkastning på total tillgångar (ROA), %</v>
      </c>
      <c r="D1974" s="63" t="str">
        <f>VLOOKUP(Taulukko1[[#This Row],[Rivivalinta]],Sheet1!$C$1:$E$42,3,FALSE)</f>
        <v>Return on total assets (ROA), %</v>
      </c>
      <c r="E1974" s="69" t="s">
        <v>4</v>
      </c>
      <c r="F1974" s="14">
        <v>43465</v>
      </c>
      <c r="G1974" s="65" vm="87">
        <v>4.4192855059811261E-3</v>
      </c>
    </row>
    <row r="1975" spans="1:7" ht="12" x14ac:dyDescent="0.2">
      <c r="A1975" s="66">
        <v>26</v>
      </c>
      <c r="B1975" s="67" t="s">
        <v>55</v>
      </c>
      <c r="C1975" s="68" t="str">
        <f>VLOOKUP(Taulukko1[[#This Row],[Rivivalinta]],Sheet1!$C$1:$E$42,2,FALSE)</f>
        <v>Avkastning på eget kapital (ROE), %</v>
      </c>
      <c r="D1975" s="68" t="str">
        <f>VLOOKUP(Taulukko1[[#This Row],[Rivivalinta]],Sheet1!$C$1:$E$42,3,FALSE)</f>
        <v>Return on equity (ROE), %</v>
      </c>
      <c r="E1975" s="69" t="s">
        <v>4</v>
      </c>
      <c r="F1975" s="14">
        <v>43465</v>
      </c>
      <c r="G1975" s="70" vm="88">
        <v>0.11275175271952891</v>
      </c>
    </row>
    <row r="1976" spans="1:7" ht="12" x14ac:dyDescent="0.2">
      <c r="A1976" s="61">
        <v>1</v>
      </c>
      <c r="B1976" s="62" t="s">
        <v>5</v>
      </c>
      <c r="C1976" s="63" t="str">
        <f>VLOOKUP(Taulukko1[[#This Row],[Rivivalinta]],Sheet1!$C$1:$E$42,2,FALSE)</f>
        <v>Räntenetto</v>
      </c>
      <c r="D1976" s="63" t="str">
        <f>VLOOKUP(Taulukko1[[#This Row],[Rivivalinta]],Sheet1!$C$1:$E$42,3,FALSE)</f>
        <v>Net interest margin</v>
      </c>
      <c r="E1976" s="64" t="s">
        <v>164</v>
      </c>
      <c r="F1976" s="14">
        <v>43465</v>
      </c>
      <c r="G1976" s="65">
        <v>2309.7150000000001</v>
      </c>
    </row>
    <row r="1977" spans="1:7" ht="12" x14ac:dyDescent="0.2">
      <c r="A1977" s="61">
        <v>2</v>
      </c>
      <c r="B1977" s="62" t="s">
        <v>6</v>
      </c>
      <c r="C1977" s="63" t="str">
        <f>VLOOKUP(Taulukko1[[#This Row],[Rivivalinta]],Sheet1!$C$1:$E$42,2,FALSE)</f>
        <v>Netto, avgifts- och provisionsintäkter</v>
      </c>
      <c r="D1977" s="63" t="str">
        <f>VLOOKUP(Taulukko1[[#This Row],[Rivivalinta]],Sheet1!$C$1:$E$42,3,FALSE)</f>
        <v>Net fee and commission income</v>
      </c>
      <c r="E1977" s="64" t="s">
        <v>164</v>
      </c>
      <c r="F1977" s="14">
        <v>43465</v>
      </c>
      <c r="G1977" s="65">
        <v>6235.37</v>
      </c>
    </row>
    <row r="1978" spans="1:7" ht="12" x14ac:dyDescent="0.2">
      <c r="A1978" s="61">
        <v>3</v>
      </c>
      <c r="B1978" s="62" t="s">
        <v>7</v>
      </c>
      <c r="C1978" s="63" t="str">
        <f>VLOOKUP(Taulukko1[[#This Row],[Rivivalinta]],Sheet1!$C$1:$E$42,2,FALSE)</f>
        <v>Avgifts- och provisionsintäkter</v>
      </c>
      <c r="D1978" s="63" t="str">
        <f>VLOOKUP(Taulukko1[[#This Row],[Rivivalinta]],Sheet1!$C$1:$E$42,3,FALSE)</f>
        <v>Fee and commission income</v>
      </c>
      <c r="E1978" s="64" t="s">
        <v>164</v>
      </c>
      <c r="F1978" s="14">
        <v>43465</v>
      </c>
      <c r="G1978" s="65">
        <v>9732.0589999999993</v>
      </c>
    </row>
    <row r="1979" spans="1:7" ht="12" x14ac:dyDescent="0.2">
      <c r="A1979" s="61">
        <v>4</v>
      </c>
      <c r="B1979" s="62" t="s">
        <v>8</v>
      </c>
      <c r="C1979" s="63" t="str">
        <f>VLOOKUP(Taulukko1[[#This Row],[Rivivalinta]],Sheet1!$C$1:$E$42,2,FALSE)</f>
        <v>Avgifts- och provisionskostnader</v>
      </c>
      <c r="D1979" s="63" t="str">
        <f>VLOOKUP(Taulukko1[[#This Row],[Rivivalinta]],Sheet1!$C$1:$E$42,3,FALSE)</f>
        <v>Fee and commission expenses</v>
      </c>
      <c r="E1979" s="64" t="s">
        <v>164</v>
      </c>
      <c r="F1979" s="14">
        <v>43465</v>
      </c>
      <c r="G1979" s="65">
        <v>3496.6889999999999</v>
      </c>
    </row>
    <row r="1980" spans="1:7" ht="12" x14ac:dyDescent="0.2">
      <c r="A1980" s="61">
        <v>5</v>
      </c>
      <c r="B1980" s="62" t="s">
        <v>9</v>
      </c>
      <c r="C1980" s="63" t="str">
        <f>VLOOKUP(Taulukko1[[#This Row],[Rivivalinta]],Sheet1!$C$1:$E$42,2,FALSE)</f>
        <v>Nettointäkter från handel och investeringar</v>
      </c>
      <c r="D1980" s="63" t="str">
        <f>VLOOKUP(Taulukko1[[#This Row],[Rivivalinta]],Sheet1!$C$1:$E$42,3,FALSE)</f>
        <v>Net trading and investing income</v>
      </c>
      <c r="E1980" s="64" t="s">
        <v>164</v>
      </c>
      <c r="F1980" s="14">
        <v>43465</v>
      </c>
      <c r="G1980" s="65">
        <v>477.90899999999999</v>
      </c>
    </row>
    <row r="1981" spans="1:7" ht="12" x14ac:dyDescent="0.2">
      <c r="A1981" s="61">
        <v>6</v>
      </c>
      <c r="B1981" s="62" t="s">
        <v>10</v>
      </c>
      <c r="C1981" s="63" t="str">
        <f>VLOOKUP(Taulukko1[[#This Row],[Rivivalinta]],Sheet1!$C$1:$E$42,2,FALSE)</f>
        <v>Övriga intäkter</v>
      </c>
      <c r="D1981" s="63" t="str">
        <f>VLOOKUP(Taulukko1[[#This Row],[Rivivalinta]],Sheet1!$C$1:$E$42,3,FALSE)</f>
        <v>Other income</v>
      </c>
      <c r="E1981" s="64" t="s">
        <v>164</v>
      </c>
      <c r="F1981" s="14">
        <v>43465</v>
      </c>
      <c r="G1981" s="65">
        <v>661.46500000000003</v>
      </c>
    </row>
    <row r="1982" spans="1:7" ht="12" x14ac:dyDescent="0.2">
      <c r="A1982" s="61">
        <v>7</v>
      </c>
      <c r="B1982" s="62" t="s">
        <v>11</v>
      </c>
      <c r="C1982" s="63" t="str">
        <f>VLOOKUP(Taulukko1[[#This Row],[Rivivalinta]],Sheet1!$C$1:$E$42,2,FALSE)</f>
        <v>Totala inkomster</v>
      </c>
      <c r="D1982" s="63" t="str">
        <f>VLOOKUP(Taulukko1[[#This Row],[Rivivalinta]],Sheet1!$C$1:$E$42,3,FALSE)</f>
        <v>Total income</v>
      </c>
      <c r="E1982" s="64" t="s">
        <v>164</v>
      </c>
      <c r="F1982" s="14">
        <v>43465</v>
      </c>
      <c r="G1982" s="65">
        <v>9684.4590000000007</v>
      </c>
    </row>
    <row r="1983" spans="1:7" ht="12" x14ac:dyDescent="0.2">
      <c r="A1983" s="61">
        <v>8</v>
      </c>
      <c r="B1983" s="62" t="s">
        <v>12</v>
      </c>
      <c r="C1983" s="63" t="str">
        <f>VLOOKUP(Taulukko1[[#This Row],[Rivivalinta]],Sheet1!$C$1:$E$42,2,FALSE)</f>
        <v>Totala kostnader</v>
      </c>
      <c r="D1983" s="63" t="str">
        <f>VLOOKUP(Taulukko1[[#This Row],[Rivivalinta]],Sheet1!$C$1:$E$42,3,FALSE)</f>
        <v>Total expenses</v>
      </c>
      <c r="E1983" s="64" t="s">
        <v>164</v>
      </c>
      <c r="F1983" s="14">
        <v>43465</v>
      </c>
      <c r="G1983" s="65">
        <v>9141.9740000000002</v>
      </c>
    </row>
    <row r="1984" spans="1:7" ht="12" x14ac:dyDescent="0.2">
      <c r="A1984" s="61">
        <v>9</v>
      </c>
      <c r="B1984" s="62" t="s">
        <v>13</v>
      </c>
      <c r="C1984" s="63" t="str">
        <f>VLOOKUP(Taulukko1[[#This Row],[Rivivalinta]],Sheet1!$C$1:$E$42,2,FALSE)</f>
        <v>Nedskrivningar av lån och fordringar</v>
      </c>
      <c r="D1984" s="63" t="str">
        <f>VLOOKUP(Taulukko1[[#This Row],[Rivivalinta]],Sheet1!$C$1:$E$42,3,FALSE)</f>
        <v>Impairments on loans and receivables</v>
      </c>
      <c r="E1984" s="64" t="s">
        <v>164</v>
      </c>
      <c r="F1984" s="14">
        <v>43465</v>
      </c>
      <c r="G1984" s="65">
        <v>296.10199999999998</v>
      </c>
    </row>
    <row r="1985" spans="1:7" ht="12" x14ac:dyDescent="0.2">
      <c r="A1985" s="61">
        <v>10</v>
      </c>
      <c r="B1985" s="62" t="s">
        <v>14</v>
      </c>
      <c r="C1985" s="63" t="str">
        <f>VLOOKUP(Taulukko1[[#This Row],[Rivivalinta]],Sheet1!$C$1:$E$42,2,FALSE)</f>
        <v>Rörelsevinst/-förlust</v>
      </c>
      <c r="D1985" s="63" t="str">
        <f>VLOOKUP(Taulukko1[[#This Row],[Rivivalinta]],Sheet1!$C$1:$E$42,3,FALSE)</f>
        <v>Operatingprofit/-loss</v>
      </c>
      <c r="E1985" s="64" t="s">
        <v>164</v>
      </c>
      <c r="F1985" s="14">
        <v>43465</v>
      </c>
      <c r="G1985" s="65">
        <v>246.38399999999999</v>
      </c>
    </row>
    <row r="1986" spans="1:7" ht="12" x14ac:dyDescent="0.2">
      <c r="A1986" s="61">
        <v>11</v>
      </c>
      <c r="B1986" s="62" t="s">
        <v>15</v>
      </c>
      <c r="C1986" s="63" t="str">
        <f>VLOOKUP(Taulukko1[[#This Row],[Rivivalinta]],Sheet1!$C$1:$E$42,2,FALSE)</f>
        <v>Kontanta medel och kassabehållning hos centralbanker</v>
      </c>
      <c r="D1986" s="63" t="str">
        <f>VLOOKUP(Taulukko1[[#This Row],[Rivivalinta]],Sheet1!$C$1:$E$42,3,FALSE)</f>
        <v>Cash and cash balances at central banks</v>
      </c>
      <c r="E1986" s="64" t="s">
        <v>164</v>
      </c>
      <c r="F1986" s="14">
        <v>43465</v>
      </c>
      <c r="G1986" s="65">
        <v>72208.680999999997</v>
      </c>
    </row>
    <row r="1987" spans="1:7" ht="12" x14ac:dyDescent="0.2">
      <c r="A1987" s="61">
        <v>12</v>
      </c>
      <c r="B1987" s="62" t="s">
        <v>16</v>
      </c>
      <c r="C1987" s="63" t="str">
        <f>VLOOKUP(Taulukko1[[#This Row],[Rivivalinta]],Sheet1!$C$1:$E$42,2,FALSE)</f>
        <v>Lån och förskott till kreditinstitut</v>
      </c>
      <c r="D1987" s="63" t="str">
        <f>VLOOKUP(Taulukko1[[#This Row],[Rivivalinta]],Sheet1!$C$1:$E$42,3,FALSE)</f>
        <v>Loans and advances to credit institutions</v>
      </c>
      <c r="E1987" s="64" t="s">
        <v>164</v>
      </c>
      <c r="F1987" s="14">
        <v>43465</v>
      </c>
      <c r="G1987" s="65">
        <v>199039.59299999999</v>
      </c>
    </row>
    <row r="1988" spans="1:7" ht="12" x14ac:dyDescent="0.2">
      <c r="A1988" s="61">
        <v>13</v>
      </c>
      <c r="B1988" s="62" t="s">
        <v>17</v>
      </c>
      <c r="C1988" s="63" t="str">
        <f>VLOOKUP(Taulukko1[[#This Row],[Rivivalinta]],Sheet1!$C$1:$E$42,2,FALSE)</f>
        <v>Lån och förskott till allmänheten och offentliga samfund</v>
      </c>
      <c r="D1988" s="63" t="str">
        <f>VLOOKUP(Taulukko1[[#This Row],[Rivivalinta]],Sheet1!$C$1:$E$42,3,FALSE)</f>
        <v>Loans and advances to the public and public sector entities</v>
      </c>
      <c r="E1988" s="64" t="s">
        <v>164</v>
      </c>
      <c r="F1988" s="14">
        <v>43465</v>
      </c>
      <c r="G1988" s="65">
        <v>41680.796000000002</v>
      </c>
    </row>
    <row r="1989" spans="1:7" ht="12" x14ac:dyDescent="0.2">
      <c r="A1989" s="61">
        <v>14</v>
      </c>
      <c r="B1989" s="62" t="s">
        <v>18</v>
      </c>
      <c r="C1989" s="63" t="str">
        <f>VLOOKUP(Taulukko1[[#This Row],[Rivivalinta]],Sheet1!$C$1:$E$42,2,FALSE)</f>
        <v>Värdepapper</v>
      </c>
      <c r="D1989" s="63" t="str">
        <f>VLOOKUP(Taulukko1[[#This Row],[Rivivalinta]],Sheet1!$C$1:$E$42,3,FALSE)</f>
        <v>Debt securities</v>
      </c>
      <c r="E1989" s="64" t="s">
        <v>164</v>
      </c>
      <c r="F1989" s="14">
        <v>43465</v>
      </c>
      <c r="G1989" s="65">
        <v>254996.98199999999</v>
      </c>
    </row>
    <row r="1990" spans="1:7" ht="12" x14ac:dyDescent="0.2">
      <c r="A1990" s="61">
        <v>15</v>
      </c>
      <c r="B1990" s="62" t="s">
        <v>63</v>
      </c>
      <c r="C1990" s="63" t="str">
        <f>VLOOKUP(Taulukko1[[#This Row],[Rivivalinta]],Sheet1!$C$1:$E$42,2,FALSE)</f>
        <v xml:space="preserve">Derivat </v>
      </c>
      <c r="D1990" s="63" t="str">
        <f>VLOOKUP(Taulukko1[[#This Row],[Rivivalinta]],Sheet1!$C$1:$E$42,3,FALSE)</f>
        <v xml:space="preserve">Derivatives </v>
      </c>
      <c r="E1990" s="64" t="s">
        <v>164</v>
      </c>
      <c r="F1990" s="14">
        <v>43465</v>
      </c>
      <c r="G1990" s="65" t="s">
        <v>53</v>
      </c>
    </row>
    <row r="1991" spans="1:7" ht="12" x14ac:dyDescent="0.2">
      <c r="A1991" s="61">
        <v>16</v>
      </c>
      <c r="B1991" s="62" t="s">
        <v>20</v>
      </c>
      <c r="C1991" s="63" t="str">
        <f>VLOOKUP(Taulukko1[[#This Row],[Rivivalinta]],Sheet1!$C$1:$E$42,2,FALSE)</f>
        <v>Övriga tillgångar</v>
      </c>
      <c r="D1991" s="63" t="str">
        <f>VLOOKUP(Taulukko1[[#This Row],[Rivivalinta]],Sheet1!$C$1:$E$42,3,FALSE)</f>
        <v>Other assets</v>
      </c>
      <c r="E1991" s="64" t="s">
        <v>164</v>
      </c>
      <c r="F1991" s="14">
        <v>43465</v>
      </c>
      <c r="G1991" s="65">
        <v>38089.154999999999</v>
      </c>
    </row>
    <row r="1992" spans="1:7" ht="12" x14ac:dyDescent="0.2">
      <c r="A1992" s="61">
        <v>17</v>
      </c>
      <c r="B1992" s="62" t="s">
        <v>21</v>
      </c>
      <c r="C1992" s="63" t="str">
        <f>VLOOKUP(Taulukko1[[#This Row],[Rivivalinta]],Sheet1!$C$1:$E$42,2,FALSE)</f>
        <v>SUMMA TILLGÅNGAR</v>
      </c>
      <c r="D1992" s="63" t="str">
        <f>VLOOKUP(Taulukko1[[#This Row],[Rivivalinta]],Sheet1!$C$1:$E$42,3,FALSE)</f>
        <v>TOTAL ASSETS</v>
      </c>
      <c r="E1992" s="64" t="s">
        <v>164</v>
      </c>
      <c r="F1992" s="14">
        <v>43465</v>
      </c>
      <c r="G1992" s="65">
        <v>606015.20700000005</v>
      </c>
    </row>
    <row r="1993" spans="1:7" ht="12" x14ac:dyDescent="0.2">
      <c r="A1993" s="61">
        <v>18</v>
      </c>
      <c r="B1993" s="62" t="s">
        <v>22</v>
      </c>
      <c r="C1993" s="63" t="str">
        <f>VLOOKUP(Taulukko1[[#This Row],[Rivivalinta]],Sheet1!$C$1:$E$42,2,FALSE)</f>
        <v>Inlåning från kreditinstitut</v>
      </c>
      <c r="D1993" s="63" t="str">
        <f>VLOOKUP(Taulukko1[[#This Row],[Rivivalinta]],Sheet1!$C$1:$E$42,3,FALSE)</f>
        <v>Deposits from credit institutions</v>
      </c>
      <c r="E1993" s="64" t="s">
        <v>164</v>
      </c>
      <c r="F1993" s="14">
        <v>43465</v>
      </c>
      <c r="G1993" s="65">
        <v>414978.70500000002</v>
      </c>
    </row>
    <row r="1994" spans="1:7" ht="12" x14ac:dyDescent="0.2">
      <c r="A1994" s="61">
        <v>19</v>
      </c>
      <c r="B1994" s="62" t="s">
        <v>23</v>
      </c>
      <c r="C1994" s="63" t="str">
        <f>VLOOKUP(Taulukko1[[#This Row],[Rivivalinta]],Sheet1!$C$1:$E$42,2,FALSE)</f>
        <v>Inlåning från allmänheten och offentliga samfund</v>
      </c>
      <c r="D1994" s="63" t="str">
        <f>VLOOKUP(Taulukko1[[#This Row],[Rivivalinta]],Sheet1!$C$1:$E$42,3,FALSE)</f>
        <v>Deposits from the public and public sector entities</v>
      </c>
      <c r="E1994" s="64" t="s">
        <v>164</v>
      </c>
      <c r="F1994" s="14">
        <v>43465</v>
      </c>
      <c r="G1994" s="65">
        <v>9982.8649999999998</v>
      </c>
    </row>
    <row r="1995" spans="1:7" ht="12" x14ac:dyDescent="0.2">
      <c r="A1995" s="61">
        <v>20</v>
      </c>
      <c r="B1995" s="62" t="s">
        <v>24</v>
      </c>
      <c r="C1995" s="63" t="str">
        <f>VLOOKUP(Taulukko1[[#This Row],[Rivivalinta]],Sheet1!$C$1:$E$42,2,FALSE)</f>
        <v>Emitterade skuldebrev</v>
      </c>
      <c r="D1995" s="63" t="str">
        <f>VLOOKUP(Taulukko1[[#This Row],[Rivivalinta]],Sheet1!$C$1:$E$42,3,FALSE)</f>
        <v>Debt securities issued</v>
      </c>
      <c r="E1995" s="64" t="s">
        <v>164</v>
      </c>
      <c r="F1995" s="14">
        <v>43465</v>
      </c>
      <c r="G1995" s="65">
        <v>142442.606</v>
      </c>
    </row>
    <row r="1996" spans="1:7" ht="12" x14ac:dyDescent="0.2">
      <c r="A1996" s="61">
        <v>22</v>
      </c>
      <c r="B1996" s="62" t="s">
        <v>19</v>
      </c>
      <c r="C1996" s="63" t="str">
        <f>VLOOKUP(Taulukko1[[#This Row],[Rivivalinta]],Sheet1!$C$1:$E$42,2,FALSE)</f>
        <v>Derivat</v>
      </c>
      <c r="D1996" s="63" t="str">
        <f>VLOOKUP(Taulukko1[[#This Row],[Rivivalinta]],Sheet1!$C$1:$E$42,3,FALSE)</f>
        <v>Derivatives</v>
      </c>
      <c r="E1996" s="64" t="s">
        <v>164</v>
      </c>
      <c r="F1996" s="14">
        <v>43465</v>
      </c>
      <c r="G1996" s="65" t="s">
        <v>53</v>
      </c>
    </row>
    <row r="1997" spans="1:7" ht="12" x14ac:dyDescent="0.2">
      <c r="A1997" s="61">
        <v>23</v>
      </c>
      <c r="B1997" s="62" t="s">
        <v>25</v>
      </c>
      <c r="C1997" s="63" t="str">
        <f>VLOOKUP(Taulukko1[[#This Row],[Rivivalinta]],Sheet1!$C$1:$E$42,2,FALSE)</f>
        <v>Eget kapital</v>
      </c>
      <c r="D1997" s="63" t="str">
        <f>VLOOKUP(Taulukko1[[#This Row],[Rivivalinta]],Sheet1!$C$1:$E$42,3,FALSE)</f>
        <v>Total equity</v>
      </c>
      <c r="E1997" s="64" t="s">
        <v>164</v>
      </c>
      <c r="F1997" s="14">
        <v>43465</v>
      </c>
      <c r="G1997" s="65">
        <v>31712.993999999999</v>
      </c>
    </row>
    <row r="1998" spans="1:7" ht="12" x14ac:dyDescent="0.2">
      <c r="A1998" s="61">
        <v>21</v>
      </c>
      <c r="B1998" s="62" t="s">
        <v>26</v>
      </c>
      <c r="C1998" s="63" t="str">
        <f>VLOOKUP(Taulukko1[[#This Row],[Rivivalinta]],Sheet1!$C$1:$E$42,2,FALSE)</f>
        <v>Övriga skulder</v>
      </c>
      <c r="D1998" s="63" t="str">
        <f>VLOOKUP(Taulukko1[[#This Row],[Rivivalinta]],Sheet1!$C$1:$E$42,3,FALSE)</f>
        <v>Other liabilities</v>
      </c>
      <c r="E1998" s="64" t="s">
        <v>164</v>
      </c>
      <c r="F1998" s="14">
        <v>43465</v>
      </c>
      <c r="G1998" s="65">
        <v>6898.0360000000001</v>
      </c>
    </row>
    <row r="1999" spans="1:7" ht="12" x14ac:dyDescent="0.2">
      <c r="A1999" s="61">
        <v>24</v>
      </c>
      <c r="B1999" s="62" t="s">
        <v>27</v>
      </c>
      <c r="C1999" s="63" t="str">
        <f>VLOOKUP(Taulukko1[[#This Row],[Rivivalinta]],Sheet1!$C$1:$E$42,2,FALSE)</f>
        <v>SUMMA EGET KAPITAL OCH SKULDER</v>
      </c>
      <c r="D1999" s="63" t="str">
        <f>VLOOKUP(Taulukko1[[#This Row],[Rivivalinta]],Sheet1!$C$1:$E$42,3,FALSE)</f>
        <v>TOTAL EQUITY AND LIABILITIES</v>
      </c>
      <c r="E1999" s="64" t="s">
        <v>164</v>
      </c>
      <c r="F1999" s="14">
        <v>43465</v>
      </c>
      <c r="G1999" s="65">
        <v>606015.20600000001</v>
      </c>
    </row>
    <row r="2000" spans="1:7" ht="12" x14ac:dyDescent="0.2">
      <c r="A2000" s="61">
        <v>25</v>
      </c>
      <c r="B2000" s="62" t="s">
        <v>28</v>
      </c>
      <c r="C2000" s="63" t="str">
        <f>VLOOKUP(Taulukko1[[#This Row],[Rivivalinta]],Sheet1!$C$1:$E$42,2,FALSE)</f>
        <v>Exponering utanför balansräkningen</v>
      </c>
      <c r="D2000" s="63" t="str">
        <f>VLOOKUP(Taulukko1[[#This Row],[Rivivalinta]],Sheet1!$C$1:$E$42,3,FALSE)</f>
        <v>Off balance sheet exposures</v>
      </c>
      <c r="E2000" s="64" t="s">
        <v>164</v>
      </c>
      <c r="F2000" s="14">
        <v>43465</v>
      </c>
      <c r="G2000" s="65">
        <v>108616.359</v>
      </c>
    </row>
    <row r="2001" spans="1:7" ht="12" x14ac:dyDescent="0.2">
      <c r="A2001" s="61">
        <v>28</v>
      </c>
      <c r="B2001" s="62" t="s">
        <v>29</v>
      </c>
      <c r="C2001" s="63" t="str">
        <f>VLOOKUP(Taulukko1[[#This Row],[Rivivalinta]],Sheet1!$C$1:$E$42,2,FALSE)</f>
        <v>Kostnader/intäkter, %</v>
      </c>
      <c r="D2001" s="63" t="str">
        <f>VLOOKUP(Taulukko1[[#This Row],[Rivivalinta]],Sheet1!$C$1:$E$42,3,FALSE)</f>
        <v>Cost/income ratio, %</v>
      </c>
      <c r="E2001" s="64" t="s">
        <v>164</v>
      </c>
      <c r="F2001" s="14">
        <v>43465</v>
      </c>
      <c r="G2001" s="65" vm="144">
        <v>0.9463194956587434</v>
      </c>
    </row>
    <row r="2002" spans="1:7" ht="12" x14ac:dyDescent="0.2">
      <c r="A2002" s="61">
        <v>29</v>
      </c>
      <c r="B2002" s="62" t="s">
        <v>30</v>
      </c>
      <c r="C2002" s="63" t="str">
        <f>VLOOKUP(Taulukko1[[#This Row],[Rivivalinta]],Sheet1!$C$1:$E$42,2,FALSE)</f>
        <v>Nödlidande exponeringar/Exponeringar, %</v>
      </c>
      <c r="D2002" s="63" t="str">
        <f>VLOOKUP(Taulukko1[[#This Row],[Rivivalinta]],Sheet1!$C$1:$E$42,3,FALSE)</f>
        <v>Non-performing exposures/Exposures, %</v>
      </c>
      <c r="E2002" s="64" t="s">
        <v>164</v>
      </c>
      <c r="F2002" s="14">
        <v>43465</v>
      </c>
      <c r="G2002" s="65" vm="145">
        <v>1.6731060029599595E-3</v>
      </c>
    </row>
    <row r="2003" spans="1:7" ht="12" x14ac:dyDescent="0.2">
      <c r="A2003" s="61">
        <v>30</v>
      </c>
      <c r="B2003" s="62" t="s">
        <v>31</v>
      </c>
      <c r="C2003" s="63" t="str">
        <f>VLOOKUP(Taulukko1[[#This Row],[Rivivalinta]],Sheet1!$C$1:$E$42,2,FALSE)</f>
        <v>Upplupna avsättningar på nödlidande exponeringar/Nödlidande Exponeringar, %</v>
      </c>
      <c r="D2003" s="63" t="str">
        <f>VLOOKUP(Taulukko1[[#This Row],[Rivivalinta]],Sheet1!$C$1:$E$42,3,FALSE)</f>
        <v>Accumulated impairments on non-performing exposures/Non-performing exposures, %</v>
      </c>
      <c r="E2003" s="64" t="s">
        <v>164</v>
      </c>
      <c r="F2003" s="14">
        <v>43465</v>
      </c>
      <c r="G2003" s="65">
        <v>3.6046845190366913E-4</v>
      </c>
    </row>
    <row r="2004" spans="1:7" ht="12" x14ac:dyDescent="0.2">
      <c r="A2004" s="61">
        <v>31</v>
      </c>
      <c r="B2004" s="62" t="s">
        <v>32</v>
      </c>
      <c r="C2004" s="63" t="str">
        <f>VLOOKUP(Taulukko1[[#This Row],[Rivivalinta]],Sheet1!$C$1:$E$42,2,FALSE)</f>
        <v>Kapitalbas</v>
      </c>
      <c r="D2004" s="63" t="str">
        <f>VLOOKUP(Taulukko1[[#This Row],[Rivivalinta]],Sheet1!$C$1:$E$42,3,FALSE)</f>
        <v>Own funds</v>
      </c>
      <c r="E2004" s="64" t="s">
        <v>164</v>
      </c>
      <c r="F2004" s="14">
        <v>43465</v>
      </c>
      <c r="G2004" s="65">
        <v>28844.577812</v>
      </c>
    </row>
    <row r="2005" spans="1:7" ht="12" x14ac:dyDescent="0.2">
      <c r="A2005" s="61">
        <v>32</v>
      </c>
      <c r="B2005" s="62" t="s">
        <v>33</v>
      </c>
      <c r="C2005" s="63" t="str">
        <f>VLOOKUP(Taulukko1[[#This Row],[Rivivalinta]],Sheet1!$C$1:$E$42,2,FALSE)</f>
        <v>Kärnprimärkapital (CET 1)</v>
      </c>
      <c r="D2005" s="63" t="str">
        <f>VLOOKUP(Taulukko1[[#This Row],[Rivivalinta]],Sheet1!$C$1:$E$42,3,FALSE)</f>
        <v>Common equity tier 1 capital (CET1)</v>
      </c>
      <c r="E2005" s="64" t="s">
        <v>164</v>
      </c>
      <c r="F2005" s="14">
        <v>43465</v>
      </c>
      <c r="G2005" s="65">
        <v>28844.577812</v>
      </c>
    </row>
    <row r="2006" spans="1:7" ht="12" x14ac:dyDescent="0.2">
      <c r="A2006" s="61">
        <v>33</v>
      </c>
      <c r="B2006" s="62" t="s">
        <v>34</v>
      </c>
      <c r="C2006" s="63" t="str">
        <f>VLOOKUP(Taulukko1[[#This Row],[Rivivalinta]],Sheet1!$C$1:$E$42,2,FALSE)</f>
        <v>Övrigt primärkapital (AT 1)</v>
      </c>
      <c r="D2006" s="63" t="str">
        <f>VLOOKUP(Taulukko1[[#This Row],[Rivivalinta]],Sheet1!$C$1:$E$42,3,FALSE)</f>
        <v>Additional tier 1 capital (AT 1)</v>
      </c>
      <c r="E2006" s="64" t="s">
        <v>164</v>
      </c>
      <c r="F2006" s="14">
        <v>43465</v>
      </c>
      <c r="G2006" s="65">
        <v>0</v>
      </c>
    </row>
    <row r="2007" spans="1:7" ht="12" x14ac:dyDescent="0.2">
      <c r="A2007" s="61">
        <v>34</v>
      </c>
      <c r="B2007" s="62" t="s">
        <v>35</v>
      </c>
      <c r="C2007" s="63" t="str">
        <f>VLOOKUP(Taulukko1[[#This Row],[Rivivalinta]],Sheet1!$C$1:$E$42,2,FALSE)</f>
        <v>Supplementärkapital (T2)</v>
      </c>
      <c r="D2007" s="63" t="str">
        <f>VLOOKUP(Taulukko1[[#This Row],[Rivivalinta]],Sheet1!$C$1:$E$42,3,FALSE)</f>
        <v>Tier 2 capital (T2)</v>
      </c>
      <c r="E2007" s="64" t="s">
        <v>164</v>
      </c>
      <c r="F2007" s="14">
        <v>43465</v>
      </c>
      <c r="G2007" s="65">
        <v>0</v>
      </c>
    </row>
    <row r="2008" spans="1:7" ht="12" x14ac:dyDescent="0.2">
      <c r="A2008" s="61">
        <v>35</v>
      </c>
      <c r="B2008" s="62" t="s">
        <v>36</v>
      </c>
      <c r="C2008" s="63" t="str">
        <f>VLOOKUP(Taulukko1[[#This Row],[Rivivalinta]],Sheet1!$C$1:$E$42,2,FALSE)</f>
        <v>Summa kapitalrelationer, %</v>
      </c>
      <c r="D2008" s="63" t="str">
        <f>VLOOKUP(Taulukko1[[#This Row],[Rivivalinta]],Sheet1!$C$1:$E$42,3,FALSE)</f>
        <v>Own funds ratio, %</v>
      </c>
      <c r="E2008" s="64" t="s">
        <v>164</v>
      </c>
      <c r="F2008" s="14">
        <v>43465</v>
      </c>
      <c r="G2008" s="65" vm="146">
        <v>0.4373362542475645</v>
      </c>
    </row>
    <row r="2009" spans="1:7" ht="12" x14ac:dyDescent="0.2">
      <c r="A2009" s="61">
        <v>36</v>
      </c>
      <c r="B2009" s="62" t="s">
        <v>37</v>
      </c>
      <c r="C2009" s="63" t="str">
        <f>VLOOKUP(Taulukko1[[#This Row],[Rivivalinta]],Sheet1!$C$1:$E$42,2,FALSE)</f>
        <v>Primärkapitalrelation, %</v>
      </c>
      <c r="D2009" s="63" t="str">
        <f>VLOOKUP(Taulukko1[[#This Row],[Rivivalinta]],Sheet1!$C$1:$E$42,3,FALSE)</f>
        <v>Tier 1 ratio, %</v>
      </c>
      <c r="E2009" s="64" t="s">
        <v>164</v>
      </c>
      <c r="F2009" s="14">
        <v>43465</v>
      </c>
      <c r="G2009" s="65" vm="147">
        <v>0.4373362542475645</v>
      </c>
    </row>
    <row r="2010" spans="1:7" ht="12" x14ac:dyDescent="0.2">
      <c r="A2010" s="61">
        <v>37</v>
      </c>
      <c r="B2010" s="62" t="s">
        <v>38</v>
      </c>
      <c r="C2010" s="63" t="str">
        <f>VLOOKUP(Taulukko1[[#This Row],[Rivivalinta]],Sheet1!$C$1:$E$42,2,FALSE)</f>
        <v>Kärnprimärkapitalrelation, %</v>
      </c>
      <c r="D2010" s="63" t="str">
        <f>VLOOKUP(Taulukko1[[#This Row],[Rivivalinta]],Sheet1!$C$1:$E$42,3,FALSE)</f>
        <v>CET 1 ratio, %</v>
      </c>
      <c r="E2010" s="64" t="s">
        <v>164</v>
      </c>
      <c r="F2010" s="14">
        <v>43465</v>
      </c>
      <c r="G2010" s="65" vm="148">
        <v>0.4373362542475645</v>
      </c>
    </row>
    <row r="2011" spans="1:7" ht="12" x14ac:dyDescent="0.2">
      <c r="A2011" s="61">
        <v>38</v>
      </c>
      <c r="B2011" s="62" t="s">
        <v>39</v>
      </c>
      <c r="C2011" s="63" t="str">
        <f>VLOOKUP(Taulukko1[[#This Row],[Rivivalinta]],Sheet1!$C$1:$E$42,2,FALSE)</f>
        <v>Summa exponeringsbelopp (RWA)</v>
      </c>
      <c r="D2011" s="63" t="str">
        <f>VLOOKUP(Taulukko1[[#This Row],[Rivivalinta]],Sheet1!$C$1:$E$42,3,FALSE)</f>
        <v>Total risk weighted assets (RWA)</v>
      </c>
      <c r="E2011" s="64" t="s">
        <v>164</v>
      </c>
      <c r="F2011" s="14">
        <v>43465</v>
      </c>
      <c r="G2011" s="65">
        <v>65955.149000000005</v>
      </c>
    </row>
    <row r="2012" spans="1:7" ht="12" x14ac:dyDescent="0.2">
      <c r="A2012" s="61">
        <v>39</v>
      </c>
      <c r="B2012" s="62" t="s">
        <v>40</v>
      </c>
      <c r="C2012" s="63" t="str">
        <f>VLOOKUP(Taulukko1[[#This Row],[Rivivalinta]],Sheet1!$C$1:$E$42,2,FALSE)</f>
        <v>Exponeringsbelopp för kredit-, motpart- och utspädningsrisker</v>
      </c>
      <c r="D2012" s="63" t="str">
        <f>VLOOKUP(Taulukko1[[#This Row],[Rivivalinta]],Sheet1!$C$1:$E$42,3,FALSE)</f>
        <v>Credit and counterparty risks</v>
      </c>
      <c r="E2012" s="64" t="s">
        <v>164</v>
      </c>
      <c r="F2012" s="14">
        <v>43465</v>
      </c>
      <c r="G2012" s="65">
        <v>48624.472999999998</v>
      </c>
    </row>
    <row r="2013" spans="1:7" x14ac:dyDescent="0.2">
      <c r="A2013" s="61">
        <v>40</v>
      </c>
      <c r="B2013" s="62" t="s">
        <v>41</v>
      </c>
      <c r="C2013" s="63" t="str">
        <f>VLOOKUP(Taulukko1[[#This Row],[Rivivalinta]],Sheet1!$C$1:$E$42,2,FALSE)</f>
        <v>Exponeringsbelopp för positions-, valutakurs- och råvarurisker</v>
      </c>
      <c r="D2013" s="63" t="str">
        <f>VLOOKUP(Taulukko1[[#This Row],[Rivivalinta]],Sheet1!$C$1:$E$42,3,FALSE)</f>
        <v>Position, currency and commodity risks</v>
      </c>
      <c r="E2013" s="64" t="s">
        <v>164</v>
      </c>
      <c r="F2013" s="14">
        <v>43465</v>
      </c>
      <c r="G2013" s="65">
        <v>1266.3050000000001</v>
      </c>
    </row>
    <row r="2014" spans="1:7" x14ac:dyDescent="0.2">
      <c r="A2014" s="61">
        <v>41</v>
      </c>
      <c r="B2014" s="62" t="s">
        <v>42</v>
      </c>
      <c r="C2014" s="63" t="str">
        <f>VLOOKUP(Taulukko1[[#This Row],[Rivivalinta]],Sheet1!$C$1:$E$42,2,FALSE)</f>
        <v>Exponeringsbelopp för operativ risk</v>
      </c>
      <c r="D2014" s="63" t="str">
        <f>VLOOKUP(Taulukko1[[#This Row],[Rivivalinta]],Sheet1!$C$1:$E$42,3,FALSE)</f>
        <v>Operational risks</v>
      </c>
      <c r="E2014" s="64" t="s">
        <v>164</v>
      </c>
      <c r="F2014" s="14">
        <v>43465</v>
      </c>
      <c r="G2014" s="65">
        <v>16064.370999999999</v>
      </c>
    </row>
    <row r="2015" spans="1:7" x14ac:dyDescent="0.2">
      <c r="A2015" s="61">
        <v>42</v>
      </c>
      <c r="B2015" s="62" t="s">
        <v>43</v>
      </c>
      <c r="C2015" s="63" t="str">
        <f>VLOOKUP(Taulukko1[[#This Row],[Rivivalinta]],Sheet1!$C$1:$E$42,2,FALSE)</f>
        <v>Övriga riskexponeringar</v>
      </c>
      <c r="D2015" s="63" t="str">
        <f>VLOOKUP(Taulukko1[[#This Row],[Rivivalinta]],Sheet1!$C$1:$E$42,3,FALSE)</f>
        <v>Other risks</v>
      </c>
      <c r="E2015" s="64" t="s">
        <v>164</v>
      </c>
      <c r="F2015" s="14">
        <v>43465</v>
      </c>
      <c r="G2015" s="65" vm="149">
        <v>0</v>
      </c>
    </row>
    <row r="2016" spans="1:7" x14ac:dyDescent="0.2">
      <c r="A2016" s="61">
        <v>27</v>
      </c>
      <c r="B2016" s="62" t="s">
        <v>54</v>
      </c>
      <c r="C2016" s="63" t="str">
        <f>VLOOKUP(Taulukko1[[#This Row],[Rivivalinta]],Sheet1!$C$1:$E$42,2,FALSE)</f>
        <v>Avkastning på total tillgångar (ROA), %</v>
      </c>
      <c r="D2016" s="63" t="str">
        <f>VLOOKUP(Taulukko1[[#This Row],[Rivivalinta]],Sheet1!$C$1:$E$42,3,FALSE)</f>
        <v>Return on total assets (ROA), %</v>
      </c>
      <c r="E2016" s="64" t="s">
        <v>164</v>
      </c>
      <c r="F2016" s="14">
        <v>43465</v>
      </c>
      <c r="G2016" s="65" vm="150">
        <v>3.3107609277395689E-4</v>
      </c>
    </row>
    <row r="2017" spans="1:7" x14ac:dyDescent="0.2">
      <c r="A2017" s="66">
        <v>26</v>
      </c>
      <c r="B2017" s="67" t="s">
        <v>55</v>
      </c>
      <c r="C2017" s="68" t="str">
        <f>VLOOKUP(Taulukko1[[#This Row],[Rivivalinta]],Sheet1!$C$1:$E$42,2,FALSE)</f>
        <v>Avkastning på eget kapital (ROE), %</v>
      </c>
      <c r="D2017" s="68" t="str">
        <f>VLOOKUP(Taulukko1[[#This Row],[Rivivalinta]],Sheet1!$C$1:$E$42,3,FALSE)</f>
        <v>Return on equity (ROE), %</v>
      </c>
      <c r="E2017" s="64" t="s">
        <v>164</v>
      </c>
      <c r="F2017" s="14">
        <v>43465</v>
      </c>
      <c r="G2017" s="70" vm="151">
        <v>6.0427436277710874E-3</v>
      </c>
    </row>
    <row r="2018" spans="1:7" x14ac:dyDescent="0.2">
      <c r="A2018" s="61">
        <v>1</v>
      </c>
      <c r="B2018" s="62" t="s">
        <v>5</v>
      </c>
      <c r="C2018" s="63" t="str">
        <f>VLOOKUP(Taulukko1[[#This Row],[Rivivalinta]],Sheet1!$C$1:$E$42,2,FALSE)</f>
        <v>Räntenetto</v>
      </c>
      <c r="D2018" s="63" t="str">
        <f>VLOOKUP(Taulukko1[[#This Row],[Rivivalinta]],Sheet1!$C$1:$E$42,3,FALSE)</f>
        <v>Net interest margin</v>
      </c>
      <c r="E2018" s="64" t="s">
        <v>45</v>
      </c>
      <c r="F2018" s="14">
        <v>43465</v>
      </c>
      <c r="G2018" s="65">
        <v>708.59799999999996</v>
      </c>
    </row>
    <row r="2019" spans="1:7" x14ac:dyDescent="0.2">
      <c r="A2019" s="61">
        <v>2</v>
      </c>
      <c r="B2019" s="62" t="s">
        <v>6</v>
      </c>
      <c r="C2019" s="63" t="str">
        <f>VLOOKUP(Taulukko1[[#This Row],[Rivivalinta]],Sheet1!$C$1:$E$42,2,FALSE)</f>
        <v>Netto, avgifts- och provisionsintäkter</v>
      </c>
      <c r="D2019" s="63" t="str">
        <f>VLOOKUP(Taulukko1[[#This Row],[Rivivalinta]],Sheet1!$C$1:$E$42,3,FALSE)</f>
        <v>Net fee and commission income</v>
      </c>
      <c r="E2019" s="64" t="s">
        <v>45</v>
      </c>
      <c r="F2019" s="14">
        <v>43465</v>
      </c>
      <c r="G2019" s="65">
        <v>31008.795999999998</v>
      </c>
    </row>
    <row r="2020" spans="1:7" x14ac:dyDescent="0.2">
      <c r="A2020" s="61">
        <v>3</v>
      </c>
      <c r="B2020" s="62" t="s">
        <v>7</v>
      </c>
      <c r="C2020" s="63" t="str">
        <f>VLOOKUP(Taulukko1[[#This Row],[Rivivalinta]],Sheet1!$C$1:$E$42,2,FALSE)</f>
        <v>Avgifts- och provisionsintäkter</v>
      </c>
      <c r="D2020" s="63" t="str">
        <f>VLOOKUP(Taulukko1[[#This Row],[Rivivalinta]],Sheet1!$C$1:$E$42,3,FALSE)</f>
        <v>Fee and commission income</v>
      </c>
      <c r="E2020" s="64" t="s">
        <v>45</v>
      </c>
      <c r="F2020" s="14">
        <v>43465</v>
      </c>
      <c r="G2020" s="65">
        <v>36078.68</v>
      </c>
    </row>
    <row r="2021" spans="1:7" x14ac:dyDescent="0.2">
      <c r="A2021" s="61">
        <v>4</v>
      </c>
      <c r="B2021" s="62" t="s">
        <v>8</v>
      </c>
      <c r="C2021" s="63" t="str">
        <f>VLOOKUP(Taulukko1[[#This Row],[Rivivalinta]],Sheet1!$C$1:$E$42,2,FALSE)</f>
        <v>Avgifts- och provisionskostnader</v>
      </c>
      <c r="D2021" s="63" t="str">
        <f>VLOOKUP(Taulukko1[[#This Row],[Rivivalinta]],Sheet1!$C$1:$E$42,3,FALSE)</f>
        <v>Fee and commission expenses</v>
      </c>
      <c r="E2021" s="64" t="s">
        <v>45</v>
      </c>
      <c r="F2021" s="14">
        <v>43465</v>
      </c>
      <c r="G2021" s="65">
        <v>5069.884</v>
      </c>
    </row>
    <row r="2022" spans="1:7" x14ac:dyDescent="0.2">
      <c r="A2022" s="61">
        <v>5</v>
      </c>
      <c r="B2022" s="62" t="s">
        <v>9</v>
      </c>
      <c r="C2022" s="63" t="str">
        <f>VLOOKUP(Taulukko1[[#This Row],[Rivivalinta]],Sheet1!$C$1:$E$42,2,FALSE)</f>
        <v>Nettointäkter från handel och investeringar</v>
      </c>
      <c r="D2022" s="63" t="str">
        <f>VLOOKUP(Taulukko1[[#This Row],[Rivivalinta]],Sheet1!$C$1:$E$42,3,FALSE)</f>
        <v>Net trading and investing income</v>
      </c>
      <c r="E2022" s="64" t="s">
        <v>45</v>
      </c>
      <c r="F2022" s="14">
        <v>43465</v>
      </c>
      <c r="G2022" s="65">
        <v>13966.758</v>
      </c>
    </row>
    <row r="2023" spans="1:7" x14ac:dyDescent="0.2">
      <c r="A2023" s="61">
        <v>6</v>
      </c>
      <c r="B2023" s="62" t="s">
        <v>10</v>
      </c>
      <c r="C2023" s="63" t="str">
        <f>VLOOKUP(Taulukko1[[#This Row],[Rivivalinta]],Sheet1!$C$1:$E$42,2,FALSE)</f>
        <v>Övriga intäkter</v>
      </c>
      <c r="D2023" s="63" t="str">
        <f>VLOOKUP(Taulukko1[[#This Row],[Rivivalinta]],Sheet1!$C$1:$E$42,3,FALSE)</f>
        <v>Other income</v>
      </c>
      <c r="E2023" s="64" t="s">
        <v>45</v>
      </c>
      <c r="F2023" s="14">
        <v>43465</v>
      </c>
      <c r="G2023" s="65">
        <v>5019.2730000000001</v>
      </c>
    </row>
    <row r="2024" spans="1:7" x14ac:dyDescent="0.2">
      <c r="A2024" s="61">
        <v>7</v>
      </c>
      <c r="B2024" s="62" t="s">
        <v>11</v>
      </c>
      <c r="C2024" s="63" t="str">
        <f>VLOOKUP(Taulukko1[[#This Row],[Rivivalinta]],Sheet1!$C$1:$E$42,2,FALSE)</f>
        <v>Totala inkomster</v>
      </c>
      <c r="D2024" s="63" t="str">
        <f>VLOOKUP(Taulukko1[[#This Row],[Rivivalinta]],Sheet1!$C$1:$E$42,3,FALSE)</f>
        <v>Total income</v>
      </c>
      <c r="E2024" s="64" t="s">
        <v>45</v>
      </c>
      <c r="F2024" s="14">
        <v>43465</v>
      </c>
      <c r="G2024" s="65">
        <v>50703.425000000003</v>
      </c>
    </row>
    <row r="2025" spans="1:7" x14ac:dyDescent="0.2">
      <c r="A2025" s="61">
        <v>8</v>
      </c>
      <c r="B2025" s="62" t="s">
        <v>12</v>
      </c>
      <c r="C2025" s="63" t="str">
        <f>VLOOKUP(Taulukko1[[#This Row],[Rivivalinta]],Sheet1!$C$1:$E$42,2,FALSE)</f>
        <v>Totala kostnader</v>
      </c>
      <c r="D2025" s="63" t="str">
        <f>VLOOKUP(Taulukko1[[#This Row],[Rivivalinta]],Sheet1!$C$1:$E$42,3,FALSE)</f>
        <v>Total expenses</v>
      </c>
      <c r="E2025" s="64" t="s">
        <v>45</v>
      </c>
      <c r="F2025" s="14">
        <v>43465</v>
      </c>
      <c r="G2025" s="65">
        <v>33653.792000000001</v>
      </c>
    </row>
    <row r="2026" spans="1:7" x14ac:dyDescent="0.2">
      <c r="A2026" s="61">
        <v>9</v>
      </c>
      <c r="B2026" s="62" t="s">
        <v>13</v>
      </c>
      <c r="C2026" s="63" t="str">
        <f>VLOOKUP(Taulukko1[[#This Row],[Rivivalinta]],Sheet1!$C$1:$E$42,2,FALSE)</f>
        <v>Nedskrivningar av lån och fordringar</v>
      </c>
      <c r="D2026" s="63" t="str">
        <f>VLOOKUP(Taulukko1[[#This Row],[Rivivalinta]],Sheet1!$C$1:$E$42,3,FALSE)</f>
        <v>Impairments on loans and receivables</v>
      </c>
      <c r="E2026" s="64" t="s">
        <v>45</v>
      </c>
      <c r="F2026" s="14">
        <v>43465</v>
      </c>
      <c r="G2026" s="65">
        <v>34.256999999999998</v>
      </c>
    </row>
    <row r="2027" spans="1:7" x14ac:dyDescent="0.2">
      <c r="A2027" s="61">
        <v>10</v>
      </c>
      <c r="B2027" s="62" t="s">
        <v>14</v>
      </c>
      <c r="C2027" s="63" t="str">
        <f>VLOOKUP(Taulukko1[[#This Row],[Rivivalinta]],Sheet1!$C$1:$E$42,2,FALSE)</f>
        <v>Rörelsevinst/-förlust</v>
      </c>
      <c r="D2027" s="63" t="str">
        <f>VLOOKUP(Taulukko1[[#This Row],[Rivivalinta]],Sheet1!$C$1:$E$42,3,FALSE)</f>
        <v>Operatingprofit/-loss</v>
      </c>
      <c r="E2027" s="64" t="s">
        <v>45</v>
      </c>
      <c r="F2027" s="14">
        <v>43465</v>
      </c>
      <c r="G2027" s="65">
        <v>17015.378000000001</v>
      </c>
    </row>
    <row r="2028" spans="1:7" x14ac:dyDescent="0.2">
      <c r="A2028" s="61">
        <v>11</v>
      </c>
      <c r="B2028" s="62" t="s">
        <v>15</v>
      </c>
      <c r="C2028" s="63" t="str">
        <f>VLOOKUP(Taulukko1[[#This Row],[Rivivalinta]],Sheet1!$C$1:$E$42,2,FALSE)</f>
        <v>Kontanta medel och kassabehållning hos centralbanker</v>
      </c>
      <c r="D2028" s="63" t="str">
        <f>VLOOKUP(Taulukko1[[#This Row],[Rivivalinta]],Sheet1!$C$1:$E$42,3,FALSE)</f>
        <v>Cash and cash balances at central banks</v>
      </c>
      <c r="E2028" s="64" t="s">
        <v>45</v>
      </c>
      <c r="F2028" s="14">
        <v>43465</v>
      </c>
      <c r="G2028" s="65">
        <v>246049.83600000001</v>
      </c>
    </row>
    <row r="2029" spans="1:7" x14ac:dyDescent="0.2">
      <c r="A2029" s="61">
        <v>12</v>
      </c>
      <c r="B2029" s="62" t="s">
        <v>16</v>
      </c>
      <c r="C2029" s="63" t="str">
        <f>VLOOKUP(Taulukko1[[#This Row],[Rivivalinta]],Sheet1!$C$1:$E$42,2,FALSE)</f>
        <v>Lån och förskott till kreditinstitut</v>
      </c>
      <c r="D2029" s="63" t="str">
        <f>VLOOKUP(Taulukko1[[#This Row],[Rivivalinta]],Sheet1!$C$1:$E$42,3,FALSE)</f>
        <v>Loans and advances to credit institutions</v>
      </c>
      <c r="E2029" s="64" t="s">
        <v>45</v>
      </c>
      <c r="F2029" s="14">
        <v>43465</v>
      </c>
      <c r="G2029" s="65">
        <v>69065.831000000006</v>
      </c>
    </row>
    <row r="2030" spans="1:7" x14ac:dyDescent="0.2">
      <c r="A2030" s="61">
        <v>13</v>
      </c>
      <c r="B2030" s="62" t="s">
        <v>17</v>
      </c>
      <c r="C2030" s="63" t="str">
        <f>VLOOKUP(Taulukko1[[#This Row],[Rivivalinta]],Sheet1!$C$1:$E$42,2,FALSE)</f>
        <v>Lån och förskott till allmänheten och offentliga samfund</v>
      </c>
      <c r="D2030" s="63" t="str">
        <f>VLOOKUP(Taulukko1[[#This Row],[Rivivalinta]],Sheet1!$C$1:$E$42,3,FALSE)</f>
        <v>Loans and advances to the public and public sector entities</v>
      </c>
      <c r="E2030" s="64" t="s">
        <v>45</v>
      </c>
      <c r="F2030" s="14">
        <v>43465</v>
      </c>
      <c r="G2030" s="65">
        <v>115466.408</v>
      </c>
    </row>
    <row r="2031" spans="1:7" x14ac:dyDescent="0.2">
      <c r="A2031" s="61">
        <v>14</v>
      </c>
      <c r="B2031" s="62" t="s">
        <v>18</v>
      </c>
      <c r="C2031" s="63" t="str">
        <f>VLOOKUP(Taulukko1[[#This Row],[Rivivalinta]],Sheet1!$C$1:$E$42,2,FALSE)</f>
        <v>Värdepapper</v>
      </c>
      <c r="D2031" s="63" t="str">
        <f>VLOOKUP(Taulukko1[[#This Row],[Rivivalinta]],Sheet1!$C$1:$E$42,3,FALSE)</f>
        <v>Debt securities</v>
      </c>
      <c r="E2031" s="64" t="s">
        <v>45</v>
      </c>
      <c r="F2031" s="14">
        <v>43465</v>
      </c>
      <c r="G2031" s="65">
        <v>254278.57399999999</v>
      </c>
    </row>
    <row r="2032" spans="1:7" x14ac:dyDescent="0.2">
      <c r="A2032" s="61">
        <v>15</v>
      </c>
      <c r="B2032" s="62" t="s">
        <v>63</v>
      </c>
      <c r="C2032" s="63" t="str">
        <f>VLOOKUP(Taulukko1[[#This Row],[Rivivalinta]],Sheet1!$C$1:$E$42,2,FALSE)</f>
        <v xml:space="preserve">Derivat </v>
      </c>
      <c r="D2032" s="63" t="str">
        <f>VLOOKUP(Taulukko1[[#This Row],[Rivivalinta]],Sheet1!$C$1:$E$42,3,FALSE)</f>
        <v xml:space="preserve">Derivatives </v>
      </c>
      <c r="E2032" s="64" t="s">
        <v>45</v>
      </c>
      <c r="F2032" s="14">
        <v>43465</v>
      </c>
      <c r="G2032" s="65">
        <v>24182.876</v>
      </c>
    </row>
    <row r="2033" spans="1:7" x14ac:dyDescent="0.2">
      <c r="A2033" s="61">
        <v>16</v>
      </c>
      <c r="B2033" s="62" t="s">
        <v>20</v>
      </c>
      <c r="C2033" s="63" t="str">
        <f>VLOOKUP(Taulukko1[[#This Row],[Rivivalinta]],Sheet1!$C$1:$E$42,2,FALSE)</f>
        <v>Övriga tillgångar</v>
      </c>
      <c r="D2033" s="63" t="str">
        <f>VLOOKUP(Taulukko1[[#This Row],[Rivivalinta]],Sheet1!$C$1:$E$42,3,FALSE)</f>
        <v>Other assets</v>
      </c>
      <c r="E2033" s="64" t="s">
        <v>45</v>
      </c>
      <c r="F2033" s="14">
        <v>43465</v>
      </c>
      <c r="G2033" s="65">
        <v>117369.607</v>
      </c>
    </row>
    <row r="2034" spans="1:7" x14ac:dyDescent="0.2">
      <c r="A2034" s="61">
        <v>17</v>
      </c>
      <c r="B2034" s="62" t="s">
        <v>21</v>
      </c>
      <c r="C2034" s="63" t="str">
        <f>VLOOKUP(Taulukko1[[#This Row],[Rivivalinta]],Sheet1!$C$1:$E$42,2,FALSE)</f>
        <v>SUMMA TILLGÅNGAR</v>
      </c>
      <c r="D2034" s="63" t="str">
        <f>VLOOKUP(Taulukko1[[#This Row],[Rivivalinta]],Sheet1!$C$1:$E$42,3,FALSE)</f>
        <v>TOTAL ASSETS</v>
      </c>
      <c r="E2034" s="64" t="s">
        <v>45</v>
      </c>
      <c r="F2034" s="14">
        <v>43465</v>
      </c>
      <c r="G2034" s="65">
        <v>826413.13199999998</v>
      </c>
    </row>
    <row r="2035" spans="1:7" x14ac:dyDescent="0.2">
      <c r="A2035" s="61">
        <v>18</v>
      </c>
      <c r="B2035" s="62" t="s">
        <v>22</v>
      </c>
      <c r="C2035" s="63" t="str">
        <f>VLOOKUP(Taulukko1[[#This Row],[Rivivalinta]],Sheet1!$C$1:$E$42,2,FALSE)</f>
        <v>Inlåning från kreditinstitut</v>
      </c>
      <c r="D2035" s="63" t="str">
        <f>VLOOKUP(Taulukko1[[#This Row],[Rivivalinta]],Sheet1!$C$1:$E$42,3,FALSE)</f>
        <v>Deposits from credit institutions</v>
      </c>
      <c r="E2035" s="64" t="s">
        <v>45</v>
      </c>
      <c r="F2035" s="14">
        <v>43465</v>
      </c>
      <c r="G2035" s="65">
        <v>7267.366</v>
      </c>
    </row>
    <row r="2036" spans="1:7" x14ac:dyDescent="0.2">
      <c r="A2036" s="61">
        <v>19</v>
      </c>
      <c r="B2036" s="62" t="s">
        <v>23</v>
      </c>
      <c r="C2036" s="63" t="str">
        <f>VLOOKUP(Taulukko1[[#This Row],[Rivivalinta]],Sheet1!$C$1:$E$42,2,FALSE)</f>
        <v>Inlåning från allmänheten och offentliga samfund</v>
      </c>
      <c r="D2036" s="63" t="str">
        <f>VLOOKUP(Taulukko1[[#This Row],[Rivivalinta]],Sheet1!$C$1:$E$42,3,FALSE)</f>
        <v>Deposits from the public and public sector entities</v>
      </c>
      <c r="E2036" s="64" t="s">
        <v>45</v>
      </c>
      <c r="F2036" s="14">
        <v>43465</v>
      </c>
      <c r="G2036" s="65">
        <v>494878.20699999999</v>
      </c>
    </row>
    <row r="2037" spans="1:7" x14ac:dyDescent="0.2">
      <c r="A2037" s="61">
        <v>20</v>
      </c>
      <c r="B2037" s="62" t="s">
        <v>24</v>
      </c>
      <c r="C2037" s="63" t="str">
        <f>VLOOKUP(Taulukko1[[#This Row],[Rivivalinta]],Sheet1!$C$1:$E$42,2,FALSE)</f>
        <v>Emitterade skuldebrev</v>
      </c>
      <c r="D2037" s="63" t="str">
        <f>VLOOKUP(Taulukko1[[#This Row],[Rivivalinta]],Sheet1!$C$1:$E$42,3,FALSE)</f>
        <v>Debt securities issued</v>
      </c>
      <c r="E2037" s="64" t="s">
        <v>45</v>
      </c>
      <c r="F2037" s="14">
        <v>43465</v>
      </c>
      <c r="G2037" s="65">
        <v>160944.035</v>
      </c>
    </row>
    <row r="2038" spans="1:7" x14ac:dyDescent="0.2">
      <c r="A2038" s="61">
        <v>22</v>
      </c>
      <c r="B2038" s="62" t="s">
        <v>19</v>
      </c>
      <c r="C2038" s="63" t="str">
        <f>VLOOKUP(Taulukko1[[#This Row],[Rivivalinta]],Sheet1!$C$1:$E$42,2,FALSE)</f>
        <v>Derivat</v>
      </c>
      <c r="D2038" s="63" t="str">
        <f>VLOOKUP(Taulukko1[[#This Row],[Rivivalinta]],Sheet1!$C$1:$E$42,3,FALSE)</f>
        <v>Derivatives</v>
      </c>
      <c r="E2038" s="64" t="s">
        <v>45</v>
      </c>
      <c r="F2038" s="14">
        <v>43465</v>
      </c>
      <c r="G2038" s="65">
        <v>23772.641</v>
      </c>
    </row>
    <row r="2039" spans="1:7" x14ac:dyDescent="0.2">
      <c r="A2039" s="61">
        <v>23</v>
      </c>
      <c r="B2039" s="62" t="s">
        <v>25</v>
      </c>
      <c r="C2039" s="63" t="str">
        <f>VLOOKUP(Taulukko1[[#This Row],[Rivivalinta]],Sheet1!$C$1:$E$42,2,FALSE)</f>
        <v>Eget kapital</v>
      </c>
      <c r="D2039" s="63" t="str">
        <f>VLOOKUP(Taulukko1[[#This Row],[Rivivalinta]],Sheet1!$C$1:$E$42,3,FALSE)</f>
        <v>Total equity</v>
      </c>
      <c r="E2039" s="64" t="s">
        <v>45</v>
      </c>
      <c r="F2039" s="14">
        <v>43465</v>
      </c>
      <c r="G2039" s="65">
        <v>75033.729000000007</v>
      </c>
    </row>
    <row r="2040" spans="1:7" x14ac:dyDescent="0.2">
      <c r="A2040" s="61">
        <v>21</v>
      </c>
      <c r="B2040" s="62" t="s">
        <v>26</v>
      </c>
      <c r="C2040" s="63" t="str">
        <f>VLOOKUP(Taulukko1[[#This Row],[Rivivalinta]],Sheet1!$C$1:$E$42,2,FALSE)</f>
        <v>Övriga skulder</v>
      </c>
      <c r="D2040" s="63" t="str">
        <f>VLOOKUP(Taulukko1[[#This Row],[Rivivalinta]],Sheet1!$C$1:$E$42,3,FALSE)</f>
        <v>Other liabilities</v>
      </c>
      <c r="E2040" s="64" t="s">
        <v>45</v>
      </c>
      <c r="F2040" s="14">
        <v>43465</v>
      </c>
      <c r="G2040" s="65">
        <v>64517.154000000002</v>
      </c>
    </row>
    <row r="2041" spans="1:7" x14ac:dyDescent="0.2">
      <c r="A2041" s="61">
        <v>24</v>
      </c>
      <c r="B2041" s="62" t="s">
        <v>27</v>
      </c>
      <c r="C2041" s="63" t="str">
        <f>VLOOKUP(Taulukko1[[#This Row],[Rivivalinta]],Sheet1!$C$1:$E$42,2,FALSE)</f>
        <v>SUMMA EGET KAPITAL OCH SKULDER</v>
      </c>
      <c r="D2041" s="63" t="str">
        <f>VLOOKUP(Taulukko1[[#This Row],[Rivivalinta]],Sheet1!$C$1:$E$42,3,FALSE)</f>
        <v>TOTAL EQUITY AND LIABILITIES</v>
      </c>
      <c r="E2041" s="64" t="s">
        <v>45</v>
      </c>
      <c r="F2041" s="14">
        <v>43465</v>
      </c>
      <c r="G2041" s="65">
        <v>826413.13199999998</v>
      </c>
    </row>
    <row r="2042" spans="1:7" x14ac:dyDescent="0.2">
      <c r="A2042" s="61">
        <v>25</v>
      </c>
      <c r="B2042" s="62" t="s">
        <v>28</v>
      </c>
      <c r="C2042" s="63" t="str">
        <f>VLOOKUP(Taulukko1[[#This Row],[Rivivalinta]],Sheet1!$C$1:$E$42,2,FALSE)</f>
        <v>Exponering utanför balansräkningen</v>
      </c>
      <c r="D2042" s="63" t="str">
        <f>VLOOKUP(Taulukko1[[#This Row],[Rivivalinta]],Sheet1!$C$1:$E$42,3,FALSE)</f>
        <v>Off balance sheet exposures</v>
      </c>
      <c r="E2042" s="64" t="s">
        <v>45</v>
      </c>
      <c r="F2042" s="14">
        <v>43465</v>
      </c>
      <c r="G2042" s="65">
        <v>3335.9639999999999</v>
      </c>
    </row>
    <row r="2043" spans="1:7" x14ac:dyDescent="0.2">
      <c r="A2043" s="61">
        <v>28</v>
      </c>
      <c r="B2043" s="62" t="s">
        <v>29</v>
      </c>
      <c r="C2043" s="63" t="str">
        <f>VLOOKUP(Taulukko1[[#This Row],[Rivivalinta]],Sheet1!$C$1:$E$42,2,FALSE)</f>
        <v>Kostnader/intäkter, %</v>
      </c>
      <c r="D2043" s="63" t="str">
        <f>VLOOKUP(Taulukko1[[#This Row],[Rivivalinta]],Sheet1!$C$1:$E$42,3,FALSE)</f>
        <v>Cost/income ratio, %</v>
      </c>
      <c r="E2043" s="64" t="s">
        <v>45</v>
      </c>
      <c r="F2043" s="14">
        <v>43465</v>
      </c>
      <c r="G2043" s="65" vm="89">
        <v>0.631727125947116</v>
      </c>
    </row>
    <row r="2044" spans="1:7" x14ac:dyDescent="0.2">
      <c r="A2044" s="61">
        <v>29</v>
      </c>
      <c r="B2044" s="62" t="s">
        <v>30</v>
      </c>
      <c r="C2044" s="63" t="str">
        <f>VLOOKUP(Taulukko1[[#This Row],[Rivivalinta]],Sheet1!$C$1:$E$42,2,FALSE)</f>
        <v>Nödlidande exponeringar/Exponeringar, %</v>
      </c>
      <c r="D2044" s="63" t="str">
        <f>VLOOKUP(Taulukko1[[#This Row],[Rivivalinta]],Sheet1!$C$1:$E$42,3,FALSE)</f>
        <v>Non-performing exposures/Exposures, %</v>
      </c>
      <c r="E2044" s="64" t="s">
        <v>45</v>
      </c>
      <c r="F2044" s="14">
        <v>43465</v>
      </c>
      <c r="G2044" s="65" t="s" vm="90">
        <v>53</v>
      </c>
    </row>
    <row r="2045" spans="1:7" x14ac:dyDescent="0.2">
      <c r="A2045" s="61">
        <v>30</v>
      </c>
      <c r="B2045" s="62" t="s">
        <v>31</v>
      </c>
      <c r="C2045" s="63" t="str">
        <f>VLOOKUP(Taulukko1[[#This Row],[Rivivalinta]],Sheet1!$C$1:$E$42,2,FALSE)</f>
        <v>Upplupna avsättningar på nödlidande exponeringar/Nödlidande Exponeringar, %</v>
      </c>
      <c r="D2045" s="63" t="str">
        <f>VLOOKUP(Taulukko1[[#This Row],[Rivivalinta]],Sheet1!$C$1:$E$42,3,FALSE)</f>
        <v>Accumulated impairments on non-performing exposures/Non-performing exposures, %</v>
      </c>
      <c r="E2045" s="64" t="s">
        <v>45</v>
      </c>
      <c r="F2045" s="14">
        <v>43465</v>
      </c>
      <c r="G2045" s="65" t="s" vm="91">
        <v>53</v>
      </c>
    </row>
    <row r="2046" spans="1:7" x14ac:dyDescent="0.2">
      <c r="A2046" s="61">
        <v>31</v>
      </c>
      <c r="B2046" s="62" t="s">
        <v>32</v>
      </c>
      <c r="C2046" s="63" t="str">
        <f>VLOOKUP(Taulukko1[[#This Row],[Rivivalinta]],Sheet1!$C$1:$E$42,2,FALSE)</f>
        <v>Kapitalbas</v>
      </c>
      <c r="D2046" s="63" t="str">
        <f>VLOOKUP(Taulukko1[[#This Row],[Rivivalinta]],Sheet1!$C$1:$E$42,3,FALSE)</f>
        <v>Own funds</v>
      </c>
      <c r="E2046" s="64" t="s">
        <v>45</v>
      </c>
      <c r="F2046" s="14">
        <v>43465</v>
      </c>
      <c r="G2046" s="65">
        <v>48623.99</v>
      </c>
    </row>
    <row r="2047" spans="1:7" x14ac:dyDescent="0.2">
      <c r="A2047" s="61">
        <v>32</v>
      </c>
      <c r="B2047" s="62" t="s">
        <v>33</v>
      </c>
      <c r="C2047" s="63" t="str">
        <f>VLOOKUP(Taulukko1[[#This Row],[Rivivalinta]],Sheet1!$C$1:$E$42,2,FALSE)</f>
        <v>Kärnprimärkapital (CET 1)</v>
      </c>
      <c r="D2047" s="63" t="str">
        <f>VLOOKUP(Taulukko1[[#This Row],[Rivivalinta]],Sheet1!$C$1:$E$42,3,FALSE)</f>
        <v>Common equity tier 1 capital (CET1)</v>
      </c>
      <c r="E2047" s="64" t="s">
        <v>45</v>
      </c>
      <c r="F2047" s="14">
        <v>43465</v>
      </c>
      <c r="G2047" s="65">
        <v>48623.99</v>
      </c>
    </row>
    <row r="2048" spans="1:7" x14ac:dyDescent="0.2">
      <c r="A2048" s="61">
        <v>33</v>
      </c>
      <c r="B2048" s="62" t="s">
        <v>34</v>
      </c>
      <c r="C2048" s="63" t="str">
        <f>VLOOKUP(Taulukko1[[#This Row],[Rivivalinta]],Sheet1!$C$1:$E$42,2,FALSE)</f>
        <v>Övrigt primärkapital (AT 1)</v>
      </c>
      <c r="D2048" s="63" t="str">
        <f>VLOOKUP(Taulukko1[[#This Row],[Rivivalinta]],Sheet1!$C$1:$E$42,3,FALSE)</f>
        <v>Additional tier 1 capital (AT 1)</v>
      </c>
      <c r="E2048" s="64" t="s">
        <v>45</v>
      </c>
      <c r="F2048" s="14">
        <v>43465</v>
      </c>
      <c r="G2048" s="65" t="s">
        <v>53</v>
      </c>
    </row>
    <row r="2049" spans="1:7" x14ac:dyDescent="0.2">
      <c r="A2049" s="61">
        <v>34</v>
      </c>
      <c r="B2049" s="62" t="s">
        <v>35</v>
      </c>
      <c r="C2049" s="63" t="str">
        <f>VLOOKUP(Taulukko1[[#This Row],[Rivivalinta]],Sheet1!$C$1:$E$42,2,FALSE)</f>
        <v>Supplementärkapital (T2)</v>
      </c>
      <c r="D2049" s="63" t="str">
        <f>VLOOKUP(Taulukko1[[#This Row],[Rivivalinta]],Sheet1!$C$1:$E$42,3,FALSE)</f>
        <v>Tier 2 capital (T2)</v>
      </c>
      <c r="E2049" s="64" t="s">
        <v>45</v>
      </c>
      <c r="F2049" s="14">
        <v>43465</v>
      </c>
      <c r="G2049" s="65" t="s">
        <v>53</v>
      </c>
    </row>
    <row r="2050" spans="1:7" x14ac:dyDescent="0.2">
      <c r="A2050" s="61">
        <v>35</v>
      </c>
      <c r="B2050" s="62" t="s">
        <v>36</v>
      </c>
      <c r="C2050" s="63" t="str">
        <f>VLOOKUP(Taulukko1[[#This Row],[Rivivalinta]],Sheet1!$C$1:$E$42,2,FALSE)</f>
        <v>Summa kapitalrelationer, %</v>
      </c>
      <c r="D2050" s="63" t="str">
        <f>VLOOKUP(Taulukko1[[#This Row],[Rivivalinta]],Sheet1!$C$1:$E$42,3,FALSE)</f>
        <v>Own funds ratio, %</v>
      </c>
      <c r="E2050" s="64" t="s">
        <v>45</v>
      </c>
      <c r="F2050" s="14">
        <v>43465</v>
      </c>
      <c r="G2050" s="65" vm="92">
        <v>0.18778017925629148</v>
      </c>
    </row>
    <row r="2051" spans="1:7" x14ac:dyDescent="0.2">
      <c r="A2051" s="61">
        <v>36</v>
      </c>
      <c r="B2051" s="62" t="s">
        <v>37</v>
      </c>
      <c r="C2051" s="63" t="str">
        <f>VLOOKUP(Taulukko1[[#This Row],[Rivivalinta]],Sheet1!$C$1:$E$42,2,FALSE)</f>
        <v>Primärkapitalrelation, %</v>
      </c>
      <c r="D2051" s="63" t="str">
        <f>VLOOKUP(Taulukko1[[#This Row],[Rivivalinta]],Sheet1!$C$1:$E$42,3,FALSE)</f>
        <v>Tier 1 ratio, %</v>
      </c>
      <c r="E2051" s="64" t="s">
        <v>45</v>
      </c>
      <c r="F2051" s="14">
        <v>43465</v>
      </c>
      <c r="G2051" s="65" vm="93">
        <v>0.18778017925629148</v>
      </c>
    </row>
    <row r="2052" spans="1:7" x14ac:dyDescent="0.2">
      <c r="A2052" s="61">
        <v>37</v>
      </c>
      <c r="B2052" s="62" t="s">
        <v>38</v>
      </c>
      <c r="C2052" s="63" t="str">
        <f>VLOOKUP(Taulukko1[[#This Row],[Rivivalinta]],Sheet1!$C$1:$E$42,2,FALSE)</f>
        <v>Kärnprimärkapitalrelation, %</v>
      </c>
      <c r="D2052" s="63" t="str">
        <f>VLOOKUP(Taulukko1[[#This Row],[Rivivalinta]],Sheet1!$C$1:$E$42,3,FALSE)</f>
        <v>CET 1 ratio, %</v>
      </c>
      <c r="E2052" s="64" t="s">
        <v>45</v>
      </c>
      <c r="F2052" s="14">
        <v>43465</v>
      </c>
      <c r="G2052" s="65" vm="94">
        <v>0.18778017925629148</v>
      </c>
    </row>
    <row r="2053" spans="1:7" x14ac:dyDescent="0.2">
      <c r="A2053" s="61">
        <v>38</v>
      </c>
      <c r="B2053" s="62" t="s">
        <v>39</v>
      </c>
      <c r="C2053" s="63" t="str">
        <f>VLOOKUP(Taulukko1[[#This Row],[Rivivalinta]],Sheet1!$C$1:$E$42,2,FALSE)</f>
        <v>Summa exponeringsbelopp (RWA)</v>
      </c>
      <c r="D2053" s="63" t="str">
        <f>VLOOKUP(Taulukko1[[#This Row],[Rivivalinta]],Sheet1!$C$1:$E$42,3,FALSE)</f>
        <v>Total risk weighted assets (RWA)</v>
      </c>
      <c r="E2053" s="64" t="s">
        <v>45</v>
      </c>
      <c r="F2053" s="14">
        <v>43465</v>
      </c>
      <c r="G2053" s="65">
        <v>258941.013863</v>
      </c>
    </row>
    <row r="2054" spans="1:7" x14ac:dyDescent="0.2">
      <c r="A2054" s="61">
        <v>39</v>
      </c>
      <c r="B2054" s="62" t="s">
        <v>40</v>
      </c>
      <c r="C2054" s="63" t="str">
        <f>VLOOKUP(Taulukko1[[#This Row],[Rivivalinta]],Sheet1!$C$1:$E$42,2,FALSE)</f>
        <v>Exponeringsbelopp för kredit-, motpart- och utspädningsrisker</v>
      </c>
      <c r="D2054" s="63" t="str">
        <f>VLOOKUP(Taulukko1[[#This Row],[Rivivalinta]],Sheet1!$C$1:$E$42,3,FALSE)</f>
        <v>Credit and counterparty risks</v>
      </c>
      <c r="E2054" s="64" t="s">
        <v>45</v>
      </c>
      <c r="F2054" s="14">
        <v>43465</v>
      </c>
      <c r="G2054" s="65">
        <v>184257.42300000001</v>
      </c>
    </row>
    <row r="2055" spans="1:7" x14ac:dyDescent="0.2">
      <c r="A2055" s="61">
        <v>40</v>
      </c>
      <c r="B2055" s="62" t="s">
        <v>41</v>
      </c>
      <c r="C2055" s="63" t="str">
        <f>VLOOKUP(Taulukko1[[#This Row],[Rivivalinta]],Sheet1!$C$1:$E$42,2,FALSE)</f>
        <v>Exponeringsbelopp för positions-, valutakurs- och råvarurisker</v>
      </c>
      <c r="D2055" s="63" t="str">
        <f>VLOOKUP(Taulukko1[[#This Row],[Rivivalinta]],Sheet1!$C$1:$E$42,3,FALSE)</f>
        <v>Position, currency and commodity risks</v>
      </c>
      <c r="E2055" s="64" t="s">
        <v>45</v>
      </c>
      <c r="F2055" s="14">
        <v>43465</v>
      </c>
      <c r="G2055" s="65">
        <v>2250.3998630000001</v>
      </c>
    </row>
    <row r="2056" spans="1:7" x14ac:dyDescent="0.2">
      <c r="A2056" s="61">
        <v>41</v>
      </c>
      <c r="B2056" s="62" t="s">
        <v>42</v>
      </c>
      <c r="C2056" s="63" t="str">
        <f>VLOOKUP(Taulukko1[[#This Row],[Rivivalinta]],Sheet1!$C$1:$E$42,2,FALSE)</f>
        <v>Exponeringsbelopp för operativ risk</v>
      </c>
      <c r="D2056" s="63" t="str">
        <f>VLOOKUP(Taulukko1[[#This Row],[Rivivalinta]],Sheet1!$C$1:$E$42,3,FALSE)</f>
        <v>Operational risks</v>
      </c>
      <c r="E2056" s="64" t="s">
        <v>45</v>
      </c>
      <c r="F2056" s="14">
        <v>43465</v>
      </c>
      <c r="G2056" s="65">
        <v>71225.03</v>
      </c>
    </row>
    <row r="2057" spans="1:7" x14ac:dyDescent="0.2">
      <c r="A2057" s="61">
        <v>42</v>
      </c>
      <c r="B2057" s="62" t="s">
        <v>43</v>
      </c>
      <c r="C2057" s="63" t="str">
        <f>VLOOKUP(Taulukko1[[#This Row],[Rivivalinta]],Sheet1!$C$1:$E$42,2,FALSE)</f>
        <v>Övriga riskexponeringar</v>
      </c>
      <c r="D2057" s="63" t="str">
        <f>VLOOKUP(Taulukko1[[#This Row],[Rivivalinta]],Sheet1!$C$1:$E$42,3,FALSE)</f>
        <v>Other risks</v>
      </c>
      <c r="E2057" s="64" t="s">
        <v>45</v>
      </c>
      <c r="F2057" s="14">
        <v>43465</v>
      </c>
      <c r="G2057" s="65">
        <v>1208.1610000000001</v>
      </c>
    </row>
    <row r="2058" spans="1:7" x14ac:dyDescent="0.2">
      <c r="A2058" s="61">
        <v>27</v>
      </c>
      <c r="B2058" s="62" t="s">
        <v>54</v>
      </c>
      <c r="C2058" s="63" t="str">
        <f>VLOOKUP(Taulukko1[[#This Row],[Rivivalinta]],Sheet1!$C$1:$E$42,2,FALSE)</f>
        <v>Avkastning på total tillgångar (ROA), %</v>
      </c>
      <c r="D2058" s="63" t="str">
        <f>VLOOKUP(Taulukko1[[#This Row],[Rivivalinta]],Sheet1!$C$1:$E$42,3,FALSE)</f>
        <v>Return on total assets (ROA), %</v>
      </c>
      <c r="E2058" s="64" t="s">
        <v>45</v>
      </c>
      <c r="F2058" s="14">
        <v>43465</v>
      </c>
      <c r="G2058" s="65" vm="95">
        <v>1.7874955692296118E-2</v>
      </c>
    </row>
    <row r="2059" spans="1:7" x14ac:dyDescent="0.2">
      <c r="A2059" s="66">
        <v>26</v>
      </c>
      <c r="B2059" s="67" t="s">
        <v>55</v>
      </c>
      <c r="C2059" s="68" t="str">
        <f>VLOOKUP(Taulukko1[[#This Row],[Rivivalinta]],Sheet1!$C$1:$E$42,2,FALSE)</f>
        <v>Avkastning på eget kapital (ROE), %</v>
      </c>
      <c r="D2059" s="68" t="str">
        <f>VLOOKUP(Taulukko1[[#This Row],[Rivivalinta]],Sheet1!$C$1:$E$42,3,FALSE)</f>
        <v>Return on equity (ROE), %</v>
      </c>
      <c r="E2059" s="64" t="s">
        <v>45</v>
      </c>
      <c r="F2059" s="14">
        <v>43465</v>
      </c>
      <c r="G2059" s="70" vm="96">
        <v>0.2207827078347924</v>
      </c>
    </row>
    <row r="2060" spans="1:7" x14ac:dyDescent="0.2">
      <c r="A2060" s="61">
        <v>1</v>
      </c>
      <c r="B2060" s="62" t="s">
        <v>5</v>
      </c>
      <c r="C2060" s="63" t="str">
        <f>VLOOKUP(Taulukko1[[#This Row],[Rivivalinta]],Sheet1!$C$1:$E$42,2,FALSE)</f>
        <v>Räntenetto</v>
      </c>
      <c r="D2060" s="63" t="str">
        <f>VLOOKUP(Taulukko1[[#This Row],[Rivivalinta]],Sheet1!$C$1:$E$42,3,FALSE)</f>
        <v>Net interest margin</v>
      </c>
      <c r="E2060" s="64" t="s">
        <v>169</v>
      </c>
      <c r="F2060" s="14">
        <v>43465</v>
      </c>
      <c r="G2060" s="65">
        <v>549423.91</v>
      </c>
    </row>
    <row r="2061" spans="1:7" x14ac:dyDescent="0.2">
      <c r="A2061" s="61">
        <v>2</v>
      </c>
      <c r="B2061" s="62" t="s">
        <v>6</v>
      </c>
      <c r="C2061" s="63" t="str">
        <f>VLOOKUP(Taulukko1[[#This Row],[Rivivalinta]],Sheet1!$C$1:$E$42,2,FALSE)</f>
        <v>Netto, avgifts- och provisionsintäkter</v>
      </c>
      <c r="D2061" s="63" t="str">
        <f>VLOOKUP(Taulukko1[[#This Row],[Rivivalinta]],Sheet1!$C$1:$E$42,3,FALSE)</f>
        <v>Net fee and commission income</v>
      </c>
      <c r="E2061" s="64" t="s">
        <v>169</v>
      </c>
      <c r="F2061" s="14">
        <v>43465</v>
      </c>
      <c r="G2061" s="65">
        <v>427139.01400000002</v>
      </c>
    </row>
    <row r="2062" spans="1:7" x14ac:dyDescent="0.2">
      <c r="A2062" s="61">
        <v>3</v>
      </c>
      <c r="B2062" s="62" t="s">
        <v>7</v>
      </c>
      <c r="C2062" s="63" t="str">
        <f>VLOOKUP(Taulukko1[[#This Row],[Rivivalinta]],Sheet1!$C$1:$E$42,2,FALSE)</f>
        <v>Avgifts- och provisionsintäkter</v>
      </c>
      <c r="D2062" s="63" t="str">
        <f>VLOOKUP(Taulukko1[[#This Row],[Rivivalinta]],Sheet1!$C$1:$E$42,3,FALSE)</f>
        <v>Fee and commission income</v>
      </c>
      <c r="E2062" s="64" t="s">
        <v>169</v>
      </c>
      <c r="F2062" s="14">
        <v>43465</v>
      </c>
      <c r="G2062" s="65">
        <v>583951.745</v>
      </c>
    </row>
    <row r="2063" spans="1:7" x14ac:dyDescent="0.2">
      <c r="A2063" s="61">
        <v>4</v>
      </c>
      <c r="B2063" s="62" t="s">
        <v>8</v>
      </c>
      <c r="C2063" s="63" t="str">
        <f>VLOOKUP(Taulukko1[[#This Row],[Rivivalinta]],Sheet1!$C$1:$E$42,2,FALSE)</f>
        <v>Avgifts- och provisionskostnader</v>
      </c>
      <c r="D2063" s="63" t="str">
        <f>VLOOKUP(Taulukko1[[#This Row],[Rivivalinta]],Sheet1!$C$1:$E$42,3,FALSE)</f>
        <v>Fee and commission expenses</v>
      </c>
      <c r="E2063" s="64" t="s">
        <v>169</v>
      </c>
      <c r="F2063" s="14">
        <v>43465</v>
      </c>
      <c r="G2063" s="65">
        <v>156812.731</v>
      </c>
    </row>
    <row r="2064" spans="1:7" x14ac:dyDescent="0.2">
      <c r="A2064" s="61">
        <v>5</v>
      </c>
      <c r="B2064" s="62" t="s">
        <v>9</v>
      </c>
      <c r="C2064" s="63" t="str">
        <f>VLOOKUP(Taulukko1[[#This Row],[Rivivalinta]],Sheet1!$C$1:$E$42,2,FALSE)</f>
        <v>Nettointäkter från handel och investeringar</v>
      </c>
      <c r="D2064" s="63" t="str">
        <f>VLOOKUP(Taulukko1[[#This Row],[Rivivalinta]],Sheet1!$C$1:$E$42,3,FALSE)</f>
        <v>Net trading and investing income</v>
      </c>
      <c r="E2064" s="64" t="s">
        <v>169</v>
      </c>
      <c r="F2064" s="14">
        <v>43465</v>
      </c>
      <c r="G2064" s="65">
        <v>218807.03400000001</v>
      </c>
    </row>
    <row r="2065" spans="1:7" x14ac:dyDescent="0.2">
      <c r="A2065" s="61">
        <v>6</v>
      </c>
      <c r="B2065" s="62" t="s">
        <v>10</v>
      </c>
      <c r="C2065" s="63" t="str">
        <f>VLOOKUP(Taulukko1[[#This Row],[Rivivalinta]],Sheet1!$C$1:$E$42,2,FALSE)</f>
        <v>Övriga intäkter</v>
      </c>
      <c r="D2065" s="63" t="str">
        <f>VLOOKUP(Taulukko1[[#This Row],[Rivivalinta]],Sheet1!$C$1:$E$42,3,FALSE)</f>
        <v>Other income</v>
      </c>
      <c r="E2065" s="64" t="s">
        <v>169</v>
      </c>
      <c r="F2065" s="14">
        <v>43465</v>
      </c>
      <c r="G2065" s="65">
        <v>1283528.6839999999</v>
      </c>
    </row>
    <row r="2066" spans="1:7" x14ac:dyDescent="0.2">
      <c r="A2066" s="61">
        <v>7</v>
      </c>
      <c r="B2066" s="62" t="s">
        <v>11</v>
      </c>
      <c r="C2066" s="63" t="str">
        <f>VLOOKUP(Taulukko1[[#This Row],[Rivivalinta]],Sheet1!$C$1:$E$42,2,FALSE)</f>
        <v>Totala inkomster</v>
      </c>
      <c r="D2066" s="63" t="str">
        <f>VLOOKUP(Taulukko1[[#This Row],[Rivivalinta]],Sheet1!$C$1:$E$42,3,FALSE)</f>
        <v>Total income</v>
      </c>
      <c r="E2066" s="64" t="s">
        <v>169</v>
      </c>
      <c r="F2066" s="14">
        <v>43465</v>
      </c>
      <c r="G2066" s="65">
        <v>2478898.642</v>
      </c>
    </row>
    <row r="2067" spans="1:7" x14ac:dyDescent="0.2">
      <c r="A2067" s="61">
        <v>8</v>
      </c>
      <c r="B2067" s="62" t="s">
        <v>12</v>
      </c>
      <c r="C2067" s="63" t="str">
        <f>VLOOKUP(Taulukko1[[#This Row],[Rivivalinta]],Sheet1!$C$1:$E$42,2,FALSE)</f>
        <v>Totala kostnader</v>
      </c>
      <c r="D2067" s="63" t="str">
        <f>VLOOKUP(Taulukko1[[#This Row],[Rivivalinta]],Sheet1!$C$1:$E$42,3,FALSE)</f>
        <v>Total expenses</v>
      </c>
      <c r="E2067" s="64" t="s">
        <v>169</v>
      </c>
      <c r="F2067" s="14">
        <v>43465</v>
      </c>
      <c r="G2067" s="65">
        <v>1104912.2080000001</v>
      </c>
    </row>
    <row r="2068" spans="1:7" x14ac:dyDescent="0.2">
      <c r="A2068" s="61">
        <v>9</v>
      </c>
      <c r="B2068" s="62" t="s">
        <v>13</v>
      </c>
      <c r="C2068" s="63" t="str">
        <f>VLOOKUP(Taulukko1[[#This Row],[Rivivalinta]],Sheet1!$C$1:$E$42,2,FALSE)</f>
        <v>Nedskrivningar av lån och fordringar</v>
      </c>
      <c r="D2068" s="63" t="str">
        <f>VLOOKUP(Taulukko1[[#This Row],[Rivivalinta]],Sheet1!$C$1:$E$42,3,FALSE)</f>
        <v>Impairments on loans and receivables</v>
      </c>
      <c r="E2068" s="64" t="s">
        <v>169</v>
      </c>
      <c r="F2068" s="14">
        <v>43465</v>
      </c>
      <c r="G2068" s="65">
        <v>29813.698</v>
      </c>
    </row>
    <row r="2069" spans="1:7" x14ac:dyDescent="0.2">
      <c r="A2069" s="61">
        <v>10</v>
      </c>
      <c r="B2069" s="62" t="s">
        <v>14</v>
      </c>
      <c r="C2069" s="63" t="str">
        <f>VLOOKUP(Taulukko1[[#This Row],[Rivivalinta]],Sheet1!$C$1:$E$42,2,FALSE)</f>
        <v>Rörelsevinst/-förlust</v>
      </c>
      <c r="D2069" s="63" t="str">
        <f>VLOOKUP(Taulukko1[[#This Row],[Rivivalinta]],Sheet1!$C$1:$E$42,3,FALSE)</f>
        <v>Operatingprofit/-loss</v>
      </c>
      <c r="E2069" s="64" t="s">
        <v>169</v>
      </c>
      <c r="F2069" s="14">
        <v>43465</v>
      </c>
      <c r="G2069" s="65">
        <v>1344172.422</v>
      </c>
    </row>
    <row r="2070" spans="1:7" x14ac:dyDescent="0.2">
      <c r="A2070" s="61">
        <v>11</v>
      </c>
      <c r="B2070" s="62" t="s">
        <v>15</v>
      </c>
      <c r="C2070" s="63" t="str">
        <f>VLOOKUP(Taulukko1[[#This Row],[Rivivalinta]],Sheet1!$C$1:$E$42,2,FALSE)</f>
        <v>Kontanta medel och kassabehållning hos centralbanker</v>
      </c>
      <c r="D2070" s="63" t="str">
        <f>VLOOKUP(Taulukko1[[#This Row],[Rivivalinta]],Sheet1!$C$1:$E$42,3,FALSE)</f>
        <v>Cash and cash balances at central banks</v>
      </c>
      <c r="E2070" s="64" t="s">
        <v>169</v>
      </c>
      <c r="F2070" s="14">
        <v>43465</v>
      </c>
      <c r="G2070" s="65">
        <v>43749118.810000002</v>
      </c>
    </row>
    <row r="2071" spans="1:7" x14ac:dyDescent="0.2">
      <c r="A2071" s="61">
        <v>12</v>
      </c>
      <c r="B2071" s="62" t="s">
        <v>16</v>
      </c>
      <c r="C2071" s="63" t="str">
        <f>VLOOKUP(Taulukko1[[#This Row],[Rivivalinta]],Sheet1!$C$1:$E$42,2,FALSE)</f>
        <v>Lån och förskott till kreditinstitut</v>
      </c>
      <c r="D2071" s="63" t="str">
        <f>VLOOKUP(Taulukko1[[#This Row],[Rivivalinta]],Sheet1!$C$1:$E$42,3,FALSE)</f>
        <v>Loans and advances to credit institutions</v>
      </c>
      <c r="E2071" s="64" t="s">
        <v>169</v>
      </c>
      <c r="F2071" s="14">
        <v>43465</v>
      </c>
      <c r="G2071" s="65">
        <v>50983223.842</v>
      </c>
    </row>
    <row r="2072" spans="1:7" x14ac:dyDescent="0.2">
      <c r="A2072" s="61">
        <v>13</v>
      </c>
      <c r="B2072" s="62" t="s">
        <v>17</v>
      </c>
      <c r="C2072" s="63" t="str">
        <f>VLOOKUP(Taulukko1[[#This Row],[Rivivalinta]],Sheet1!$C$1:$E$42,2,FALSE)</f>
        <v>Lån och förskott till allmänheten och offentliga samfund</v>
      </c>
      <c r="D2072" s="63" t="str">
        <f>VLOOKUP(Taulukko1[[#This Row],[Rivivalinta]],Sheet1!$C$1:$E$42,3,FALSE)</f>
        <v>Loans and advances to the public and public sector entities</v>
      </c>
      <c r="E2072" s="64" t="s">
        <v>169</v>
      </c>
      <c r="F2072" s="14">
        <v>43465</v>
      </c>
      <c r="G2072" s="65">
        <v>135960765.31</v>
      </c>
    </row>
    <row r="2073" spans="1:7" x14ac:dyDescent="0.2">
      <c r="A2073" s="61">
        <v>14</v>
      </c>
      <c r="B2073" s="62" t="s">
        <v>18</v>
      </c>
      <c r="C2073" s="63" t="str">
        <f>VLOOKUP(Taulukko1[[#This Row],[Rivivalinta]],Sheet1!$C$1:$E$42,2,FALSE)</f>
        <v>Värdepapper</v>
      </c>
      <c r="D2073" s="63" t="str">
        <f>VLOOKUP(Taulukko1[[#This Row],[Rivivalinta]],Sheet1!$C$1:$E$42,3,FALSE)</f>
        <v>Debt securities</v>
      </c>
      <c r="E2073" s="64" t="s">
        <v>169</v>
      </c>
      <c r="F2073" s="14">
        <v>43465</v>
      </c>
      <c r="G2073" s="65">
        <v>73060360.980000004</v>
      </c>
    </row>
    <row r="2074" spans="1:7" x14ac:dyDescent="0.2">
      <c r="A2074" s="61">
        <v>15</v>
      </c>
      <c r="B2074" s="62" t="s">
        <v>63</v>
      </c>
      <c r="C2074" s="63" t="str">
        <f>VLOOKUP(Taulukko1[[#This Row],[Rivivalinta]],Sheet1!$C$1:$E$42,2,FALSE)</f>
        <v xml:space="preserve">Derivat </v>
      </c>
      <c r="D2074" s="63" t="str">
        <f>VLOOKUP(Taulukko1[[#This Row],[Rivivalinta]],Sheet1!$C$1:$E$42,3,FALSE)</f>
        <v xml:space="preserve">Derivatives </v>
      </c>
      <c r="E2074" s="64" t="s">
        <v>169</v>
      </c>
      <c r="F2074" s="14">
        <v>43465</v>
      </c>
      <c r="G2074" s="65">
        <v>37220925.376000002</v>
      </c>
    </row>
    <row r="2075" spans="1:7" x14ac:dyDescent="0.2">
      <c r="A2075" s="61">
        <v>16</v>
      </c>
      <c r="B2075" s="62" t="s">
        <v>20</v>
      </c>
      <c r="C2075" s="63" t="str">
        <f>VLOOKUP(Taulukko1[[#This Row],[Rivivalinta]],Sheet1!$C$1:$E$42,2,FALSE)</f>
        <v>Övriga tillgångar</v>
      </c>
      <c r="D2075" s="63" t="str">
        <f>VLOOKUP(Taulukko1[[#This Row],[Rivivalinta]],Sheet1!$C$1:$E$42,3,FALSE)</f>
        <v>Other assets</v>
      </c>
      <c r="E2075" s="64" t="s">
        <v>169</v>
      </c>
      <c r="F2075" s="14">
        <v>43465</v>
      </c>
      <c r="G2075" s="65">
        <v>67747547.344999999</v>
      </c>
    </row>
    <row r="2076" spans="1:7" x14ac:dyDescent="0.2">
      <c r="A2076" s="61">
        <v>17</v>
      </c>
      <c r="B2076" s="62" t="s">
        <v>21</v>
      </c>
      <c r="C2076" s="63" t="str">
        <f>VLOOKUP(Taulukko1[[#This Row],[Rivivalinta]],Sheet1!$C$1:$E$42,2,FALSE)</f>
        <v>SUMMA TILLGÅNGAR</v>
      </c>
      <c r="D2076" s="63" t="str">
        <f>VLOOKUP(Taulukko1[[#This Row],[Rivivalinta]],Sheet1!$C$1:$E$42,3,FALSE)</f>
        <v>TOTAL ASSETS</v>
      </c>
      <c r="E2076" s="64" t="s">
        <v>169</v>
      </c>
      <c r="F2076" s="14">
        <v>43465</v>
      </c>
      <c r="G2076" s="65">
        <v>408721941.66299999</v>
      </c>
    </row>
    <row r="2077" spans="1:7" x14ac:dyDescent="0.2">
      <c r="A2077" s="61">
        <v>18</v>
      </c>
      <c r="B2077" s="62" t="s">
        <v>22</v>
      </c>
      <c r="C2077" s="63" t="str">
        <f>VLOOKUP(Taulukko1[[#This Row],[Rivivalinta]],Sheet1!$C$1:$E$42,2,FALSE)</f>
        <v>Inlåning från kreditinstitut</v>
      </c>
      <c r="D2077" s="63" t="str">
        <f>VLOOKUP(Taulukko1[[#This Row],[Rivivalinta]],Sheet1!$C$1:$E$42,3,FALSE)</f>
        <v>Deposits from credit institutions</v>
      </c>
      <c r="E2077" s="64" t="s">
        <v>169</v>
      </c>
      <c r="F2077" s="14">
        <v>43465</v>
      </c>
      <c r="G2077" s="65">
        <v>36277641.912</v>
      </c>
    </row>
    <row r="2078" spans="1:7" x14ac:dyDescent="0.2">
      <c r="A2078" s="61">
        <v>19</v>
      </c>
      <c r="B2078" s="62" t="s">
        <v>23</v>
      </c>
      <c r="C2078" s="63" t="str">
        <f>VLOOKUP(Taulukko1[[#This Row],[Rivivalinta]],Sheet1!$C$1:$E$42,2,FALSE)</f>
        <v>Inlåning från allmänheten och offentliga samfund</v>
      </c>
      <c r="D2078" s="63" t="str">
        <f>VLOOKUP(Taulukko1[[#This Row],[Rivivalinta]],Sheet1!$C$1:$E$42,3,FALSE)</f>
        <v>Deposits from the public and public sector entities</v>
      </c>
      <c r="E2078" s="64" t="s">
        <v>169</v>
      </c>
      <c r="F2078" s="14">
        <v>43465</v>
      </c>
      <c r="G2078" s="65">
        <v>165838598.09</v>
      </c>
    </row>
    <row r="2079" spans="1:7" x14ac:dyDescent="0.2">
      <c r="A2079" s="61">
        <v>20</v>
      </c>
      <c r="B2079" s="62" t="s">
        <v>24</v>
      </c>
      <c r="C2079" s="63" t="str">
        <f>VLOOKUP(Taulukko1[[#This Row],[Rivivalinta]],Sheet1!$C$1:$E$42,2,FALSE)</f>
        <v>Emitterade skuldebrev</v>
      </c>
      <c r="D2079" s="63" t="str">
        <f>VLOOKUP(Taulukko1[[#This Row],[Rivivalinta]],Sheet1!$C$1:$E$42,3,FALSE)</f>
        <v>Debt securities issued</v>
      </c>
      <c r="E2079" s="64" t="s">
        <v>169</v>
      </c>
      <c r="F2079" s="14">
        <v>43465</v>
      </c>
      <c r="G2079" s="65">
        <v>91824048.372999996</v>
      </c>
    </row>
    <row r="2080" spans="1:7" x14ac:dyDescent="0.2">
      <c r="A2080" s="61">
        <v>22</v>
      </c>
      <c r="B2080" s="62" t="s">
        <v>19</v>
      </c>
      <c r="C2080" s="63" t="str">
        <f>VLOOKUP(Taulukko1[[#This Row],[Rivivalinta]],Sheet1!$C$1:$E$42,2,FALSE)</f>
        <v>Derivat</v>
      </c>
      <c r="D2080" s="63" t="str">
        <f>VLOOKUP(Taulukko1[[#This Row],[Rivivalinta]],Sheet1!$C$1:$E$42,3,FALSE)</f>
        <v>Derivatives</v>
      </c>
      <c r="E2080" s="64" t="s">
        <v>169</v>
      </c>
      <c r="F2080" s="14">
        <v>43465</v>
      </c>
      <c r="G2080" s="65">
        <v>40590978.468000002</v>
      </c>
    </row>
    <row r="2081" spans="1:7" x14ac:dyDescent="0.2">
      <c r="A2081" s="61">
        <v>23</v>
      </c>
      <c r="B2081" s="62" t="s">
        <v>25</v>
      </c>
      <c r="C2081" s="63" t="str">
        <f>VLOOKUP(Taulukko1[[#This Row],[Rivivalinta]],Sheet1!$C$1:$E$42,2,FALSE)</f>
        <v>Eget kapital</v>
      </c>
      <c r="D2081" s="63" t="str">
        <f>VLOOKUP(Taulukko1[[#This Row],[Rivivalinta]],Sheet1!$C$1:$E$42,3,FALSE)</f>
        <v>Total equity</v>
      </c>
      <c r="E2081" s="64" t="s">
        <v>169</v>
      </c>
      <c r="F2081" s="14">
        <v>43465</v>
      </c>
      <c r="G2081" s="65">
        <v>29482014.873</v>
      </c>
    </row>
    <row r="2082" spans="1:7" x14ac:dyDescent="0.2">
      <c r="A2082" s="61">
        <v>21</v>
      </c>
      <c r="B2082" s="62" t="s">
        <v>26</v>
      </c>
      <c r="C2082" s="63" t="str">
        <f>VLOOKUP(Taulukko1[[#This Row],[Rivivalinta]],Sheet1!$C$1:$E$42,2,FALSE)</f>
        <v>Övriga skulder</v>
      </c>
      <c r="D2082" s="63" t="str">
        <f>VLOOKUP(Taulukko1[[#This Row],[Rivivalinta]],Sheet1!$C$1:$E$42,3,FALSE)</f>
        <v>Other liabilities</v>
      </c>
      <c r="E2082" s="64" t="s">
        <v>169</v>
      </c>
      <c r="F2082" s="14">
        <v>43465</v>
      </c>
      <c r="G2082" s="65">
        <v>44708659.947999999</v>
      </c>
    </row>
    <row r="2083" spans="1:7" x14ac:dyDescent="0.2">
      <c r="A2083" s="61">
        <v>24</v>
      </c>
      <c r="B2083" s="62" t="s">
        <v>27</v>
      </c>
      <c r="C2083" s="63" t="str">
        <f>VLOOKUP(Taulukko1[[#This Row],[Rivivalinta]],Sheet1!$C$1:$E$42,2,FALSE)</f>
        <v>SUMMA EGET KAPITAL OCH SKULDER</v>
      </c>
      <c r="D2083" s="63" t="str">
        <f>VLOOKUP(Taulukko1[[#This Row],[Rivivalinta]],Sheet1!$C$1:$E$42,3,FALSE)</f>
        <v>TOTAL EQUITY AND LIABILITIES</v>
      </c>
      <c r="E2083" s="64" t="s">
        <v>169</v>
      </c>
      <c r="F2083" s="14">
        <v>43465</v>
      </c>
      <c r="G2083" s="65">
        <v>408721941.66399997</v>
      </c>
    </row>
    <row r="2084" spans="1:7" x14ac:dyDescent="0.2">
      <c r="A2084" s="61">
        <v>25</v>
      </c>
      <c r="B2084" s="62" t="s">
        <v>28</v>
      </c>
      <c r="C2084" s="63" t="str">
        <f>VLOOKUP(Taulukko1[[#This Row],[Rivivalinta]],Sheet1!$C$1:$E$42,2,FALSE)</f>
        <v>Exponering utanför balansräkningen</v>
      </c>
      <c r="D2084" s="63" t="str">
        <f>VLOOKUP(Taulukko1[[#This Row],[Rivivalinta]],Sheet1!$C$1:$E$42,3,FALSE)</f>
        <v>Off balance sheet exposures</v>
      </c>
      <c r="E2084" s="64" t="s">
        <v>169</v>
      </c>
      <c r="F2084" s="14">
        <v>43465</v>
      </c>
      <c r="G2084" s="65">
        <v>133820245.59900001</v>
      </c>
    </row>
    <row r="2085" spans="1:7" x14ac:dyDescent="0.2">
      <c r="A2085" s="61">
        <v>28</v>
      </c>
      <c r="B2085" s="62" t="s">
        <v>29</v>
      </c>
      <c r="C2085" s="63" t="str">
        <f>VLOOKUP(Taulukko1[[#This Row],[Rivivalinta]],Sheet1!$C$1:$E$42,2,FALSE)</f>
        <v>Kostnader/intäkter, %</v>
      </c>
      <c r="D2085" s="63" t="str">
        <f>VLOOKUP(Taulukko1[[#This Row],[Rivivalinta]],Sheet1!$C$1:$E$42,3,FALSE)</f>
        <v>Cost/income ratio, %</v>
      </c>
      <c r="E2085" s="64" t="s">
        <v>169</v>
      </c>
      <c r="F2085" s="14">
        <v>43465</v>
      </c>
      <c r="G2085" s="65" vm="97">
        <v>0.78836366914795819</v>
      </c>
    </row>
    <row r="2086" spans="1:7" x14ac:dyDescent="0.2">
      <c r="A2086" s="61">
        <v>29</v>
      </c>
      <c r="B2086" s="62" t="s">
        <v>30</v>
      </c>
      <c r="C2086" s="63" t="str">
        <f>VLOOKUP(Taulukko1[[#This Row],[Rivivalinta]],Sheet1!$C$1:$E$42,2,FALSE)</f>
        <v>Nödlidande exponeringar/Exponeringar, %</v>
      </c>
      <c r="D2086" s="63" t="str">
        <f>VLOOKUP(Taulukko1[[#This Row],[Rivivalinta]],Sheet1!$C$1:$E$42,3,FALSE)</f>
        <v>Non-performing exposures/Exposures, %</v>
      </c>
      <c r="E2086" s="64" t="s">
        <v>169</v>
      </c>
      <c r="F2086" s="14">
        <v>43465</v>
      </c>
      <c r="G2086" s="65" vm="98">
        <v>1.6757982659912633E-2</v>
      </c>
    </row>
    <row r="2087" spans="1:7" x14ac:dyDescent="0.2">
      <c r="A2087" s="61">
        <v>30</v>
      </c>
      <c r="B2087" s="62" t="s">
        <v>31</v>
      </c>
      <c r="C2087" s="63" t="str">
        <f>VLOOKUP(Taulukko1[[#This Row],[Rivivalinta]],Sheet1!$C$1:$E$42,2,FALSE)</f>
        <v>Upplupna avsättningar på nödlidande exponeringar/Nödlidande Exponeringar, %</v>
      </c>
      <c r="D2087" s="63" t="str">
        <f>VLOOKUP(Taulukko1[[#This Row],[Rivivalinta]],Sheet1!$C$1:$E$42,3,FALSE)</f>
        <v>Accumulated impairments on non-performing exposures/Non-performing exposures, %</v>
      </c>
      <c r="E2087" s="64" t="s">
        <v>169</v>
      </c>
      <c r="F2087" s="14">
        <v>43465</v>
      </c>
      <c r="G2087" s="65" vm="99">
        <v>0.35693885018997623</v>
      </c>
    </row>
    <row r="2088" spans="1:7" x14ac:dyDescent="0.2">
      <c r="A2088" s="61">
        <v>31</v>
      </c>
      <c r="B2088" s="62" t="s">
        <v>32</v>
      </c>
      <c r="C2088" s="63" t="str">
        <f>VLOOKUP(Taulukko1[[#This Row],[Rivivalinta]],Sheet1!$C$1:$E$42,2,FALSE)</f>
        <v>Kapitalbas</v>
      </c>
      <c r="D2088" s="63" t="str">
        <f>VLOOKUP(Taulukko1[[#This Row],[Rivivalinta]],Sheet1!$C$1:$E$42,3,FALSE)</f>
        <v>Own funds</v>
      </c>
      <c r="E2088" s="64" t="s">
        <v>169</v>
      </c>
      <c r="F2088" s="14">
        <v>43465</v>
      </c>
      <c r="G2088" s="65">
        <v>30927970.542329602</v>
      </c>
    </row>
    <row r="2089" spans="1:7" x14ac:dyDescent="0.2">
      <c r="A2089" s="61">
        <v>32</v>
      </c>
      <c r="B2089" s="62" t="s">
        <v>33</v>
      </c>
      <c r="C2089" s="63" t="str">
        <f>VLOOKUP(Taulukko1[[#This Row],[Rivivalinta]],Sheet1!$C$1:$E$42,2,FALSE)</f>
        <v>Kärnprimärkapital (CET 1)</v>
      </c>
      <c r="D2089" s="63" t="str">
        <f>VLOOKUP(Taulukko1[[#This Row],[Rivivalinta]],Sheet1!$C$1:$E$42,3,FALSE)</f>
        <v>Common equity tier 1 capital (CET1)</v>
      </c>
      <c r="E2089" s="64" t="s">
        <v>169</v>
      </c>
      <c r="F2089" s="14">
        <v>43465</v>
      </c>
      <c r="G2089" s="65">
        <v>24058762.977632098</v>
      </c>
    </row>
    <row r="2090" spans="1:7" x14ac:dyDescent="0.2">
      <c r="A2090" s="61">
        <v>33</v>
      </c>
      <c r="B2090" s="62" t="s">
        <v>34</v>
      </c>
      <c r="C2090" s="63" t="str">
        <f>VLOOKUP(Taulukko1[[#This Row],[Rivivalinta]],Sheet1!$C$1:$E$42,2,FALSE)</f>
        <v>Övrigt primärkapital (AT 1)</v>
      </c>
      <c r="D2090" s="63" t="str">
        <f>VLOOKUP(Taulukko1[[#This Row],[Rivivalinta]],Sheet1!$C$1:$E$42,3,FALSE)</f>
        <v>Additional tier 1 capital (AT 1)</v>
      </c>
      <c r="E2090" s="64" t="s">
        <v>169</v>
      </c>
      <c r="F2090" s="14">
        <v>43465</v>
      </c>
      <c r="G2090" s="65">
        <v>2849176.2162600001</v>
      </c>
    </row>
    <row r="2091" spans="1:7" x14ac:dyDescent="0.2">
      <c r="A2091" s="61">
        <v>34</v>
      </c>
      <c r="B2091" s="62" t="s">
        <v>35</v>
      </c>
      <c r="C2091" s="63" t="str">
        <f>VLOOKUP(Taulukko1[[#This Row],[Rivivalinta]],Sheet1!$C$1:$E$42,2,FALSE)</f>
        <v>Supplementärkapital (T2)</v>
      </c>
      <c r="D2091" s="63" t="str">
        <f>VLOOKUP(Taulukko1[[#This Row],[Rivivalinta]],Sheet1!$C$1:$E$42,3,FALSE)</f>
        <v>Tier 2 capital (T2)</v>
      </c>
      <c r="E2091" s="64" t="s">
        <v>169</v>
      </c>
      <c r="F2091" s="14">
        <v>43465</v>
      </c>
      <c r="G2091" s="65">
        <v>4020031.3484374802</v>
      </c>
    </row>
    <row r="2092" spans="1:7" x14ac:dyDescent="0.2">
      <c r="A2092" s="61">
        <v>35</v>
      </c>
      <c r="B2092" s="62" t="s">
        <v>36</v>
      </c>
      <c r="C2092" s="63" t="str">
        <f>VLOOKUP(Taulukko1[[#This Row],[Rivivalinta]],Sheet1!$C$1:$E$42,2,FALSE)</f>
        <v>Summa kapitalrelationer, %</v>
      </c>
      <c r="D2092" s="63" t="str">
        <f>VLOOKUP(Taulukko1[[#This Row],[Rivivalinta]],Sheet1!$C$1:$E$42,3,FALSE)</f>
        <v>Own funds ratio, %</v>
      </c>
      <c r="E2092" s="64" t="s">
        <v>169</v>
      </c>
      <c r="F2092" s="14">
        <v>43465</v>
      </c>
      <c r="G2092" s="65" vm="100">
        <v>0.20582123797132987</v>
      </c>
    </row>
    <row r="2093" spans="1:7" x14ac:dyDescent="0.2">
      <c r="A2093" s="61">
        <v>36</v>
      </c>
      <c r="B2093" s="62" t="s">
        <v>37</v>
      </c>
      <c r="C2093" s="63" t="str">
        <f>VLOOKUP(Taulukko1[[#This Row],[Rivivalinta]],Sheet1!$C$1:$E$42,2,FALSE)</f>
        <v>Primärkapitalrelation, %</v>
      </c>
      <c r="D2093" s="63" t="str">
        <f>VLOOKUP(Taulukko1[[#This Row],[Rivivalinta]],Sheet1!$C$1:$E$42,3,FALSE)</f>
        <v>Tier 1 ratio, %</v>
      </c>
      <c r="E2093" s="64" t="s">
        <v>169</v>
      </c>
      <c r="F2093" s="14">
        <v>43465</v>
      </c>
      <c r="G2093" s="65" vm="101">
        <v>0.17906850203973909</v>
      </c>
    </row>
    <row r="2094" spans="1:7" x14ac:dyDescent="0.2">
      <c r="A2094" s="61">
        <v>37</v>
      </c>
      <c r="B2094" s="62" t="s">
        <v>38</v>
      </c>
      <c r="C2094" s="63" t="str">
        <f>VLOOKUP(Taulukko1[[#This Row],[Rivivalinta]],Sheet1!$C$1:$E$42,2,FALSE)</f>
        <v>Kärnprimärkapitalrelation, %</v>
      </c>
      <c r="D2094" s="63" t="str">
        <f>VLOOKUP(Taulukko1[[#This Row],[Rivivalinta]],Sheet1!$C$1:$E$42,3,FALSE)</f>
        <v>CET 1 ratio, %</v>
      </c>
      <c r="E2094" s="64" t="s">
        <v>169</v>
      </c>
      <c r="F2094" s="14">
        <v>43465</v>
      </c>
      <c r="G2094" s="65" vm="102">
        <v>0.16010764021317675</v>
      </c>
    </row>
    <row r="2095" spans="1:7" x14ac:dyDescent="0.2">
      <c r="A2095" s="61">
        <v>38</v>
      </c>
      <c r="B2095" s="62" t="s">
        <v>39</v>
      </c>
      <c r="C2095" s="63" t="str">
        <f>VLOOKUP(Taulukko1[[#This Row],[Rivivalinta]],Sheet1!$C$1:$E$42,2,FALSE)</f>
        <v>Summa exponeringsbelopp (RWA)</v>
      </c>
      <c r="D2095" s="63" t="str">
        <f>VLOOKUP(Taulukko1[[#This Row],[Rivivalinta]],Sheet1!$C$1:$E$42,3,FALSE)</f>
        <v>Total risk weighted assets (RWA)</v>
      </c>
      <c r="E2095" s="64" t="s">
        <v>169</v>
      </c>
      <c r="F2095" s="14">
        <v>43465</v>
      </c>
      <c r="G2095" s="65">
        <v>150266176.839524</v>
      </c>
    </row>
    <row r="2096" spans="1:7" x14ac:dyDescent="0.2">
      <c r="A2096" s="61">
        <v>39</v>
      </c>
      <c r="B2096" s="62" t="s">
        <v>40</v>
      </c>
      <c r="C2096" s="63" t="str">
        <f>VLOOKUP(Taulukko1[[#This Row],[Rivivalinta]],Sheet1!$C$1:$E$42,2,FALSE)</f>
        <v>Exponeringsbelopp för kredit-, motpart- och utspädningsrisker</v>
      </c>
      <c r="D2096" s="63" t="str">
        <f>VLOOKUP(Taulukko1[[#This Row],[Rivivalinta]],Sheet1!$C$1:$E$42,3,FALSE)</f>
        <v>Credit and counterparty risks</v>
      </c>
      <c r="E2096" s="64" t="s">
        <v>169</v>
      </c>
      <c r="F2096" s="14">
        <v>43465</v>
      </c>
      <c r="G2096" s="65">
        <v>123740413.04200999</v>
      </c>
    </row>
    <row r="2097" spans="1:7" x14ac:dyDescent="0.2">
      <c r="A2097" s="61">
        <v>40</v>
      </c>
      <c r="B2097" s="62" t="s">
        <v>41</v>
      </c>
      <c r="C2097" s="63" t="str">
        <f>VLOOKUP(Taulukko1[[#This Row],[Rivivalinta]],Sheet1!$C$1:$E$42,2,FALSE)</f>
        <v>Exponeringsbelopp för positions-, valutakurs- och råvarurisker</v>
      </c>
      <c r="D2097" s="63" t="str">
        <f>VLOOKUP(Taulukko1[[#This Row],[Rivivalinta]],Sheet1!$C$1:$E$42,3,FALSE)</f>
        <v>Position, currency and commodity risks</v>
      </c>
      <c r="E2097" s="64" t="s">
        <v>169</v>
      </c>
      <c r="F2097" s="14">
        <v>43465</v>
      </c>
      <c r="G2097" s="65">
        <v>12417669.175514098</v>
      </c>
    </row>
    <row r="2098" spans="1:7" x14ac:dyDescent="0.2">
      <c r="A2098" s="61">
        <v>41</v>
      </c>
      <c r="B2098" s="62" t="s">
        <v>42</v>
      </c>
      <c r="C2098" s="63" t="str">
        <f>VLOOKUP(Taulukko1[[#This Row],[Rivivalinta]],Sheet1!$C$1:$E$42,2,FALSE)</f>
        <v>Exponeringsbelopp för operativ risk</v>
      </c>
      <c r="D2098" s="63" t="str">
        <f>VLOOKUP(Taulukko1[[#This Row],[Rivivalinta]],Sheet1!$C$1:$E$42,3,FALSE)</f>
        <v>Operational risks</v>
      </c>
      <c r="E2098" s="64" t="s">
        <v>169</v>
      </c>
      <c r="F2098" s="14">
        <v>43465</v>
      </c>
      <c r="G2098" s="65">
        <v>12986107.625</v>
      </c>
    </row>
    <row r="2099" spans="1:7" x14ac:dyDescent="0.2">
      <c r="A2099" s="61">
        <v>42</v>
      </c>
      <c r="B2099" s="62" t="s">
        <v>43</v>
      </c>
      <c r="C2099" s="63" t="str">
        <f>VLOOKUP(Taulukko1[[#This Row],[Rivivalinta]],Sheet1!$C$1:$E$42,2,FALSE)</f>
        <v>Övriga riskexponeringar</v>
      </c>
      <c r="D2099" s="63" t="str">
        <f>VLOOKUP(Taulukko1[[#This Row],[Rivivalinta]],Sheet1!$C$1:$E$42,3,FALSE)</f>
        <v>Other risks</v>
      </c>
      <c r="E2099" s="64" t="s">
        <v>169</v>
      </c>
      <c r="F2099" s="14">
        <v>43465</v>
      </c>
      <c r="G2099" s="65">
        <v>1121986.997</v>
      </c>
    </row>
    <row r="2100" spans="1:7" x14ac:dyDescent="0.2">
      <c r="A2100" s="61">
        <v>27</v>
      </c>
      <c r="B2100" s="62" t="s">
        <v>54</v>
      </c>
      <c r="C2100" s="63" t="str">
        <f>VLOOKUP(Taulukko1[[#This Row],[Rivivalinta]],Sheet1!$C$1:$E$42,2,FALSE)</f>
        <v>Avkastning på total tillgångar (ROA), %</v>
      </c>
      <c r="D2100" s="63" t="str">
        <f>VLOOKUP(Taulukko1[[#This Row],[Rivivalinta]],Sheet1!$C$1:$E$42,3,FALSE)</f>
        <v>Return on total assets (ROA), %</v>
      </c>
      <c r="E2100" s="64" t="s">
        <v>169</v>
      </c>
      <c r="F2100" s="14">
        <v>43465</v>
      </c>
      <c r="G2100" s="65" vm="103">
        <v>2.7731023257237691E-3</v>
      </c>
    </row>
    <row r="2101" spans="1:7" x14ac:dyDescent="0.2">
      <c r="A2101" s="66">
        <v>26</v>
      </c>
      <c r="B2101" s="67" t="s">
        <v>55</v>
      </c>
      <c r="C2101" s="68" t="str">
        <f>VLOOKUP(Taulukko1[[#This Row],[Rivivalinta]],Sheet1!$C$1:$E$42,2,FALSE)</f>
        <v>Avkastning på eget kapital (ROE), %</v>
      </c>
      <c r="D2101" s="68" t="str">
        <f>VLOOKUP(Taulukko1[[#This Row],[Rivivalinta]],Sheet1!$C$1:$E$42,3,FALSE)</f>
        <v>Return on equity (ROE), %</v>
      </c>
      <c r="E2101" s="64" t="s">
        <v>169</v>
      </c>
      <c r="F2101" s="14">
        <v>43465</v>
      </c>
      <c r="G2101" s="70" vm="104">
        <v>3.8444718649063819E-2</v>
      </c>
    </row>
    <row r="2102" spans="1:7" x14ac:dyDescent="0.2">
      <c r="A2102" s="61">
        <v>1</v>
      </c>
      <c r="B2102" s="62" t="s">
        <v>5</v>
      </c>
      <c r="C2102" s="63" t="str">
        <f>VLOOKUP(Taulukko1[[#This Row],[Rivivalinta]],Sheet1!$C$1:$E$42,2,FALSE)</f>
        <v>Räntenetto</v>
      </c>
      <c r="D2102" s="63" t="str">
        <f>VLOOKUP(Taulukko1[[#This Row],[Rivivalinta]],Sheet1!$C$1:$E$42,3,FALSE)</f>
        <v>Net interest margin</v>
      </c>
      <c r="E2102" s="64" t="s">
        <v>48</v>
      </c>
      <c r="F2102" s="14">
        <v>43465</v>
      </c>
      <c r="G2102" s="65">
        <v>48742.209000000003</v>
      </c>
    </row>
    <row r="2103" spans="1:7" x14ac:dyDescent="0.2">
      <c r="A2103" s="61">
        <v>2</v>
      </c>
      <c r="B2103" s="62" t="s">
        <v>6</v>
      </c>
      <c r="C2103" s="63" t="str">
        <f>VLOOKUP(Taulukko1[[#This Row],[Rivivalinta]],Sheet1!$C$1:$E$42,2,FALSE)</f>
        <v>Netto, avgifts- och provisionsintäkter</v>
      </c>
      <c r="D2103" s="63" t="str">
        <f>VLOOKUP(Taulukko1[[#This Row],[Rivivalinta]],Sheet1!$C$1:$E$42,3,FALSE)</f>
        <v>Net fee and commission income</v>
      </c>
      <c r="E2103" s="64" t="s">
        <v>48</v>
      </c>
      <c r="F2103" s="14">
        <v>43465</v>
      </c>
      <c r="G2103" s="65">
        <v>23011.251</v>
      </c>
    </row>
    <row r="2104" spans="1:7" x14ac:dyDescent="0.2">
      <c r="A2104" s="61">
        <v>3</v>
      </c>
      <c r="B2104" s="62" t="s">
        <v>7</v>
      </c>
      <c r="C2104" s="63" t="str">
        <f>VLOOKUP(Taulukko1[[#This Row],[Rivivalinta]],Sheet1!$C$1:$E$42,2,FALSE)</f>
        <v>Avgifts- och provisionsintäkter</v>
      </c>
      <c r="D2104" s="63" t="str">
        <f>VLOOKUP(Taulukko1[[#This Row],[Rivivalinta]],Sheet1!$C$1:$E$42,3,FALSE)</f>
        <v>Fee and commission income</v>
      </c>
      <c r="E2104" s="64" t="s">
        <v>48</v>
      </c>
      <c r="F2104" s="14">
        <v>43465</v>
      </c>
      <c r="G2104" s="65">
        <v>28472.48</v>
      </c>
    </row>
    <row r="2105" spans="1:7" x14ac:dyDescent="0.2">
      <c r="A2105" s="61">
        <v>4</v>
      </c>
      <c r="B2105" s="62" t="s">
        <v>8</v>
      </c>
      <c r="C2105" s="63" t="str">
        <f>VLOOKUP(Taulukko1[[#This Row],[Rivivalinta]],Sheet1!$C$1:$E$42,2,FALSE)</f>
        <v>Avgifts- och provisionskostnader</v>
      </c>
      <c r="D2105" s="63" t="str">
        <f>VLOOKUP(Taulukko1[[#This Row],[Rivivalinta]],Sheet1!$C$1:$E$42,3,FALSE)</f>
        <v>Fee and commission expenses</v>
      </c>
      <c r="E2105" s="64" t="s">
        <v>48</v>
      </c>
      <c r="F2105" s="14">
        <v>43465</v>
      </c>
      <c r="G2105" s="65">
        <v>5461.2290000000003</v>
      </c>
    </row>
    <row r="2106" spans="1:7" x14ac:dyDescent="0.2">
      <c r="A2106" s="61">
        <v>5</v>
      </c>
      <c r="B2106" s="62" t="s">
        <v>9</v>
      </c>
      <c r="C2106" s="63" t="str">
        <f>VLOOKUP(Taulukko1[[#This Row],[Rivivalinta]],Sheet1!$C$1:$E$42,2,FALSE)</f>
        <v>Nettointäkter från handel och investeringar</v>
      </c>
      <c r="D2106" s="63" t="str">
        <f>VLOOKUP(Taulukko1[[#This Row],[Rivivalinta]],Sheet1!$C$1:$E$42,3,FALSE)</f>
        <v>Net trading and investing income</v>
      </c>
      <c r="E2106" s="64" t="s">
        <v>48</v>
      </c>
      <c r="F2106" s="14">
        <v>43465</v>
      </c>
      <c r="G2106" s="65">
        <v>960.41300000000001</v>
      </c>
    </row>
    <row r="2107" spans="1:7" x14ac:dyDescent="0.2">
      <c r="A2107" s="61">
        <v>6</v>
      </c>
      <c r="B2107" s="62" t="s">
        <v>10</v>
      </c>
      <c r="C2107" s="63" t="str">
        <f>VLOOKUP(Taulukko1[[#This Row],[Rivivalinta]],Sheet1!$C$1:$E$42,2,FALSE)</f>
        <v>Övriga intäkter</v>
      </c>
      <c r="D2107" s="63" t="str">
        <f>VLOOKUP(Taulukko1[[#This Row],[Rivivalinta]],Sheet1!$C$1:$E$42,3,FALSE)</f>
        <v>Other income</v>
      </c>
      <c r="E2107" s="64" t="s">
        <v>48</v>
      </c>
      <c r="F2107" s="14">
        <v>43465</v>
      </c>
      <c r="G2107" s="65">
        <v>2150.0920000000001</v>
      </c>
    </row>
    <row r="2108" spans="1:7" x14ac:dyDescent="0.2">
      <c r="A2108" s="61">
        <v>7</v>
      </c>
      <c r="B2108" s="62" t="s">
        <v>11</v>
      </c>
      <c r="C2108" s="63" t="str">
        <f>VLOOKUP(Taulukko1[[#This Row],[Rivivalinta]],Sheet1!$C$1:$E$42,2,FALSE)</f>
        <v>Totala inkomster</v>
      </c>
      <c r="D2108" s="63" t="str">
        <f>VLOOKUP(Taulukko1[[#This Row],[Rivivalinta]],Sheet1!$C$1:$E$42,3,FALSE)</f>
        <v>Total income</v>
      </c>
      <c r="E2108" s="64" t="s">
        <v>48</v>
      </c>
      <c r="F2108" s="14">
        <v>43465</v>
      </c>
      <c r="G2108" s="65">
        <v>74863.964999999997</v>
      </c>
    </row>
    <row r="2109" spans="1:7" x14ac:dyDescent="0.2">
      <c r="A2109" s="61">
        <v>8</v>
      </c>
      <c r="B2109" s="62" t="s">
        <v>12</v>
      </c>
      <c r="C2109" s="63" t="str">
        <f>VLOOKUP(Taulukko1[[#This Row],[Rivivalinta]],Sheet1!$C$1:$E$42,2,FALSE)</f>
        <v>Totala kostnader</v>
      </c>
      <c r="D2109" s="63" t="str">
        <f>VLOOKUP(Taulukko1[[#This Row],[Rivivalinta]],Sheet1!$C$1:$E$42,3,FALSE)</f>
        <v>Total expenses</v>
      </c>
      <c r="E2109" s="64" t="s">
        <v>48</v>
      </c>
      <c r="F2109" s="14">
        <v>43465</v>
      </c>
      <c r="G2109" s="65">
        <v>46518.7</v>
      </c>
    </row>
    <row r="2110" spans="1:7" x14ac:dyDescent="0.2">
      <c r="A2110" s="61">
        <v>9</v>
      </c>
      <c r="B2110" s="62" t="s">
        <v>13</v>
      </c>
      <c r="C2110" s="63" t="str">
        <f>VLOOKUP(Taulukko1[[#This Row],[Rivivalinta]],Sheet1!$C$1:$E$42,2,FALSE)</f>
        <v>Nedskrivningar av lån och fordringar</v>
      </c>
      <c r="D2110" s="63" t="str">
        <f>VLOOKUP(Taulukko1[[#This Row],[Rivivalinta]],Sheet1!$C$1:$E$42,3,FALSE)</f>
        <v>Impairments on loans and receivables</v>
      </c>
      <c r="E2110" s="64" t="s">
        <v>48</v>
      </c>
      <c r="F2110" s="14">
        <v>43465</v>
      </c>
      <c r="G2110" s="65">
        <v>3307.4459999999999</v>
      </c>
    </row>
    <row r="2111" spans="1:7" x14ac:dyDescent="0.2">
      <c r="A2111" s="61">
        <v>10</v>
      </c>
      <c r="B2111" s="62" t="s">
        <v>14</v>
      </c>
      <c r="C2111" s="63" t="str">
        <f>VLOOKUP(Taulukko1[[#This Row],[Rivivalinta]],Sheet1!$C$1:$E$42,2,FALSE)</f>
        <v>Rörelsevinst/-förlust</v>
      </c>
      <c r="D2111" s="63" t="str">
        <f>VLOOKUP(Taulukko1[[#This Row],[Rivivalinta]],Sheet1!$C$1:$E$42,3,FALSE)</f>
        <v>Operatingprofit/-loss</v>
      </c>
      <c r="E2111" s="64" t="s">
        <v>48</v>
      </c>
      <c r="F2111" s="14">
        <v>43465</v>
      </c>
      <c r="G2111" s="65">
        <v>25037.819</v>
      </c>
    </row>
    <row r="2112" spans="1:7" x14ac:dyDescent="0.2">
      <c r="A2112" s="61">
        <v>11</v>
      </c>
      <c r="B2112" s="62" t="s">
        <v>15</v>
      </c>
      <c r="C2112" s="63" t="str">
        <f>VLOOKUP(Taulukko1[[#This Row],[Rivivalinta]],Sheet1!$C$1:$E$42,2,FALSE)</f>
        <v>Kontanta medel och kassabehållning hos centralbanker</v>
      </c>
      <c r="D2112" s="63" t="str">
        <f>VLOOKUP(Taulukko1[[#This Row],[Rivivalinta]],Sheet1!$C$1:$E$42,3,FALSE)</f>
        <v>Cash and cash balances at central banks</v>
      </c>
      <c r="E2112" s="64" t="s">
        <v>48</v>
      </c>
      <c r="F2112" s="14">
        <v>43465</v>
      </c>
      <c r="G2112" s="65">
        <v>59355.095000000001</v>
      </c>
    </row>
    <row r="2113" spans="1:7" x14ac:dyDescent="0.2">
      <c r="A2113" s="61">
        <v>12</v>
      </c>
      <c r="B2113" s="62" t="s">
        <v>16</v>
      </c>
      <c r="C2113" s="63" t="str">
        <f>VLOOKUP(Taulukko1[[#This Row],[Rivivalinta]],Sheet1!$C$1:$E$42,2,FALSE)</f>
        <v>Lån och förskott till kreditinstitut</v>
      </c>
      <c r="D2113" s="63" t="str">
        <f>VLOOKUP(Taulukko1[[#This Row],[Rivivalinta]],Sheet1!$C$1:$E$42,3,FALSE)</f>
        <v>Loans and advances to credit institutions</v>
      </c>
      <c r="E2113" s="64" t="s">
        <v>48</v>
      </c>
      <c r="F2113" s="14">
        <v>43465</v>
      </c>
      <c r="G2113" s="65">
        <v>0</v>
      </c>
    </row>
    <row r="2114" spans="1:7" x14ac:dyDescent="0.2">
      <c r="A2114" s="61">
        <v>13</v>
      </c>
      <c r="B2114" s="62" t="s">
        <v>17</v>
      </c>
      <c r="C2114" s="63" t="str">
        <f>VLOOKUP(Taulukko1[[#This Row],[Rivivalinta]],Sheet1!$C$1:$E$42,2,FALSE)</f>
        <v>Lån och förskott till allmänheten och offentliga samfund</v>
      </c>
      <c r="D2114" s="63" t="str">
        <f>VLOOKUP(Taulukko1[[#This Row],[Rivivalinta]],Sheet1!$C$1:$E$42,3,FALSE)</f>
        <v>Loans and advances to the public and public sector entities</v>
      </c>
      <c r="E2114" s="64" t="s">
        <v>48</v>
      </c>
      <c r="F2114" s="14">
        <v>43465</v>
      </c>
      <c r="G2114" s="65">
        <v>2528558.8390000002</v>
      </c>
    </row>
    <row r="2115" spans="1:7" x14ac:dyDescent="0.2">
      <c r="A2115" s="61">
        <v>14</v>
      </c>
      <c r="B2115" s="62" t="s">
        <v>18</v>
      </c>
      <c r="C2115" s="63" t="str">
        <f>VLOOKUP(Taulukko1[[#This Row],[Rivivalinta]],Sheet1!$C$1:$E$42,2,FALSE)</f>
        <v>Värdepapper</v>
      </c>
      <c r="D2115" s="63" t="str">
        <f>VLOOKUP(Taulukko1[[#This Row],[Rivivalinta]],Sheet1!$C$1:$E$42,3,FALSE)</f>
        <v>Debt securities</v>
      </c>
      <c r="E2115" s="64" t="s">
        <v>48</v>
      </c>
      <c r="F2115" s="14">
        <v>43465</v>
      </c>
      <c r="G2115" s="65">
        <v>245538.133</v>
      </c>
    </row>
    <row r="2116" spans="1:7" x14ac:dyDescent="0.2">
      <c r="A2116" s="61">
        <v>15</v>
      </c>
      <c r="B2116" s="62" t="s">
        <v>63</v>
      </c>
      <c r="C2116" s="63" t="str">
        <f>VLOOKUP(Taulukko1[[#This Row],[Rivivalinta]],Sheet1!$C$1:$E$42,2,FALSE)</f>
        <v xml:space="preserve">Derivat </v>
      </c>
      <c r="D2116" s="63" t="str">
        <f>VLOOKUP(Taulukko1[[#This Row],[Rivivalinta]],Sheet1!$C$1:$E$42,3,FALSE)</f>
        <v xml:space="preserve">Derivatives </v>
      </c>
      <c r="E2116" s="64" t="s">
        <v>48</v>
      </c>
      <c r="F2116" s="14">
        <v>43465</v>
      </c>
      <c r="G2116" s="65">
        <v>2013.8340000000001</v>
      </c>
    </row>
    <row r="2117" spans="1:7" x14ac:dyDescent="0.2">
      <c r="A2117" s="61">
        <v>16</v>
      </c>
      <c r="B2117" s="62" t="s">
        <v>20</v>
      </c>
      <c r="C2117" s="63" t="str">
        <f>VLOOKUP(Taulukko1[[#This Row],[Rivivalinta]],Sheet1!$C$1:$E$42,2,FALSE)</f>
        <v>Övriga tillgångar</v>
      </c>
      <c r="D2117" s="63" t="str">
        <f>VLOOKUP(Taulukko1[[#This Row],[Rivivalinta]],Sheet1!$C$1:$E$42,3,FALSE)</f>
        <v>Other assets</v>
      </c>
      <c r="E2117" s="64" t="s">
        <v>48</v>
      </c>
      <c r="F2117" s="14">
        <v>43465</v>
      </c>
      <c r="G2117" s="65">
        <v>77675.539999999994</v>
      </c>
    </row>
    <row r="2118" spans="1:7" x14ac:dyDescent="0.2">
      <c r="A2118" s="61">
        <v>17</v>
      </c>
      <c r="B2118" s="62" t="s">
        <v>21</v>
      </c>
      <c r="C2118" s="63" t="str">
        <f>VLOOKUP(Taulukko1[[#This Row],[Rivivalinta]],Sheet1!$C$1:$E$42,2,FALSE)</f>
        <v>SUMMA TILLGÅNGAR</v>
      </c>
      <c r="D2118" s="63" t="str">
        <f>VLOOKUP(Taulukko1[[#This Row],[Rivivalinta]],Sheet1!$C$1:$E$42,3,FALSE)</f>
        <v>TOTAL ASSETS</v>
      </c>
      <c r="E2118" s="64" t="s">
        <v>48</v>
      </c>
      <c r="F2118" s="14">
        <v>43465</v>
      </c>
      <c r="G2118" s="65">
        <v>2913141.4410000001</v>
      </c>
    </row>
    <row r="2119" spans="1:7" x14ac:dyDescent="0.2">
      <c r="A2119" s="61">
        <v>18</v>
      </c>
      <c r="B2119" s="62" t="s">
        <v>22</v>
      </c>
      <c r="C2119" s="63" t="str">
        <f>VLOOKUP(Taulukko1[[#This Row],[Rivivalinta]],Sheet1!$C$1:$E$42,2,FALSE)</f>
        <v>Inlåning från kreditinstitut</v>
      </c>
      <c r="D2119" s="63" t="str">
        <f>VLOOKUP(Taulukko1[[#This Row],[Rivivalinta]],Sheet1!$C$1:$E$42,3,FALSE)</f>
        <v>Deposits from credit institutions</v>
      </c>
      <c r="E2119" s="64" t="s">
        <v>48</v>
      </c>
      <c r="F2119" s="14">
        <v>43465</v>
      </c>
      <c r="G2119" s="65">
        <v>84803.642999999996</v>
      </c>
    </row>
    <row r="2120" spans="1:7" x14ac:dyDescent="0.2">
      <c r="A2120" s="61">
        <v>19</v>
      </c>
      <c r="B2120" s="62" t="s">
        <v>23</v>
      </c>
      <c r="C2120" s="63" t="str">
        <f>VLOOKUP(Taulukko1[[#This Row],[Rivivalinta]],Sheet1!$C$1:$E$42,2,FALSE)</f>
        <v>Inlåning från allmänheten och offentliga samfund</v>
      </c>
      <c r="D2120" s="63" t="str">
        <f>VLOOKUP(Taulukko1[[#This Row],[Rivivalinta]],Sheet1!$C$1:$E$42,3,FALSE)</f>
        <v>Deposits from the public and public sector entities</v>
      </c>
      <c r="E2120" s="64" t="s">
        <v>48</v>
      </c>
      <c r="F2120" s="14">
        <v>43465</v>
      </c>
      <c r="G2120" s="65">
        <v>1761711.14</v>
      </c>
    </row>
    <row r="2121" spans="1:7" x14ac:dyDescent="0.2">
      <c r="A2121" s="61">
        <v>20</v>
      </c>
      <c r="B2121" s="62" t="s">
        <v>24</v>
      </c>
      <c r="C2121" s="63" t="str">
        <f>VLOOKUP(Taulukko1[[#This Row],[Rivivalinta]],Sheet1!$C$1:$E$42,2,FALSE)</f>
        <v>Emitterade skuldebrev</v>
      </c>
      <c r="D2121" s="63" t="str">
        <f>VLOOKUP(Taulukko1[[#This Row],[Rivivalinta]],Sheet1!$C$1:$E$42,3,FALSE)</f>
        <v>Debt securities issued</v>
      </c>
      <c r="E2121" s="64" t="s">
        <v>48</v>
      </c>
      <c r="F2121" s="14">
        <v>43465</v>
      </c>
      <c r="G2121" s="65">
        <v>738591.23600000003</v>
      </c>
    </row>
    <row r="2122" spans="1:7" x14ac:dyDescent="0.2">
      <c r="A2122" s="61">
        <v>22</v>
      </c>
      <c r="B2122" s="62" t="s">
        <v>19</v>
      </c>
      <c r="C2122" s="63" t="str">
        <f>VLOOKUP(Taulukko1[[#This Row],[Rivivalinta]],Sheet1!$C$1:$E$42,2,FALSE)</f>
        <v>Derivat</v>
      </c>
      <c r="D2122" s="63" t="str">
        <f>VLOOKUP(Taulukko1[[#This Row],[Rivivalinta]],Sheet1!$C$1:$E$42,3,FALSE)</f>
        <v>Derivatives</v>
      </c>
      <c r="E2122" s="64" t="s">
        <v>48</v>
      </c>
      <c r="F2122" s="14">
        <v>43465</v>
      </c>
      <c r="G2122" s="65" t="s">
        <v>53</v>
      </c>
    </row>
    <row r="2123" spans="1:7" x14ac:dyDescent="0.2">
      <c r="A2123" s="61">
        <v>23</v>
      </c>
      <c r="B2123" s="62" t="s">
        <v>25</v>
      </c>
      <c r="C2123" s="63" t="str">
        <f>VLOOKUP(Taulukko1[[#This Row],[Rivivalinta]],Sheet1!$C$1:$E$42,2,FALSE)</f>
        <v>Eget kapital</v>
      </c>
      <c r="D2123" s="63" t="str">
        <f>VLOOKUP(Taulukko1[[#This Row],[Rivivalinta]],Sheet1!$C$1:$E$42,3,FALSE)</f>
        <v>Total equity</v>
      </c>
      <c r="E2123" s="64" t="s">
        <v>48</v>
      </c>
      <c r="F2123" s="14">
        <v>43465</v>
      </c>
      <c r="G2123" s="65">
        <v>214015.08300000001</v>
      </c>
    </row>
    <row r="2124" spans="1:7" x14ac:dyDescent="0.2">
      <c r="A2124" s="61">
        <v>21</v>
      </c>
      <c r="B2124" s="62" t="s">
        <v>26</v>
      </c>
      <c r="C2124" s="63" t="str">
        <f>VLOOKUP(Taulukko1[[#This Row],[Rivivalinta]],Sheet1!$C$1:$E$42,2,FALSE)</f>
        <v>Övriga skulder</v>
      </c>
      <c r="D2124" s="63" t="str">
        <f>VLOOKUP(Taulukko1[[#This Row],[Rivivalinta]],Sheet1!$C$1:$E$42,3,FALSE)</f>
        <v>Other liabilities</v>
      </c>
      <c r="E2124" s="64" t="s">
        <v>48</v>
      </c>
      <c r="F2124" s="14">
        <v>43465</v>
      </c>
      <c r="G2124" s="65">
        <v>114020.338</v>
      </c>
    </row>
    <row r="2125" spans="1:7" x14ac:dyDescent="0.2">
      <c r="A2125" s="61">
        <v>24</v>
      </c>
      <c r="B2125" s="62" t="s">
        <v>27</v>
      </c>
      <c r="C2125" s="63" t="str">
        <f>VLOOKUP(Taulukko1[[#This Row],[Rivivalinta]],Sheet1!$C$1:$E$42,2,FALSE)</f>
        <v>SUMMA EGET KAPITAL OCH SKULDER</v>
      </c>
      <c r="D2125" s="63" t="str">
        <f>VLOOKUP(Taulukko1[[#This Row],[Rivivalinta]],Sheet1!$C$1:$E$42,3,FALSE)</f>
        <v>TOTAL EQUITY AND LIABILITIES</v>
      </c>
      <c r="E2125" s="64" t="s">
        <v>48</v>
      </c>
      <c r="F2125" s="14">
        <v>43465</v>
      </c>
      <c r="G2125" s="65">
        <v>2913141.44</v>
      </c>
    </row>
    <row r="2126" spans="1:7" x14ac:dyDescent="0.2">
      <c r="A2126" s="61">
        <v>25</v>
      </c>
      <c r="B2126" s="62" t="s">
        <v>28</v>
      </c>
      <c r="C2126" s="63" t="str">
        <f>VLOOKUP(Taulukko1[[#This Row],[Rivivalinta]],Sheet1!$C$1:$E$42,2,FALSE)</f>
        <v>Exponering utanför balansräkningen</v>
      </c>
      <c r="D2126" s="63" t="str">
        <f>VLOOKUP(Taulukko1[[#This Row],[Rivivalinta]],Sheet1!$C$1:$E$42,3,FALSE)</f>
        <v>Off balance sheet exposures</v>
      </c>
      <c r="E2126" s="64" t="s">
        <v>48</v>
      </c>
      <c r="F2126" s="14">
        <v>43465</v>
      </c>
      <c r="G2126" s="65">
        <v>208222.51699999999</v>
      </c>
    </row>
    <row r="2127" spans="1:7" x14ac:dyDescent="0.2">
      <c r="A2127" s="61">
        <v>28</v>
      </c>
      <c r="B2127" s="62" t="s">
        <v>29</v>
      </c>
      <c r="C2127" s="63" t="str">
        <f>VLOOKUP(Taulukko1[[#This Row],[Rivivalinta]],Sheet1!$C$1:$E$42,2,FALSE)</f>
        <v>Kostnader/intäkter, %</v>
      </c>
      <c r="D2127" s="63" t="str">
        <f>VLOOKUP(Taulukko1[[#This Row],[Rivivalinta]],Sheet1!$C$1:$E$42,3,FALSE)</f>
        <v>Cost/income ratio, %</v>
      </c>
      <c r="E2127" s="64" t="s">
        <v>48</v>
      </c>
      <c r="F2127" s="14">
        <v>43465</v>
      </c>
      <c r="G2127" s="65" vm="105">
        <v>0.57276920839768064</v>
      </c>
    </row>
    <row r="2128" spans="1:7" x14ac:dyDescent="0.2">
      <c r="A2128" s="61">
        <v>29</v>
      </c>
      <c r="B2128" s="62" t="s">
        <v>30</v>
      </c>
      <c r="C2128" s="63" t="str">
        <f>VLOOKUP(Taulukko1[[#This Row],[Rivivalinta]],Sheet1!$C$1:$E$42,2,FALSE)</f>
        <v>Nödlidande exponeringar/Exponeringar, %</v>
      </c>
      <c r="D2128" s="63" t="str">
        <f>VLOOKUP(Taulukko1[[#This Row],[Rivivalinta]],Sheet1!$C$1:$E$42,3,FALSE)</f>
        <v>Non-performing exposures/Exposures, %</v>
      </c>
      <c r="E2128" s="64" t="s">
        <v>48</v>
      </c>
      <c r="F2128" s="14">
        <v>43465</v>
      </c>
      <c r="G2128" s="65" vm="106">
        <v>1.3793754941985819E-2</v>
      </c>
    </row>
    <row r="2129" spans="1:7" x14ac:dyDescent="0.2">
      <c r="A2129" s="61">
        <v>30</v>
      </c>
      <c r="B2129" s="62" t="s">
        <v>31</v>
      </c>
      <c r="C2129" s="63" t="str">
        <f>VLOOKUP(Taulukko1[[#This Row],[Rivivalinta]],Sheet1!$C$1:$E$42,2,FALSE)</f>
        <v>Upplupna avsättningar på nödlidande exponeringar/Nödlidande Exponeringar, %</v>
      </c>
      <c r="D2129" s="63" t="str">
        <f>VLOOKUP(Taulukko1[[#This Row],[Rivivalinta]],Sheet1!$C$1:$E$42,3,FALSE)</f>
        <v>Accumulated impairments on non-performing exposures/Non-performing exposures, %</v>
      </c>
      <c r="E2129" s="64" t="s">
        <v>48</v>
      </c>
      <c r="F2129" s="14">
        <v>43465</v>
      </c>
      <c r="G2129" s="65" vm="107">
        <v>0.20850092316169899</v>
      </c>
    </row>
    <row r="2130" spans="1:7" x14ac:dyDescent="0.2">
      <c r="A2130" s="61">
        <v>31</v>
      </c>
      <c r="B2130" s="62" t="s">
        <v>32</v>
      </c>
      <c r="C2130" s="63" t="str">
        <f>VLOOKUP(Taulukko1[[#This Row],[Rivivalinta]],Sheet1!$C$1:$E$42,2,FALSE)</f>
        <v>Kapitalbas</v>
      </c>
      <c r="D2130" s="63" t="str">
        <f>VLOOKUP(Taulukko1[[#This Row],[Rivivalinta]],Sheet1!$C$1:$E$42,3,FALSE)</f>
        <v>Own funds</v>
      </c>
      <c r="E2130" s="64" t="s">
        <v>48</v>
      </c>
      <c r="F2130" s="14">
        <v>43465</v>
      </c>
      <c r="G2130" s="65">
        <v>289955.61011400004</v>
      </c>
    </row>
    <row r="2131" spans="1:7" x14ac:dyDescent="0.2">
      <c r="A2131" s="61">
        <v>32</v>
      </c>
      <c r="B2131" s="62" t="s">
        <v>33</v>
      </c>
      <c r="C2131" s="63" t="str">
        <f>VLOOKUP(Taulukko1[[#This Row],[Rivivalinta]],Sheet1!$C$1:$E$42,2,FALSE)</f>
        <v>Kärnprimärkapital (CET 1)</v>
      </c>
      <c r="D2131" s="63" t="str">
        <f>VLOOKUP(Taulukko1[[#This Row],[Rivivalinta]],Sheet1!$C$1:$E$42,3,FALSE)</f>
        <v>Common equity tier 1 capital (CET1)</v>
      </c>
      <c r="E2131" s="64" t="s">
        <v>48</v>
      </c>
      <c r="F2131" s="14">
        <v>43465</v>
      </c>
      <c r="G2131" s="65">
        <v>276924.39411400002</v>
      </c>
    </row>
    <row r="2132" spans="1:7" x14ac:dyDescent="0.2">
      <c r="A2132" s="61">
        <v>33</v>
      </c>
      <c r="B2132" s="62" t="s">
        <v>34</v>
      </c>
      <c r="C2132" s="63" t="str">
        <f>VLOOKUP(Taulukko1[[#This Row],[Rivivalinta]],Sheet1!$C$1:$E$42,2,FALSE)</f>
        <v>Övrigt primärkapital (AT 1)</v>
      </c>
      <c r="D2132" s="63" t="str">
        <f>VLOOKUP(Taulukko1[[#This Row],[Rivivalinta]],Sheet1!$C$1:$E$42,3,FALSE)</f>
        <v>Additional tier 1 capital (AT 1)</v>
      </c>
      <c r="E2132" s="64" t="s">
        <v>48</v>
      </c>
      <c r="F2132" s="14">
        <v>43465</v>
      </c>
      <c r="G2132" s="65">
        <v>0</v>
      </c>
    </row>
    <row r="2133" spans="1:7" x14ac:dyDescent="0.2">
      <c r="A2133" s="61">
        <v>34</v>
      </c>
      <c r="B2133" s="62" t="s">
        <v>35</v>
      </c>
      <c r="C2133" s="63" t="str">
        <f>VLOOKUP(Taulukko1[[#This Row],[Rivivalinta]],Sheet1!$C$1:$E$42,2,FALSE)</f>
        <v>Supplementärkapital (T2)</v>
      </c>
      <c r="D2133" s="63" t="str">
        <f>VLOOKUP(Taulukko1[[#This Row],[Rivivalinta]],Sheet1!$C$1:$E$42,3,FALSE)</f>
        <v>Tier 2 capital (T2)</v>
      </c>
      <c r="E2133" s="64" t="s">
        <v>48</v>
      </c>
      <c r="F2133" s="14">
        <v>43465</v>
      </c>
      <c r="G2133" s="65">
        <v>13031.216</v>
      </c>
    </row>
    <row r="2134" spans="1:7" x14ac:dyDescent="0.2">
      <c r="A2134" s="61">
        <v>35</v>
      </c>
      <c r="B2134" s="62" t="s">
        <v>36</v>
      </c>
      <c r="C2134" s="63" t="str">
        <f>VLOOKUP(Taulukko1[[#This Row],[Rivivalinta]],Sheet1!$C$1:$E$42,2,FALSE)</f>
        <v>Summa kapitalrelationer, %</v>
      </c>
      <c r="D2134" s="63" t="str">
        <f>VLOOKUP(Taulukko1[[#This Row],[Rivivalinta]],Sheet1!$C$1:$E$42,3,FALSE)</f>
        <v>Own funds ratio, %</v>
      </c>
      <c r="E2134" s="64" t="s">
        <v>48</v>
      </c>
      <c r="F2134" s="14">
        <v>43465</v>
      </c>
      <c r="G2134" s="65" vm="108">
        <v>0.19329013335263262</v>
      </c>
    </row>
    <row r="2135" spans="1:7" x14ac:dyDescent="0.2">
      <c r="A2135" s="61">
        <v>36</v>
      </c>
      <c r="B2135" s="62" t="s">
        <v>37</v>
      </c>
      <c r="C2135" s="63" t="str">
        <f>VLOOKUP(Taulukko1[[#This Row],[Rivivalinta]],Sheet1!$C$1:$E$42,2,FALSE)</f>
        <v>Primärkapitalrelation, %</v>
      </c>
      <c r="D2135" s="63" t="str">
        <f>VLOOKUP(Taulukko1[[#This Row],[Rivivalinta]],Sheet1!$C$1:$E$42,3,FALSE)</f>
        <v>Tier 1 ratio, %</v>
      </c>
      <c r="E2135" s="64" t="s">
        <v>48</v>
      </c>
      <c r="F2135" s="14">
        <v>43465</v>
      </c>
      <c r="G2135" s="65" vm="109">
        <v>0.18460326753411418</v>
      </c>
    </row>
    <row r="2136" spans="1:7" x14ac:dyDescent="0.2">
      <c r="A2136" s="61">
        <v>37</v>
      </c>
      <c r="B2136" s="62" t="s">
        <v>38</v>
      </c>
      <c r="C2136" s="63" t="str">
        <f>VLOOKUP(Taulukko1[[#This Row],[Rivivalinta]],Sheet1!$C$1:$E$42,2,FALSE)</f>
        <v>Kärnprimärkapitalrelation, %</v>
      </c>
      <c r="D2136" s="63" t="str">
        <f>VLOOKUP(Taulukko1[[#This Row],[Rivivalinta]],Sheet1!$C$1:$E$42,3,FALSE)</f>
        <v>CET 1 ratio, %</v>
      </c>
      <c r="E2136" s="64" t="s">
        <v>48</v>
      </c>
      <c r="F2136" s="14">
        <v>43465</v>
      </c>
      <c r="G2136" s="65" vm="110">
        <v>0.18460326753411418</v>
      </c>
    </row>
    <row r="2137" spans="1:7" x14ac:dyDescent="0.2">
      <c r="A2137" s="61">
        <v>38</v>
      </c>
      <c r="B2137" s="62" t="s">
        <v>39</v>
      </c>
      <c r="C2137" s="63" t="str">
        <f>VLOOKUP(Taulukko1[[#This Row],[Rivivalinta]],Sheet1!$C$1:$E$42,2,FALSE)</f>
        <v>Summa exponeringsbelopp (RWA)</v>
      </c>
      <c r="D2137" s="63" t="str">
        <f>VLOOKUP(Taulukko1[[#This Row],[Rivivalinta]],Sheet1!$C$1:$E$42,3,FALSE)</f>
        <v>Total risk weighted assets (RWA)</v>
      </c>
      <c r="E2137" s="64" t="s">
        <v>48</v>
      </c>
      <c r="F2137" s="14">
        <v>43465</v>
      </c>
      <c r="G2137" s="65">
        <v>1500105.5930000001</v>
      </c>
    </row>
    <row r="2138" spans="1:7" x14ac:dyDescent="0.2">
      <c r="A2138" s="61">
        <v>39</v>
      </c>
      <c r="B2138" s="62" t="s">
        <v>40</v>
      </c>
      <c r="C2138" s="63" t="str">
        <f>VLOOKUP(Taulukko1[[#This Row],[Rivivalinta]],Sheet1!$C$1:$E$42,2,FALSE)</f>
        <v>Exponeringsbelopp för kredit-, motpart- och utspädningsrisker</v>
      </c>
      <c r="D2138" s="63" t="str">
        <f>VLOOKUP(Taulukko1[[#This Row],[Rivivalinta]],Sheet1!$C$1:$E$42,3,FALSE)</f>
        <v>Credit and counterparty risks</v>
      </c>
      <c r="E2138" s="64" t="s">
        <v>48</v>
      </c>
      <c r="F2138" s="14">
        <v>43465</v>
      </c>
      <c r="G2138" s="65">
        <v>1370809.7339999999</v>
      </c>
    </row>
    <row r="2139" spans="1:7" x14ac:dyDescent="0.2">
      <c r="A2139" s="61">
        <v>40</v>
      </c>
      <c r="B2139" s="62" t="s">
        <v>41</v>
      </c>
      <c r="C2139" s="63" t="str">
        <f>VLOOKUP(Taulukko1[[#This Row],[Rivivalinta]],Sheet1!$C$1:$E$42,2,FALSE)</f>
        <v>Exponeringsbelopp för positions-, valutakurs- och råvarurisker</v>
      </c>
      <c r="D2139" s="63" t="str">
        <f>VLOOKUP(Taulukko1[[#This Row],[Rivivalinta]],Sheet1!$C$1:$E$42,3,FALSE)</f>
        <v>Position, currency and commodity risks</v>
      </c>
      <c r="E2139" s="64" t="s">
        <v>48</v>
      </c>
      <c r="F2139" s="14">
        <v>43465</v>
      </c>
      <c r="G2139" s="65">
        <v>0</v>
      </c>
    </row>
    <row r="2140" spans="1:7" x14ac:dyDescent="0.2">
      <c r="A2140" s="61">
        <v>41</v>
      </c>
      <c r="B2140" s="62" t="s">
        <v>42</v>
      </c>
      <c r="C2140" s="63" t="str">
        <f>VLOOKUP(Taulukko1[[#This Row],[Rivivalinta]],Sheet1!$C$1:$E$42,2,FALSE)</f>
        <v>Exponeringsbelopp för operativ risk</v>
      </c>
      <c r="D2140" s="63" t="str">
        <f>VLOOKUP(Taulukko1[[#This Row],[Rivivalinta]],Sheet1!$C$1:$E$42,3,FALSE)</f>
        <v>Operational risks</v>
      </c>
      <c r="E2140" s="64" t="s">
        <v>48</v>
      </c>
      <c r="F2140" s="14">
        <v>43465</v>
      </c>
      <c r="G2140" s="65">
        <v>123894.486</v>
      </c>
    </row>
    <row r="2141" spans="1:7" x14ac:dyDescent="0.2">
      <c r="A2141" s="61">
        <v>42</v>
      </c>
      <c r="B2141" s="62" t="s">
        <v>43</v>
      </c>
      <c r="C2141" s="63" t="str">
        <f>VLOOKUP(Taulukko1[[#This Row],[Rivivalinta]],Sheet1!$C$1:$E$42,2,FALSE)</f>
        <v>Övriga riskexponeringar</v>
      </c>
      <c r="D2141" s="63" t="str">
        <f>VLOOKUP(Taulukko1[[#This Row],[Rivivalinta]],Sheet1!$C$1:$E$42,3,FALSE)</f>
        <v>Other risks</v>
      </c>
      <c r="E2141" s="64" t="s">
        <v>48</v>
      </c>
      <c r="F2141" s="14">
        <v>43465</v>
      </c>
      <c r="G2141" s="65">
        <v>5401.3729999999996</v>
      </c>
    </row>
    <row r="2142" spans="1:7" x14ac:dyDescent="0.2">
      <c r="A2142" s="61">
        <v>27</v>
      </c>
      <c r="B2142" s="62" t="s">
        <v>54</v>
      </c>
      <c r="C2142" s="63" t="str">
        <f>VLOOKUP(Taulukko1[[#This Row],[Rivivalinta]],Sheet1!$C$1:$E$42,2,FALSE)</f>
        <v>Avkastning på total tillgångar (ROA), %</v>
      </c>
      <c r="D2142" s="63" t="str">
        <f>VLOOKUP(Taulukko1[[#This Row],[Rivivalinta]],Sheet1!$C$1:$E$42,3,FALSE)</f>
        <v>Return on total assets (ROA), %</v>
      </c>
      <c r="E2142" s="64" t="s">
        <v>48</v>
      </c>
      <c r="F2142" s="14">
        <v>43465</v>
      </c>
      <c r="G2142" s="65" vm="111">
        <v>3.8158414188085147E-3</v>
      </c>
    </row>
    <row r="2143" spans="1:7" x14ac:dyDescent="0.2">
      <c r="A2143" s="66">
        <v>26</v>
      </c>
      <c r="B2143" s="67" t="s">
        <v>55</v>
      </c>
      <c r="C2143" s="68" t="str">
        <f>VLOOKUP(Taulukko1[[#This Row],[Rivivalinta]],Sheet1!$C$1:$E$42,2,FALSE)</f>
        <v>Avkastning på eget kapital (ROE), %</v>
      </c>
      <c r="D2143" s="68" t="str">
        <f>VLOOKUP(Taulukko1[[#This Row],[Rivivalinta]],Sheet1!$C$1:$E$42,3,FALSE)</f>
        <v>Return on equity (ROE), %</v>
      </c>
      <c r="E2143" s="64" t="s">
        <v>48</v>
      </c>
      <c r="F2143" s="14">
        <v>43465</v>
      </c>
      <c r="G2143" s="70" vm="112">
        <v>5.5389001266999797E-2</v>
      </c>
    </row>
    <row r="2144" spans="1:7" x14ac:dyDescent="0.2">
      <c r="A2144" s="61">
        <v>1</v>
      </c>
      <c r="B2144" s="62" t="s">
        <v>5</v>
      </c>
      <c r="C2144" s="63" t="str">
        <f>VLOOKUP(Taulukko1[[#This Row],[Rivivalinta]],Sheet1!$C$1:$E$42,2,FALSE)</f>
        <v>Räntenetto</v>
      </c>
      <c r="D2144" s="63" t="str">
        <f>VLOOKUP(Taulukko1[[#This Row],[Rivivalinta]],Sheet1!$C$1:$E$42,3,FALSE)</f>
        <v>Net interest margin</v>
      </c>
      <c r="E2144" s="64" t="s">
        <v>49</v>
      </c>
      <c r="F2144" s="14">
        <v>43465</v>
      </c>
      <c r="G2144" s="65">
        <v>270785.37661000004</v>
      </c>
    </row>
    <row r="2145" spans="1:7" x14ac:dyDescent="0.2">
      <c r="A2145" s="61">
        <v>2</v>
      </c>
      <c r="B2145" s="62" t="s">
        <v>6</v>
      </c>
      <c r="C2145" s="63" t="str">
        <f>VLOOKUP(Taulukko1[[#This Row],[Rivivalinta]],Sheet1!$C$1:$E$42,2,FALSE)</f>
        <v>Netto, avgifts- och provisionsintäkter</v>
      </c>
      <c r="D2145" s="63" t="str">
        <f>VLOOKUP(Taulukko1[[#This Row],[Rivivalinta]],Sheet1!$C$1:$E$42,3,FALSE)</f>
        <v>Net fee and commission income</v>
      </c>
      <c r="E2145" s="64" t="s">
        <v>49</v>
      </c>
      <c r="F2145" s="14">
        <v>43465</v>
      </c>
      <c r="G2145" s="65">
        <v>18645.069390000001</v>
      </c>
    </row>
    <row r="2146" spans="1:7" x14ac:dyDescent="0.2">
      <c r="A2146" s="61">
        <v>3</v>
      </c>
      <c r="B2146" s="62" t="s">
        <v>7</v>
      </c>
      <c r="C2146" s="63" t="str">
        <f>VLOOKUP(Taulukko1[[#This Row],[Rivivalinta]],Sheet1!$C$1:$E$42,2,FALSE)</f>
        <v>Avgifts- och provisionsintäkter</v>
      </c>
      <c r="D2146" s="63" t="str">
        <f>VLOOKUP(Taulukko1[[#This Row],[Rivivalinta]],Sheet1!$C$1:$E$42,3,FALSE)</f>
        <v>Fee and commission income</v>
      </c>
      <c r="E2146" s="64" t="s">
        <v>49</v>
      </c>
      <c r="F2146" s="14">
        <v>43465</v>
      </c>
      <c r="G2146" s="65">
        <v>130138.93985</v>
      </c>
    </row>
    <row r="2147" spans="1:7" x14ac:dyDescent="0.2">
      <c r="A2147" s="61">
        <v>4</v>
      </c>
      <c r="B2147" s="62" t="s">
        <v>8</v>
      </c>
      <c r="C2147" s="63" t="str">
        <f>VLOOKUP(Taulukko1[[#This Row],[Rivivalinta]],Sheet1!$C$1:$E$42,2,FALSE)</f>
        <v>Avgifts- och provisionskostnader</v>
      </c>
      <c r="D2147" s="63" t="str">
        <f>VLOOKUP(Taulukko1[[#This Row],[Rivivalinta]],Sheet1!$C$1:$E$42,3,FALSE)</f>
        <v>Fee and commission expenses</v>
      </c>
      <c r="E2147" s="64" t="s">
        <v>49</v>
      </c>
      <c r="F2147" s="14">
        <v>43465</v>
      </c>
      <c r="G2147" s="65">
        <v>111493.87045999999</v>
      </c>
    </row>
    <row r="2148" spans="1:7" x14ac:dyDescent="0.2">
      <c r="A2148" s="61">
        <v>5</v>
      </c>
      <c r="B2148" s="62" t="s">
        <v>9</v>
      </c>
      <c r="C2148" s="63" t="str">
        <f>VLOOKUP(Taulukko1[[#This Row],[Rivivalinta]],Sheet1!$C$1:$E$42,2,FALSE)</f>
        <v>Nettointäkter från handel och investeringar</v>
      </c>
      <c r="D2148" s="63" t="str">
        <f>VLOOKUP(Taulukko1[[#This Row],[Rivivalinta]],Sheet1!$C$1:$E$42,3,FALSE)</f>
        <v>Net trading and investing income</v>
      </c>
      <c r="E2148" s="64" t="s">
        <v>49</v>
      </c>
      <c r="F2148" s="14">
        <v>43465</v>
      </c>
      <c r="G2148" s="65">
        <v>390134.33061999996</v>
      </c>
    </row>
    <row r="2149" spans="1:7" x14ac:dyDescent="0.2">
      <c r="A2149" s="61">
        <v>6</v>
      </c>
      <c r="B2149" s="62" t="s">
        <v>10</v>
      </c>
      <c r="C2149" s="63" t="str">
        <f>VLOOKUP(Taulukko1[[#This Row],[Rivivalinta]],Sheet1!$C$1:$E$42,2,FALSE)</f>
        <v>Övriga intäkter</v>
      </c>
      <c r="D2149" s="63" t="str">
        <f>VLOOKUP(Taulukko1[[#This Row],[Rivivalinta]],Sheet1!$C$1:$E$42,3,FALSE)</f>
        <v>Other income</v>
      </c>
      <c r="E2149" s="64" t="s">
        <v>49</v>
      </c>
      <c r="F2149" s="14">
        <v>43465</v>
      </c>
      <c r="G2149" s="65">
        <v>26354.153620000001</v>
      </c>
    </row>
    <row r="2150" spans="1:7" x14ac:dyDescent="0.2">
      <c r="A2150" s="61">
        <v>7</v>
      </c>
      <c r="B2150" s="62" t="s">
        <v>11</v>
      </c>
      <c r="C2150" s="63" t="str">
        <f>VLOOKUP(Taulukko1[[#This Row],[Rivivalinta]],Sheet1!$C$1:$E$42,2,FALSE)</f>
        <v>Totala inkomster</v>
      </c>
      <c r="D2150" s="63" t="str">
        <f>VLOOKUP(Taulukko1[[#This Row],[Rivivalinta]],Sheet1!$C$1:$E$42,3,FALSE)</f>
        <v>Total income</v>
      </c>
      <c r="E2150" s="64" t="s">
        <v>49</v>
      </c>
      <c r="F2150" s="14">
        <v>43465</v>
      </c>
      <c r="G2150" s="65">
        <v>705918.93024000002</v>
      </c>
    </row>
    <row r="2151" spans="1:7" x14ac:dyDescent="0.2">
      <c r="A2151" s="61">
        <v>8</v>
      </c>
      <c r="B2151" s="62" t="s">
        <v>12</v>
      </c>
      <c r="C2151" s="63" t="str">
        <f>VLOOKUP(Taulukko1[[#This Row],[Rivivalinta]],Sheet1!$C$1:$E$42,2,FALSE)</f>
        <v>Totala kostnader</v>
      </c>
      <c r="D2151" s="63" t="str">
        <f>VLOOKUP(Taulukko1[[#This Row],[Rivivalinta]],Sheet1!$C$1:$E$42,3,FALSE)</f>
        <v>Total expenses</v>
      </c>
      <c r="E2151" s="64" t="s">
        <v>49</v>
      </c>
      <c r="F2151" s="14">
        <v>43465</v>
      </c>
      <c r="G2151" s="65">
        <v>216900.36394000001</v>
      </c>
    </row>
    <row r="2152" spans="1:7" x14ac:dyDescent="0.2">
      <c r="A2152" s="61">
        <v>9</v>
      </c>
      <c r="B2152" s="62" t="s">
        <v>13</v>
      </c>
      <c r="C2152" s="63" t="str">
        <f>VLOOKUP(Taulukko1[[#This Row],[Rivivalinta]],Sheet1!$C$1:$E$42,2,FALSE)</f>
        <v>Nedskrivningar av lån och fordringar</v>
      </c>
      <c r="D2152" s="63" t="str">
        <f>VLOOKUP(Taulukko1[[#This Row],[Rivivalinta]],Sheet1!$C$1:$E$42,3,FALSE)</f>
        <v>Impairments on loans and receivables</v>
      </c>
      <c r="E2152" s="64" t="s">
        <v>49</v>
      </c>
      <c r="F2152" s="14">
        <v>43465</v>
      </c>
      <c r="G2152" s="65">
        <v>23246.934260000002</v>
      </c>
    </row>
    <row r="2153" spans="1:7" x14ac:dyDescent="0.2">
      <c r="A2153" s="61">
        <v>10</v>
      </c>
      <c r="B2153" s="62" t="s">
        <v>14</v>
      </c>
      <c r="C2153" s="63" t="str">
        <f>VLOOKUP(Taulukko1[[#This Row],[Rivivalinta]],Sheet1!$C$1:$E$42,2,FALSE)</f>
        <v>Rörelsevinst/-förlust</v>
      </c>
      <c r="D2153" s="63" t="str">
        <f>VLOOKUP(Taulukko1[[#This Row],[Rivivalinta]],Sheet1!$C$1:$E$42,3,FALSE)</f>
        <v>Operatingprofit/-loss</v>
      </c>
      <c r="E2153" s="64" t="s">
        <v>49</v>
      </c>
      <c r="F2153" s="14">
        <v>43465</v>
      </c>
      <c r="G2153" s="65">
        <v>465774.78638999996</v>
      </c>
    </row>
    <row r="2154" spans="1:7" x14ac:dyDescent="0.2">
      <c r="A2154" s="61">
        <v>11</v>
      </c>
      <c r="B2154" s="62" t="s">
        <v>15</v>
      </c>
      <c r="C2154" s="63" t="str">
        <f>VLOOKUP(Taulukko1[[#This Row],[Rivivalinta]],Sheet1!$C$1:$E$42,2,FALSE)</f>
        <v>Kontanta medel och kassabehållning hos centralbanker</v>
      </c>
      <c r="D2154" s="63" t="str">
        <f>VLOOKUP(Taulukko1[[#This Row],[Rivivalinta]],Sheet1!$C$1:$E$42,3,FALSE)</f>
        <v>Cash and cash balances at central banks</v>
      </c>
      <c r="E2154" s="64" t="s">
        <v>49</v>
      </c>
      <c r="F2154" s="14">
        <v>43465</v>
      </c>
      <c r="G2154" s="65">
        <v>13329339.86743</v>
      </c>
    </row>
    <row r="2155" spans="1:7" x14ac:dyDescent="0.2">
      <c r="A2155" s="61">
        <v>12</v>
      </c>
      <c r="B2155" s="62" t="s">
        <v>16</v>
      </c>
      <c r="C2155" s="63" t="str">
        <f>VLOOKUP(Taulukko1[[#This Row],[Rivivalinta]],Sheet1!$C$1:$E$42,2,FALSE)</f>
        <v>Lån och förskott till kreditinstitut</v>
      </c>
      <c r="D2155" s="63" t="str">
        <f>VLOOKUP(Taulukko1[[#This Row],[Rivivalinta]],Sheet1!$C$1:$E$42,3,FALSE)</f>
        <v>Loans and advances to credit institutions</v>
      </c>
      <c r="E2155" s="64" t="s">
        <v>49</v>
      </c>
      <c r="F2155" s="14">
        <v>43465</v>
      </c>
      <c r="G2155" s="65">
        <v>8627768.0870900005</v>
      </c>
    </row>
    <row r="2156" spans="1:7" x14ac:dyDescent="0.2">
      <c r="A2156" s="61">
        <v>13</v>
      </c>
      <c r="B2156" s="62" t="s">
        <v>17</v>
      </c>
      <c r="C2156" s="63" t="str">
        <f>VLOOKUP(Taulukko1[[#This Row],[Rivivalinta]],Sheet1!$C$1:$E$42,2,FALSE)</f>
        <v>Lån och förskott till allmänheten och offentliga samfund</v>
      </c>
      <c r="D2156" s="63" t="str">
        <f>VLOOKUP(Taulukko1[[#This Row],[Rivivalinta]],Sheet1!$C$1:$E$42,3,FALSE)</f>
        <v>Loans and advances to the public and public sector entities</v>
      </c>
      <c r="E2156" s="64" t="s">
        <v>49</v>
      </c>
      <c r="F2156" s="14">
        <v>43465</v>
      </c>
      <c r="G2156" s="65">
        <v>22397720.792349998</v>
      </c>
    </row>
    <row r="2157" spans="1:7" x14ac:dyDescent="0.2">
      <c r="A2157" s="61">
        <v>14</v>
      </c>
      <c r="B2157" s="62" t="s">
        <v>18</v>
      </c>
      <c r="C2157" s="63" t="str">
        <f>VLOOKUP(Taulukko1[[#This Row],[Rivivalinta]],Sheet1!$C$1:$E$42,2,FALSE)</f>
        <v>Värdepapper</v>
      </c>
      <c r="D2157" s="63" t="str">
        <f>VLOOKUP(Taulukko1[[#This Row],[Rivivalinta]],Sheet1!$C$1:$E$42,3,FALSE)</f>
        <v>Debt securities</v>
      </c>
      <c r="E2157" s="64" t="s">
        <v>49</v>
      </c>
      <c r="F2157" s="14">
        <v>43465</v>
      </c>
      <c r="G2157" s="65">
        <v>12846759.77911</v>
      </c>
    </row>
    <row r="2158" spans="1:7" x14ac:dyDescent="0.2">
      <c r="A2158" s="61">
        <v>15</v>
      </c>
      <c r="B2158" s="62" t="s">
        <v>63</v>
      </c>
      <c r="C2158" s="63" t="str">
        <f>VLOOKUP(Taulukko1[[#This Row],[Rivivalinta]],Sheet1!$C$1:$E$42,2,FALSE)</f>
        <v xml:space="preserve">Derivat </v>
      </c>
      <c r="D2158" s="63" t="str">
        <f>VLOOKUP(Taulukko1[[#This Row],[Rivivalinta]],Sheet1!$C$1:$E$42,3,FALSE)</f>
        <v xml:space="preserve">Derivatives </v>
      </c>
      <c r="E2158" s="64" t="s">
        <v>49</v>
      </c>
      <c r="F2158" s="14">
        <v>43465</v>
      </c>
      <c r="G2158" s="65">
        <v>3628744.2423399999</v>
      </c>
    </row>
    <row r="2159" spans="1:7" x14ac:dyDescent="0.2">
      <c r="A2159" s="61">
        <v>16</v>
      </c>
      <c r="B2159" s="62" t="s">
        <v>20</v>
      </c>
      <c r="C2159" s="63" t="str">
        <f>VLOOKUP(Taulukko1[[#This Row],[Rivivalinta]],Sheet1!$C$1:$E$42,2,FALSE)</f>
        <v>Övriga tillgångar</v>
      </c>
      <c r="D2159" s="63" t="str">
        <f>VLOOKUP(Taulukko1[[#This Row],[Rivivalinta]],Sheet1!$C$1:$E$42,3,FALSE)</f>
        <v>Other assets</v>
      </c>
      <c r="E2159" s="64" t="s">
        <v>49</v>
      </c>
      <c r="F2159" s="14">
        <v>43465</v>
      </c>
      <c r="G2159" s="65">
        <v>1912835.4966100068</v>
      </c>
    </row>
    <row r="2160" spans="1:7" x14ac:dyDescent="0.2">
      <c r="A2160" s="61">
        <v>17</v>
      </c>
      <c r="B2160" s="62" t="s">
        <v>21</v>
      </c>
      <c r="C2160" s="63" t="str">
        <f>VLOOKUP(Taulukko1[[#This Row],[Rivivalinta]],Sheet1!$C$1:$E$42,2,FALSE)</f>
        <v>SUMMA TILLGÅNGAR</v>
      </c>
      <c r="D2160" s="63" t="str">
        <f>VLOOKUP(Taulukko1[[#This Row],[Rivivalinta]],Sheet1!$C$1:$E$42,3,FALSE)</f>
        <v>TOTAL ASSETS</v>
      </c>
      <c r="E2160" s="64" t="s">
        <v>49</v>
      </c>
      <c r="F2160" s="14">
        <v>43465</v>
      </c>
      <c r="G2160" s="65">
        <v>62743168.264930002</v>
      </c>
    </row>
    <row r="2161" spans="1:7" x14ac:dyDescent="0.2">
      <c r="A2161" s="61">
        <v>18</v>
      </c>
      <c r="B2161" s="62" t="s">
        <v>22</v>
      </c>
      <c r="C2161" s="63" t="str">
        <f>VLOOKUP(Taulukko1[[#This Row],[Rivivalinta]],Sheet1!$C$1:$E$42,2,FALSE)</f>
        <v>Inlåning från kreditinstitut</v>
      </c>
      <c r="D2161" s="63" t="str">
        <f>VLOOKUP(Taulukko1[[#This Row],[Rivivalinta]],Sheet1!$C$1:$E$42,3,FALSE)</f>
        <v>Deposits from credit institutions</v>
      </c>
      <c r="E2161" s="64" t="s">
        <v>49</v>
      </c>
      <c r="F2161" s="14">
        <v>43465</v>
      </c>
      <c r="G2161" s="65">
        <v>11684782.21989</v>
      </c>
    </row>
    <row r="2162" spans="1:7" x14ac:dyDescent="0.2">
      <c r="A2162" s="61">
        <v>19</v>
      </c>
      <c r="B2162" s="62" t="s">
        <v>23</v>
      </c>
      <c r="C2162" s="63" t="str">
        <f>VLOOKUP(Taulukko1[[#This Row],[Rivivalinta]],Sheet1!$C$1:$E$42,2,FALSE)</f>
        <v>Inlåning från allmänheten och offentliga samfund</v>
      </c>
      <c r="D2162" s="63" t="str">
        <f>VLOOKUP(Taulukko1[[#This Row],[Rivivalinta]],Sheet1!$C$1:$E$42,3,FALSE)</f>
        <v>Deposits from the public and public sector entities</v>
      </c>
      <c r="E2162" s="64" t="s">
        <v>49</v>
      </c>
      <c r="F2162" s="14">
        <v>43465</v>
      </c>
      <c r="G2162" s="65">
        <v>11686932.222930001</v>
      </c>
    </row>
    <row r="2163" spans="1:7" x14ac:dyDescent="0.2">
      <c r="A2163" s="61">
        <v>20</v>
      </c>
      <c r="B2163" s="62" t="s">
        <v>24</v>
      </c>
      <c r="C2163" s="63" t="str">
        <f>VLOOKUP(Taulukko1[[#This Row],[Rivivalinta]],Sheet1!$C$1:$E$42,2,FALSE)</f>
        <v>Emitterade skuldebrev</v>
      </c>
      <c r="D2163" s="63" t="str">
        <f>VLOOKUP(Taulukko1[[#This Row],[Rivivalinta]],Sheet1!$C$1:$E$42,3,FALSE)</f>
        <v>Debt securities issued</v>
      </c>
      <c r="E2163" s="64" t="s">
        <v>49</v>
      </c>
      <c r="F2163" s="14">
        <v>43465</v>
      </c>
      <c r="G2163" s="65">
        <v>21849417.63301</v>
      </c>
    </row>
    <row r="2164" spans="1:7" x14ac:dyDescent="0.2">
      <c r="A2164" s="61">
        <v>22</v>
      </c>
      <c r="B2164" s="62" t="s">
        <v>19</v>
      </c>
      <c r="C2164" s="63" t="str">
        <f>VLOOKUP(Taulukko1[[#This Row],[Rivivalinta]],Sheet1!$C$1:$E$42,2,FALSE)</f>
        <v>Derivat</v>
      </c>
      <c r="D2164" s="63" t="str">
        <f>VLOOKUP(Taulukko1[[#This Row],[Rivivalinta]],Sheet1!$C$1:$E$42,3,FALSE)</f>
        <v>Derivatives</v>
      </c>
      <c r="E2164" s="64" t="s">
        <v>49</v>
      </c>
      <c r="F2164" s="14">
        <v>43465</v>
      </c>
      <c r="G2164" s="65">
        <v>3256987.6635800004</v>
      </c>
    </row>
    <row r="2165" spans="1:7" x14ac:dyDescent="0.2">
      <c r="A2165" s="61">
        <v>23</v>
      </c>
      <c r="B2165" s="62" t="s">
        <v>25</v>
      </c>
      <c r="C2165" s="63" t="str">
        <f>VLOOKUP(Taulukko1[[#This Row],[Rivivalinta]],Sheet1!$C$1:$E$42,2,FALSE)</f>
        <v>Eget kapital</v>
      </c>
      <c r="D2165" s="63" t="str">
        <f>VLOOKUP(Taulukko1[[#This Row],[Rivivalinta]],Sheet1!$C$1:$E$42,3,FALSE)</f>
        <v>Total equity</v>
      </c>
      <c r="E2165" s="64" t="s">
        <v>49</v>
      </c>
      <c r="F2165" s="14">
        <v>43465</v>
      </c>
      <c r="G2165" s="65">
        <v>2648884.6797399996</v>
      </c>
    </row>
    <row r="2166" spans="1:7" x14ac:dyDescent="0.2">
      <c r="A2166" s="61">
        <v>21</v>
      </c>
      <c r="B2166" s="62" t="s">
        <v>26</v>
      </c>
      <c r="C2166" s="63" t="str">
        <f>VLOOKUP(Taulukko1[[#This Row],[Rivivalinta]],Sheet1!$C$1:$E$42,2,FALSE)</f>
        <v>Övriga skulder</v>
      </c>
      <c r="D2166" s="63" t="str">
        <f>VLOOKUP(Taulukko1[[#This Row],[Rivivalinta]],Sheet1!$C$1:$E$42,3,FALSE)</f>
        <v>Other liabilities</v>
      </c>
      <c r="E2166" s="64" t="s">
        <v>49</v>
      </c>
      <c r="F2166" s="14">
        <v>43465</v>
      </c>
      <c r="G2166" s="65">
        <v>11616163.845780006</v>
      </c>
    </row>
    <row r="2167" spans="1:7" x14ac:dyDescent="0.2">
      <c r="A2167" s="61">
        <v>24</v>
      </c>
      <c r="B2167" s="62" t="s">
        <v>27</v>
      </c>
      <c r="C2167" s="63" t="str">
        <f>VLOOKUP(Taulukko1[[#This Row],[Rivivalinta]],Sheet1!$C$1:$E$42,2,FALSE)</f>
        <v>SUMMA EGET KAPITAL OCH SKULDER</v>
      </c>
      <c r="D2167" s="63" t="str">
        <f>VLOOKUP(Taulukko1[[#This Row],[Rivivalinta]],Sheet1!$C$1:$E$42,3,FALSE)</f>
        <v>TOTAL EQUITY AND LIABILITIES</v>
      </c>
      <c r="E2167" s="64" t="s">
        <v>49</v>
      </c>
      <c r="F2167" s="14">
        <v>43465</v>
      </c>
      <c r="G2167" s="65">
        <v>62743168.264930002</v>
      </c>
    </row>
    <row r="2168" spans="1:7" x14ac:dyDescent="0.2">
      <c r="A2168" s="61">
        <v>25</v>
      </c>
      <c r="B2168" s="62" t="s">
        <v>28</v>
      </c>
      <c r="C2168" s="63" t="str">
        <f>VLOOKUP(Taulukko1[[#This Row],[Rivivalinta]],Sheet1!$C$1:$E$42,2,FALSE)</f>
        <v>Exponering utanför balansräkningen</v>
      </c>
      <c r="D2168" s="63" t="str">
        <f>VLOOKUP(Taulukko1[[#This Row],[Rivivalinta]],Sheet1!$C$1:$E$42,3,FALSE)</f>
        <v>Off balance sheet exposures</v>
      </c>
      <c r="E2168" s="64" t="s">
        <v>49</v>
      </c>
      <c r="F2168" s="14">
        <v>43465</v>
      </c>
      <c r="G2168" s="65">
        <v>125494997.06586002</v>
      </c>
    </row>
    <row r="2169" spans="1:7" x14ac:dyDescent="0.2">
      <c r="A2169" s="61">
        <v>28</v>
      </c>
      <c r="B2169" s="62" t="s">
        <v>29</v>
      </c>
      <c r="C2169" s="63" t="str">
        <f>VLOOKUP(Taulukko1[[#This Row],[Rivivalinta]],Sheet1!$C$1:$E$42,2,FALSE)</f>
        <v>Kostnader/intäkter, %</v>
      </c>
      <c r="D2169" s="63" t="str">
        <f>VLOOKUP(Taulukko1[[#This Row],[Rivivalinta]],Sheet1!$C$1:$E$42,3,FALSE)</f>
        <v>Cost/income ratio, %</v>
      </c>
      <c r="E2169" s="64" t="s">
        <v>49</v>
      </c>
      <c r="F2169" s="14">
        <v>43465</v>
      </c>
      <c r="G2169" s="65" vm="113">
        <v>0.25803407960050256</v>
      </c>
    </row>
    <row r="2170" spans="1:7" x14ac:dyDescent="0.2">
      <c r="A2170" s="61">
        <v>29</v>
      </c>
      <c r="B2170" s="62" t="s">
        <v>30</v>
      </c>
      <c r="C2170" s="63" t="str">
        <f>VLOOKUP(Taulukko1[[#This Row],[Rivivalinta]],Sheet1!$C$1:$E$42,2,FALSE)</f>
        <v>Nödlidande exponeringar/Exponeringar, %</v>
      </c>
      <c r="D2170" s="63" t="str">
        <f>VLOOKUP(Taulukko1[[#This Row],[Rivivalinta]],Sheet1!$C$1:$E$42,3,FALSE)</f>
        <v>Non-performing exposures/Exposures, %</v>
      </c>
      <c r="E2170" s="64" t="s">
        <v>49</v>
      </c>
      <c r="F2170" s="14">
        <v>43465</v>
      </c>
      <c r="G2170" s="65" vm="114">
        <v>7.0783789931679218E-3</v>
      </c>
    </row>
    <row r="2171" spans="1:7" x14ac:dyDescent="0.2">
      <c r="A2171" s="61">
        <v>30</v>
      </c>
      <c r="B2171" s="62" t="s">
        <v>31</v>
      </c>
      <c r="C2171" s="63" t="str">
        <f>VLOOKUP(Taulukko1[[#This Row],[Rivivalinta]],Sheet1!$C$1:$E$42,2,FALSE)</f>
        <v>Upplupna avsättningar på nödlidande exponeringar/Nödlidande Exponeringar, %</v>
      </c>
      <c r="D2171" s="63" t="str">
        <f>VLOOKUP(Taulukko1[[#This Row],[Rivivalinta]],Sheet1!$C$1:$E$42,3,FALSE)</f>
        <v>Accumulated impairments on non-performing exposures/Non-performing exposures, %</v>
      </c>
      <c r="E2171" s="64" t="s">
        <v>49</v>
      </c>
      <c r="F2171" s="14">
        <v>43465</v>
      </c>
      <c r="G2171" s="65" vm="115">
        <v>0.66031050048664708</v>
      </c>
    </row>
    <row r="2172" spans="1:7" x14ac:dyDescent="0.2">
      <c r="A2172" s="61">
        <v>31</v>
      </c>
      <c r="B2172" s="62" t="s">
        <v>32</v>
      </c>
      <c r="C2172" s="63" t="str">
        <f>VLOOKUP(Taulukko1[[#This Row],[Rivivalinta]],Sheet1!$C$1:$E$42,2,FALSE)</f>
        <v>Kapitalbas</v>
      </c>
      <c r="D2172" s="63" t="str">
        <f>VLOOKUP(Taulukko1[[#This Row],[Rivivalinta]],Sheet1!$C$1:$E$42,3,FALSE)</f>
        <v>Own funds</v>
      </c>
      <c r="E2172" s="64" t="s">
        <v>49</v>
      </c>
      <c r="F2172" s="14">
        <v>43465</v>
      </c>
      <c r="G2172" s="65">
        <v>4445520.9958599992</v>
      </c>
    </row>
    <row r="2173" spans="1:7" x14ac:dyDescent="0.2">
      <c r="A2173" s="61">
        <v>32</v>
      </c>
      <c r="B2173" s="62" t="s">
        <v>33</v>
      </c>
      <c r="C2173" s="63" t="str">
        <f>VLOOKUP(Taulukko1[[#This Row],[Rivivalinta]],Sheet1!$C$1:$E$42,2,FALSE)</f>
        <v>Kärnprimärkapital (CET 1)</v>
      </c>
      <c r="D2173" s="63" t="str">
        <f>VLOOKUP(Taulukko1[[#This Row],[Rivivalinta]],Sheet1!$C$1:$E$42,3,FALSE)</f>
        <v>Common equity tier 1 capital (CET1)</v>
      </c>
      <c r="E2173" s="64" t="s">
        <v>49</v>
      </c>
      <c r="F2173" s="14">
        <v>43465</v>
      </c>
      <c r="G2173" s="65">
        <v>3365052.0758000002</v>
      </c>
    </row>
    <row r="2174" spans="1:7" x14ac:dyDescent="0.2">
      <c r="A2174" s="61">
        <v>33</v>
      </c>
      <c r="B2174" s="62" t="s">
        <v>34</v>
      </c>
      <c r="C2174" s="63" t="str">
        <f>VLOOKUP(Taulukko1[[#This Row],[Rivivalinta]],Sheet1!$C$1:$E$42,2,FALSE)</f>
        <v>Övrigt primärkapital (AT 1)</v>
      </c>
      <c r="D2174" s="63" t="str">
        <f>VLOOKUP(Taulukko1[[#This Row],[Rivivalinta]],Sheet1!$C$1:$E$42,3,FALSE)</f>
        <v>Additional tier 1 capital (AT 1)</v>
      </c>
      <c r="E2174" s="64" t="s">
        <v>49</v>
      </c>
      <c r="F2174" s="14">
        <v>43465</v>
      </c>
      <c r="G2174" s="65">
        <v>90000</v>
      </c>
    </row>
    <row r="2175" spans="1:7" x14ac:dyDescent="0.2">
      <c r="A2175" s="61">
        <v>34</v>
      </c>
      <c r="B2175" s="62" t="s">
        <v>35</v>
      </c>
      <c r="C2175" s="63" t="str">
        <f>VLOOKUP(Taulukko1[[#This Row],[Rivivalinta]],Sheet1!$C$1:$E$42,2,FALSE)</f>
        <v>Supplementärkapital (T2)</v>
      </c>
      <c r="D2175" s="63" t="str">
        <f>VLOOKUP(Taulukko1[[#This Row],[Rivivalinta]],Sheet1!$C$1:$E$42,3,FALSE)</f>
        <v>Tier 2 capital (T2)</v>
      </c>
      <c r="E2175" s="64" t="s">
        <v>49</v>
      </c>
      <c r="F2175" s="14">
        <v>43465</v>
      </c>
      <c r="G2175" s="65">
        <v>990468.92007000011</v>
      </c>
    </row>
    <row r="2176" spans="1:7" x14ac:dyDescent="0.2">
      <c r="A2176" s="61">
        <v>35</v>
      </c>
      <c r="B2176" s="62" t="s">
        <v>36</v>
      </c>
      <c r="C2176" s="63" t="str">
        <f>VLOOKUP(Taulukko1[[#This Row],[Rivivalinta]],Sheet1!$C$1:$E$42,2,FALSE)</f>
        <v>Summa kapitalrelationer, %</v>
      </c>
      <c r="D2176" s="63" t="str">
        <f>VLOOKUP(Taulukko1[[#This Row],[Rivivalinta]],Sheet1!$C$1:$E$42,3,FALSE)</f>
        <v>Own funds ratio, %</v>
      </c>
      <c r="E2176" s="64" t="s">
        <v>49</v>
      </c>
      <c r="F2176" s="14">
        <v>43465</v>
      </c>
      <c r="G2176" s="65" vm="116">
        <v>0.18461525322892816</v>
      </c>
    </row>
    <row r="2177" spans="1:7" x14ac:dyDescent="0.2">
      <c r="A2177" s="61">
        <v>36</v>
      </c>
      <c r="B2177" s="62" t="s">
        <v>37</v>
      </c>
      <c r="C2177" s="63" t="str">
        <f>VLOOKUP(Taulukko1[[#This Row],[Rivivalinta]],Sheet1!$C$1:$E$42,2,FALSE)</f>
        <v>Primärkapitalrelation, %</v>
      </c>
      <c r="D2177" s="63" t="str">
        <f>VLOOKUP(Taulukko1[[#This Row],[Rivivalinta]],Sheet1!$C$1:$E$42,3,FALSE)</f>
        <v>Tier 1 ratio, %</v>
      </c>
      <c r="E2177" s="64" t="s">
        <v>49</v>
      </c>
      <c r="F2177" s="14">
        <v>43465</v>
      </c>
      <c r="G2177" s="65" vm="117">
        <v>0.14348269066482183</v>
      </c>
    </row>
    <row r="2178" spans="1:7" x14ac:dyDescent="0.2">
      <c r="A2178" s="61">
        <v>37</v>
      </c>
      <c r="B2178" s="62" t="s">
        <v>38</v>
      </c>
      <c r="C2178" s="63" t="str">
        <f>VLOOKUP(Taulukko1[[#This Row],[Rivivalinta]],Sheet1!$C$1:$E$42,2,FALSE)</f>
        <v>Kärnprimärkapitalrelation, %</v>
      </c>
      <c r="D2178" s="63" t="str">
        <f>VLOOKUP(Taulukko1[[#This Row],[Rivivalinta]],Sheet1!$C$1:$E$42,3,FALSE)</f>
        <v>CET 1 ratio, %</v>
      </c>
      <c r="E2178" s="64" t="s">
        <v>49</v>
      </c>
      <c r="F2178" s="14">
        <v>43465</v>
      </c>
      <c r="G2178" s="65" vm="118">
        <v>0.13974513711236375</v>
      </c>
    </row>
    <row r="2179" spans="1:7" x14ac:dyDescent="0.2">
      <c r="A2179" s="61">
        <v>38</v>
      </c>
      <c r="B2179" s="62" t="s">
        <v>39</v>
      </c>
      <c r="C2179" s="63" t="str">
        <f>VLOOKUP(Taulukko1[[#This Row],[Rivivalinta]],Sheet1!$C$1:$E$42,2,FALSE)</f>
        <v>Summa exponeringsbelopp (RWA)</v>
      </c>
      <c r="D2179" s="63" t="str">
        <f>VLOOKUP(Taulukko1[[#This Row],[Rivivalinta]],Sheet1!$C$1:$E$42,3,FALSE)</f>
        <v>Total risk weighted assets (RWA)</v>
      </c>
      <c r="E2179" s="64" t="s">
        <v>49</v>
      </c>
      <c r="F2179" s="14">
        <v>43465</v>
      </c>
      <c r="G2179" s="65">
        <v>24079922.53136</v>
      </c>
    </row>
    <row r="2180" spans="1:7" x14ac:dyDescent="0.2">
      <c r="A2180" s="61">
        <v>39</v>
      </c>
      <c r="B2180" s="62" t="s">
        <v>40</v>
      </c>
      <c r="C2180" s="63" t="str">
        <f>VLOOKUP(Taulukko1[[#This Row],[Rivivalinta]],Sheet1!$C$1:$E$42,2,FALSE)</f>
        <v>Exponeringsbelopp för kredit-, motpart- och utspädningsrisker</v>
      </c>
      <c r="D2180" s="63" t="str">
        <f>VLOOKUP(Taulukko1[[#This Row],[Rivivalinta]],Sheet1!$C$1:$E$42,3,FALSE)</f>
        <v>Credit and counterparty risks</v>
      </c>
      <c r="E2180" s="64" t="s">
        <v>49</v>
      </c>
      <c r="F2180" s="14">
        <v>43465</v>
      </c>
      <c r="G2180" s="65">
        <v>21312247.688340001</v>
      </c>
    </row>
    <row r="2181" spans="1:7" x14ac:dyDescent="0.2">
      <c r="A2181" s="61">
        <v>40</v>
      </c>
      <c r="B2181" s="62" t="s">
        <v>41</v>
      </c>
      <c r="C2181" s="63" t="str">
        <f>VLOOKUP(Taulukko1[[#This Row],[Rivivalinta]],Sheet1!$C$1:$E$42,2,FALSE)</f>
        <v>Exponeringsbelopp för positions-, valutakurs- och råvarurisker</v>
      </c>
      <c r="D2181" s="63" t="str">
        <f>VLOOKUP(Taulukko1[[#This Row],[Rivivalinta]],Sheet1!$C$1:$E$42,3,FALSE)</f>
        <v>Position, currency and commodity risks</v>
      </c>
      <c r="E2181" s="64" t="s">
        <v>49</v>
      </c>
      <c r="F2181" s="14">
        <v>43465</v>
      </c>
      <c r="G2181" s="65">
        <v>1319389.24752</v>
      </c>
    </row>
    <row r="2182" spans="1:7" x14ac:dyDescent="0.2">
      <c r="A2182" s="61">
        <v>41</v>
      </c>
      <c r="B2182" s="62" t="s">
        <v>42</v>
      </c>
      <c r="C2182" s="63" t="str">
        <f>VLOOKUP(Taulukko1[[#This Row],[Rivivalinta]],Sheet1!$C$1:$E$42,2,FALSE)</f>
        <v>Exponeringsbelopp för operativ risk</v>
      </c>
      <c r="D2182" s="63" t="str">
        <f>VLOOKUP(Taulukko1[[#This Row],[Rivivalinta]],Sheet1!$C$1:$E$42,3,FALSE)</f>
        <v>Operational risks</v>
      </c>
      <c r="E2182" s="64" t="s">
        <v>49</v>
      </c>
      <c r="F2182" s="14">
        <v>43465</v>
      </c>
      <c r="G2182" s="65">
        <v>1272884.80357</v>
      </c>
    </row>
    <row r="2183" spans="1:7" x14ac:dyDescent="0.2">
      <c r="A2183" s="61">
        <v>42</v>
      </c>
      <c r="B2183" s="62" t="s">
        <v>43</v>
      </c>
      <c r="C2183" s="63" t="str">
        <f>VLOOKUP(Taulukko1[[#This Row],[Rivivalinta]],Sheet1!$C$1:$E$42,2,FALSE)</f>
        <v>Övriga riskexponeringar</v>
      </c>
      <c r="D2183" s="63" t="str">
        <f>VLOOKUP(Taulukko1[[#This Row],[Rivivalinta]],Sheet1!$C$1:$E$42,3,FALSE)</f>
        <v>Other risks</v>
      </c>
      <c r="E2183" s="64" t="s">
        <v>49</v>
      </c>
      <c r="F2183" s="14">
        <v>43465</v>
      </c>
      <c r="G2183" s="65">
        <v>175400.79194</v>
      </c>
    </row>
    <row r="2184" spans="1:7" x14ac:dyDescent="0.2">
      <c r="A2184" s="61">
        <v>27</v>
      </c>
      <c r="B2184" s="62" t="s">
        <v>54</v>
      </c>
      <c r="C2184" s="63" t="str">
        <f>VLOOKUP(Taulukko1[[#This Row],[Rivivalinta]],Sheet1!$C$1:$E$42,2,FALSE)</f>
        <v>Avkastning på total tillgångar (ROA), %</v>
      </c>
      <c r="D2184" s="63" t="str">
        <f>VLOOKUP(Taulukko1[[#This Row],[Rivivalinta]],Sheet1!$C$1:$E$42,3,FALSE)</f>
        <v>Return on total assets (ROA), %</v>
      </c>
      <c r="E2184" s="64" t="s">
        <v>49</v>
      </c>
      <c r="F2184" s="14">
        <v>43465</v>
      </c>
      <c r="G2184" s="65" vm="119">
        <v>4.5061221598245542E-3</v>
      </c>
    </row>
    <row r="2185" spans="1:7" x14ac:dyDescent="0.2">
      <c r="A2185" s="66">
        <v>26</v>
      </c>
      <c r="B2185" s="67" t="s">
        <v>55</v>
      </c>
      <c r="C2185" s="68" t="str">
        <f>VLOOKUP(Taulukko1[[#This Row],[Rivivalinta]],Sheet1!$C$1:$E$42,2,FALSE)</f>
        <v>Avkastning på eget kapital (ROE), %</v>
      </c>
      <c r="D2185" s="68" t="str">
        <f>VLOOKUP(Taulukko1[[#This Row],[Rivivalinta]],Sheet1!$C$1:$E$42,3,FALSE)</f>
        <v>Return on equity (ROE), %</v>
      </c>
      <c r="E2185" s="64" t="s">
        <v>49</v>
      </c>
      <c r="F2185" s="14">
        <v>43465</v>
      </c>
      <c r="G2185" s="70" vm="120">
        <v>0.10386417171434674</v>
      </c>
    </row>
    <row r="2186" spans="1:7" x14ac:dyDescent="0.2">
      <c r="A2186" s="61">
        <v>1</v>
      </c>
      <c r="B2186" s="62" t="s">
        <v>5</v>
      </c>
      <c r="C2186" s="63" t="str">
        <f>VLOOKUP(Taulukko1[[#This Row],[Rivivalinta]],Sheet1!$C$1:$E$42,2,FALSE)</f>
        <v>Räntenetto</v>
      </c>
      <c r="D2186" s="63" t="str">
        <f>VLOOKUP(Taulukko1[[#This Row],[Rivivalinta]],Sheet1!$C$1:$E$42,3,FALSE)</f>
        <v>Net interest margin</v>
      </c>
      <c r="E2186" s="64" t="s">
        <v>50</v>
      </c>
      <c r="F2186" s="14">
        <v>43465</v>
      </c>
      <c r="G2186" s="65">
        <v>74038.136329999994</v>
      </c>
    </row>
    <row r="2187" spans="1:7" x14ac:dyDescent="0.2">
      <c r="A2187" s="61">
        <v>2</v>
      </c>
      <c r="B2187" s="62" t="s">
        <v>6</v>
      </c>
      <c r="C2187" s="63" t="str">
        <f>VLOOKUP(Taulukko1[[#This Row],[Rivivalinta]],Sheet1!$C$1:$E$42,2,FALSE)</f>
        <v>Netto, avgifts- och provisionsintäkter</v>
      </c>
      <c r="D2187" s="63" t="str">
        <f>VLOOKUP(Taulukko1[[#This Row],[Rivivalinta]],Sheet1!$C$1:$E$42,3,FALSE)</f>
        <v>Net fee and commission income</v>
      </c>
      <c r="E2187" s="64" t="s">
        <v>50</v>
      </c>
      <c r="F2187" s="14">
        <v>43465</v>
      </c>
      <c r="G2187" s="65">
        <v>47783.35972</v>
      </c>
    </row>
    <row r="2188" spans="1:7" x14ac:dyDescent="0.2">
      <c r="A2188" s="61">
        <v>3</v>
      </c>
      <c r="B2188" s="62" t="s">
        <v>7</v>
      </c>
      <c r="C2188" s="63" t="str">
        <f>VLOOKUP(Taulukko1[[#This Row],[Rivivalinta]],Sheet1!$C$1:$E$42,2,FALSE)</f>
        <v>Avgifts- och provisionsintäkter</v>
      </c>
      <c r="D2188" s="63" t="str">
        <f>VLOOKUP(Taulukko1[[#This Row],[Rivivalinta]],Sheet1!$C$1:$E$42,3,FALSE)</f>
        <v>Fee and commission income</v>
      </c>
      <c r="E2188" s="64" t="s">
        <v>50</v>
      </c>
      <c r="F2188" s="14">
        <v>43465</v>
      </c>
      <c r="G2188" s="65">
        <v>56819.005429999997</v>
      </c>
    </row>
    <row r="2189" spans="1:7" x14ac:dyDescent="0.2">
      <c r="A2189" s="61">
        <v>4</v>
      </c>
      <c r="B2189" s="62" t="s">
        <v>8</v>
      </c>
      <c r="C2189" s="63" t="str">
        <f>VLOOKUP(Taulukko1[[#This Row],[Rivivalinta]],Sheet1!$C$1:$E$42,2,FALSE)</f>
        <v>Avgifts- och provisionskostnader</v>
      </c>
      <c r="D2189" s="63" t="str">
        <f>VLOOKUP(Taulukko1[[#This Row],[Rivivalinta]],Sheet1!$C$1:$E$42,3,FALSE)</f>
        <v>Fee and commission expenses</v>
      </c>
      <c r="E2189" s="64" t="s">
        <v>50</v>
      </c>
      <c r="F2189" s="14">
        <v>43465</v>
      </c>
      <c r="G2189" s="65">
        <v>9035.6457100000007</v>
      </c>
    </row>
    <row r="2190" spans="1:7" x14ac:dyDescent="0.2">
      <c r="A2190" s="61">
        <v>5</v>
      </c>
      <c r="B2190" s="62" t="s">
        <v>9</v>
      </c>
      <c r="C2190" s="63" t="str">
        <f>VLOOKUP(Taulukko1[[#This Row],[Rivivalinta]],Sheet1!$C$1:$E$42,2,FALSE)</f>
        <v>Nettointäkter från handel och investeringar</v>
      </c>
      <c r="D2190" s="63" t="str">
        <f>VLOOKUP(Taulukko1[[#This Row],[Rivivalinta]],Sheet1!$C$1:$E$42,3,FALSE)</f>
        <v>Net trading and investing income</v>
      </c>
      <c r="E2190" s="64" t="s">
        <v>50</v>
      </c>
      <c r="F2190" s="14">
        <v>43465</v>
      </c>
      <c r="G2190" s="65">
        <v>3865.8366300000007</v>
      </c>
    </row>
    <row r="2191" spans="1:7" x14ac:dyDescent="0.2">
      <c r="A2191" s="61">
        <v>6</v>
      </c>
      <c r="B2191" s="62" t="s">
        <v>10</v>
      </c>
      <c r="C2191" s="63" t="str">
        <f>VLOOKUP(Taulukko1[[#This Row],[Rivivalinta]],Sheet1!$C$1:$E$42,2,FALSE)</f>
        <v>Övriga intäkter</v>
      </c>
      <c r="D2191" s="63" t="str">
        <f>VLOOKUP(Taulukko1[[#This Row],[Rivivalinta]],Sheet1!$C$1:$E$42,3,FALSE)</f>
        <v>Other income</v>
      </c>
      <c r="E2191" s="64" t="s">
        <v>50</v>
      </c>
      <c r="F2191" s="14">
        <v>43465</v>
      </c>
      <c r="G2191" s="65">
        <v>15985.167609999999</v>
      </c>
    </row>
    <row r="2192" spans="1:7" x14ac:dyDescent="0.2">
      <c r="A2192" s="61">
        <v>7</v>
      </c>
      <c r="B2192" s="62" t="s">
        <v>11</v>
      </c>
      <c r="C2192" s="63" t="str">
        <f>VLOOKUP(Taulukko1[[#This Row],[Rivivalinta]],Sheet1!$C$1:$E$42,2,FALSE)</f>
        <v>Totala inkomster</v>
      </c>
      <c r="D2192" s="63" t="str">
        <f>VLOOKUP(Taulukko1[[#This Row],[Rivivalinta]],Sheet1!$C$1:$E$42,3,FALSE)</f>
        <v>Total income</v>
      </c>
      <c r="E2192" s="64" t="s">
        <v>50</v>
      </c>
      <c r="F2192" s="14">
        <v>43465</v>
      </c>
      <c r="G2192" s="65">
        <v>141672.50028999997</v>
      </c>
    </row>
    <row r="2193" spans="1:7" x14ac:dyDescent="0.2">
      <c r="A2193" s="61">
        <v>8</v>
      </c>
      <c r="B2193" s="62" t="s">
        <v>12</v>
      </c>
      <c r="C2193" s="63" t="str">
        <f>VLOOKUP(Taulukko1[[#This Row],[Rivivalinta]],Sheet1!$C$1:$E$42,2,FALSE)</f>
        <v>Totala kostnader</v>
      </c>
      <c r="D2193" s="63" t="str">
        <f>VLOOKUP(Taulukko1[[#This Row],[Rivivalinta]],Sheet1!$C$1:$E$42,3,FALSE)</f>
        <v>Total expenses</v>
      </c>
      <c r="E2193" s="64" t="s">
        <v>50</v>
      </c>
      <c r="F2193" s="14">
        <v>43465</v>
      </c>
      <c r="G2193" s="65">
        <v>122200.32388999999</v>
      </c>
    </row>
    <row r="2194" spans="1:7" x14ac:dyDescent="0.2">
      <c r="A2194" s="61">
        <v>9</v>
      </c>
      <c r="B2194" s="62" t="s">
        <v>13</v>
      </c>
      <c r="C2194" s="63" t="str">
        <f>VLOOKUP(Taulukko1[[#This Row],[Rivivalinta]],Sheet1!$C$1:$E$42,2,FALSE)</f>
        <v>Nedskrivningar av lån och fordringar</v>
      </c>
      <c r="D2194" s="63" t="str">
        <f>VLOOKUP(Taulukko1[[#This Row],[Rivivalinta]],Sheet1!$C$1:$E$42,3,FALSE)</f>
        <v>Impairments on loans and receivables</v>
      </c>
      <c r="E2194" s="64" t="s">
        <v>50</v>
      </c>
      <c r="F2194" s="14">
        <v>43465</v>
      </c>
      <c r="G2194" s="65">
        <v>8948.3389999999999</v>
      </c>
    </row>
    <row r="2195" spans="1:7" x14ac:dyDescent="0.2">
      <c r="A2195" s="61">
        <v>10</v>
      </c>
      <c r="B2195" s="62" t="s">
        <v>14</v>
      </c>
      <c r="C2195" s="63" t="str">
        <f>VLOOKUP(Taulukko1[[#This Row],[Rivivalinta]],Sheet1!$C$1:$E$42,2,FALSE)</f>
        <v>Rörelsevinst/-förlust</v>
      </c>
      <c r="D2195" s="63" t="str">
        <f>VLOOKUP(Taulukko1[[#This Row],[Rivivalinta]],Sheet1!$C$1:$E$42,3,FALSE)</f>
        <v>Operatingprofit/-loss</v>
      </c>
      <c r="E2195" s="64" t="s">
        <v>50</v>
      </c>
      <c r="F2195" s="14">
        <v>43465</v>
      </c>
      <c r="G2195" s="65">
        <v>10523.8374</v>
      </c>
    </row>
    <row r="2196" spans="1:7" x14ac:dyDescent="0.2">
      <c r="A2196" s="61">
        <v>11</v>
      </c>
      <c r="B2196" s="62" t="s">
        <v>15</v>
      </c>
      <c r="C2196" s="63" t="str">
        <f>VLOOKUP(Taulukko1[[#This Row],[Rivivalinta]],Sheet1!$C$1:$E$42,2,FALSE)</f>
        <v>Kontanta medel och kassabehållning hos centralbanker</v>
      </c>
      <c r="D2196" s="63" t="str">
        <f>VLOOKUP(Taulukko1[[#This Row],[Rivivalinta]],Sheet1!$C$1:$E$42,3,FALSE)</f>
        <v>Cash and cash balances at central banks</v>
      </c>
      <c r="E2196" s="64" t="s">
        <v>50</v>
      </c>
      <c r="F2196" s="14">
        <v>43465</v>
      </c>
      <c r="G2196" s="65">
        <v>495051.43806999997</v>
      </c>
    </row>
    <row r="2197" spans="1:7" x14ac:dyDescent="0.2">
      <c r="A2197" s="61">
        <v>12</v>
      </c>
      <c r="B2197" s="62" t="s">
        <v>16</v>
      </c>
      <c r="C2197" s="63" t="str">
        <f>VLOOKUP(Taulukko1[[#This Row],[Rivivalinta]],Sheet1!$C$1:$E$42,2,FALSE)</f>
        <v>Lån och förskott till kreditinstitut</v>
      </c>
      <c r="D2197" s="63" t="str">
        <f>VLOOKUP(Taulukko1[[#This Row],[Rivivalinta]],Sheet1!$C$1:$E$42,3,FALSE)</f>
        <v>Loans and advances to credit institutions</v>
      </c>
      <c r="E2197" s="64" t="s">
        <v>50</v>
      </c>
      <c r="F2197" s="14">
        <v>43465</v>
      </c>
      <c r="G2197" s="65">
        <v>0</v>
      </c>
    </row>
    <row r="2198" spans="1:7" x14ac:dyDescent="0.2">
      <c r="A2198" s="61">
        <v>13</v>
      </c>
      <c r="B2198" s="62" t="s">
        <v>17</v>
      </c>
      <c r="C2198" s="63" t="str">
        <f>VLOOKUP(Taulukko1[[#This Row],[Rivivalinta]],Sheet1!$C$1:$E$42,2,FALSE)</f>
        <v>Lån och förskott till allmänheten och offentliga samfund</v>
      </c>
      <c r="D2198" s="63" t="str">
        <f>VLOOKUP(Taulukko1[[#This Row],[Rivivalinta]],Sheet1!$C$1:$E$42,3,FALSE)</f>
        <v>Loans and advances to the public and public sector entities</v>
      </c>
      <c r="E2198" s="64" t="s">
        <v>50</v>
      </c>
      <c r="F2198" s="14">
        <v>43465</v>
      </c>
      <c r="G2198" s="65">
        <v>4191819.5078400001</v>
      </c>
    </row>
    <row r="2199" spans="1:7" x14ac:dyDescent="0.2">
      <c r="A2199" s="61">
        <v>14</v>
      </c>
      <c r="B2199" s="62" t="s">
        <v>18</v>
      </c>
      <c r="C2199" s="63" t="str">
        <f>VLOOKUP(Taulukko1[[#This Row],[Rivivalinta]],Sheet1!$C$1:$E$42,2,FALSE)</f>
        <v>Värdepapper</v>
      </c>
      <c r="D2199" s="63" t="str">
        <f>VLOOKUP(Taulukko1[[#This Row],[Rivivalinta]],Sheet1!$C$1:$E$42,3,FALSE)</f>
        <v>Debt securities</v>
      </c>
      <c r="E2199" s="64" t="s">
        <v>50</v>
      </c>
      <c r="F2199" s="14">
        <v>43465</v>
      </c>
      <c r="G2199" s="65">
        <v>1698838.23536</v>
      </c>
    </row>
    <row r="2200" spans="1:7" x14ac:dyDescent="0.2">
      <c r="A2200" s="61">
        <v>15</v>
      </c>
      <c r="B2200" s="62" t="s">
        <v>63</v>
      </c>
      <c r="C2200" s="63" t="str">
        <f>VLOOKUP(Taulukko1[[#This Row],[Rivivalinta]],Sheet1!$C$1:$E$42,2,FALSE)</f>
        <v xml:space="preserve">Derivat </v>
      </c>
      <c r="D2200" s="63" t="str">
        <f>VLOOKUP(Taulukko1[[#This Row],[Rivivalinta]],Sheet1!$C$1:$E$42,3,FALSE)</f>
        <v xml:space="preserve">Derivatives </v>
      </c>
      <c r="E2200" s="64" t="s">
        <v>50</v>
      </c>
      <c r="F2200" s="14">
        <v>43465</v>
      </c>
      <c r="G2200" s="65">
        <v>699.44677000000001</v>
      </c>
    </row>
    <row r="2201" spans="1:7" x14ac:dyDescent="0.2">
      <c r="A2201" s="61">
        <v>16</v>
      </c>
      <c r="B2201" s="62" t="s">
        <v>20</v>
      </c>
      <c r="C2201" s="63" t="str">
        <f>VLOOKUP(Taulukko1[[#This Row],[Rivivalinta]],Sheet1!$C$1:$E$42,2,FALSE)</f>
        <v>Övriga tillgångar</v>
      </c>
      <c r="D2201" s="63" t="str">
        <f>VLOOKUP(Taulukko1[[#This Row],[Rivivalinta]],Sheet1!$C$1:$E$42,3,FALSE)</f>
        <v>Other assets</v>
      </c>
      <c r="E2201" s="64" t="s">
        <v>50</v>
      </c>
      <c r="F2201" s="14">
        <v>43465</v>
      </c>
      <c r="G2201" s="65">
        <v>82067.680399999605</v>
      </c>
    </row>
    <row r="2202" spans="1:7" x14ac:dyDescent="0.2">
      <c r="A2202" s="61">
        <v>17</v>
      </c>
      <c r="B2202" s="62" t="s">
        <v>21</v>
      </c>
      <c r="C2202" s="63" t="str">
        <f>VLOOKUP(Taulukko1[[#This Row],[Rivivalinta]],Sheet1!$C$1:$E$42,2,FALSE)</f>
        <v>SUMMA TILLGÅNGAR</v>
      </c>
      <c r="D2202" s="63" t="str">
        <f>VLOOKUP(Taulukko1[[#This Row],[Rivivalinta]],Sheet1!$C$1:$E$42,3,FALSE)</f>
        <v>TOTAL ASSETS</v>
      </c>
      <c r="E2202" s="64" t="s">
        <v>50</v>
      </c>
      <c r="F2202" s="14">
        <v>43465</v>
      </c>
      <c r="G2202" s="65">
        <v>6468476.3084399998</v>
      </c>
    </row>
    <row r="2203" spans="1:7" x14ac:dyDescent="0.2">
      <c r="A2203" s="61">
        <v>18</v>
      </c>
      <c r="B2203" s="62" t="s">
        <v>22</v>
      </c>
      <c r="C2203" s="63" t="str">
        <f>VLOOKUP(Taulukko1[[#This Row],[Rivivalinta]],Sheet1!$C$1:$E$42,2,FALSE)</f>
        <v>Inlåning från kreditinstitut</v>
      </c>
      <c r="D2203" s="63" t="str">
        <f>VLOOKUP(Taulukko1[[#This Row],[Rivivalinta]],Sheet1!$C$1:$E$42,3,FALSE)</f>
        <v>Deposits from credit institutions</v>
      </c>
      <c r="E2203" s="64" t="s">
        <v>50</v>
      </c>
      <c r="F2203" s="14">
        <v>43465</v>
      </c>
      <c r="G2203" s="65">
        <v>1298.2199900000001</v>
      </c>
    </row>
    <row r="2204" spans="1:7" x14ac:dyDescent="0.2">
      <c r="A2204" s="61">
        <v>19</v>
      </c>
      <c r="B2204" s="62" t="s">
        <v>23</v>
      </c>
      <c r="C2204" s="63" t="str">
        <f>VLOOKUP(Taulukko1[[#This Row],[Rivivalinta]],Sheet1!$C$1:$E$42,2,FALSE)</f>
        <v>Inlåning från allmänheten och offentliga samfund</v>
      </c>
      <c r="D2204" s="63" t="str">
        <f>VLOOKUP(Taulukko1[[#This Row],[Rivivalinta]],Sheet1!$C$1:$E$42,3,FALSE)</f>
        <v>Deposits from the public and public sector entities</v>
      </c>
      <c r="E2204" s="64" t="s">
        <v>50</v>
      </c>
      <c r="F2204" s="14">
        <v>43465</v>
      </c>
      <c r="G2204" s="65">
        <v>5905752.1100500003</v>
      </c>
    </row>
    <row r="2205" spans="1:7" x14ac:dyDescent="0.2">
      <c r="A2205" s="61">
        <v>20</v>
      </c>
      <c r="B2205" s="62" t="s">
        <v>24</v>
      </c>
      <c r="C2205" s="63" t="str">
        <f>VLOOKUP(Taulukko1[[#This Row],[Rivivalinta]],Sheet1!$C$1:$E$42,2,FALSE)</f>
        <v>Emitterade skuldebrev</v>
      </c>
      <c r="D2205" s="63" t="str">
        <f>VLOOKUP(Taulukko1[[#This Row],[Rivivalinta]],Sheet1!$C$1:$E$42,3,FALSE)</f>
        <v>Debt securities issued</v>
      </c>
      <c r="E2205" s="64" t="s">
        <v>50</v>
      </c>
      <c r="F2205" s="14">
        <v>43465</v>
      </c>
      <c r="G2205" s="65">
        <v>50236.827149999997</v>
      </c>
    </row>
    <row r="2206" spans="1:7" x14ac:dyDescent="0.2">
      <c r="A2206" s="61">
        <v>22</v>
      </c>
      <c r="B2206" s="62" t="s">
        <v>19</v>
      </c>
      <c r="C2206" s="63" t="str">
        <f>VLOOKUP(Taulukko1[[#This Row],[Rivivalinta]],Sheet1!$C$1:$E$42,2,FALSE)</f>
        <v>Derivat</v>
      </c>
      <c r="D2206" s="63" t="str">
        <f>VLOOKUP(Taulukko1[[#This Row],[Rivivalinta]],Sheet1!$C$1:$E$42,3,FALSE)</f>
        <v>Derivatives</v>
      </c>
      <c r="E2206" s="64" t="s">
        <v>50</v>
      </c>
      <c r="F2206" s="14">
        <v>43465</v>
      </c>
      <c r="G2206" s="65">
        <v>13272.921970000001</v>
      </c>
    </row>
    <row r="2207" spans="1:7" x14ac:dyDescent="0.2">
      <c r="A2207" s="61">
        <v>23</v>
      </c>
      <c r="B2207" s="62" t="s">
        <v>25</v>
      </c>
      <c r="C2207" s="63" t="str">
        <f>VLOOKUP(Taulukko1[[#This Row],[Rivivalinta]],Sheet1!$C$1:$E$42,2,FALSE)</f>
        <v>Eget kapital</v>
      </c>
      <c r="D2207" s="63" t="str">
        <f>VLOOKUP(Taulukko1[[#This Row],[Rivivalinta]],Sheet1!$C$1:$E$42,3,FALSE)</f>
        <v>Total equity</v>
      </c>
      <c r="E2207" s="64" t="s">
        <v>50</v>
      </c>
      <c r="F2207" s="14">
        <v>43465</v>
      </c>
      <c r="G2207" s="65">
        <v>415313.62800000003</v>
      </c>
    </row>
    <row r="2208" spans="1:7" x14ac:dyDescent="0.2">
      <c r="A2208" s="61">
        <v>21</v>
      </c>
      <c r="B2208" s="62" t="s">
        <v>26</v>
      </c>
      <c r="C2208" s="63" t="str">
        <f>VLOOKUP(Taulukko1[[#This Row],[Rivivalinta]],Sheet1!$C$1:$E$42,2,FALSE)</f>
        <v>Övriga skulder</v>
      </c>
      <c r="D2208" s="63" t="str">
        <f>VLOOKUP(Taulukko1[[#This Row],[Rivivalinta]],Sheet1!$C$1:$E$42,3,FALSE)</f>
        <v>Other liabilities</v>
      </c>
      <c r="E2208" s="64" t="s">
        <v>50</v>
      </c>
      <c r="F2208" s="14">
        <v>43465</v>
      </c>
      <c r="G2208" s="65">
        <v>82602.601239999552</v>
      </c>
    </row>
    <row r="2209" spans="1:7" x14ac:dyDescent="0.2">
      <c r="A2209" s="61">
        <v>24</v>
      </c>
      <c r="B2209" s="62" t="s">
        <v>27</v>
      </c>
      <c r="C2209" s="63" t="str">
        <f>VLOOKUP(Taulukko1[[#This Row],[Rivivalinta]],Sheet1!$C$1:$E$42,2,FALSE)</f>
        <v>SUMMA EGET KAPITAL OCH SKULDER</v>
      </c>
      <c r="D2209" s="63" t="str">
        <f>VLOOKUP(Taulukko1[[#This Row],[Rivivalinta]],Sheet1!$C$1:$E$42,3,FALSE)</f>
        <v>TOTAL EQUITY AND LIABILITIES</v>
      </c>
      <c r="E2209" s="64" t="s">
        <v>50</v>
      </c>
      <c r="F2209" s="14">
        <v>43465</v>
      </c>
      <c r="G2209" s="65">
        <v>6468476.3083999995</v>
      </c>
    </row>
    <row r="2210" spans="1:7" x14ac:dyDescent="0.2">
      <c r="A2210" s="61">
        <v>25</v>
      </c>
      <c r="B2210" s="62" t="s">
        <v>28</v>
      </c>
      <c r="C2210" s="63" t="str">
        <f>VLOOKUP(Taulukko1[[#This Row],[Rivivalinta]],Sheet1!$C$1:$E$42,2,FALSE)</f>
        <v>Exponering utanför balansräkningen</v>
      </c>
      <c r="D2210" s="63" t="str">
        <f>VLOOKUP(Taulukko1[[#This Row],[Rivivalinta]],Sheet1!$C$1:$E$42,3,FALSE)</f>
        <v>Off balance sheet exposures</v>
      </c>
      <c r="E2210" s="64" t="s">
        <v>50</v>
      </c>
      <c r="F2210" s="14">
        <v>43465</v>
      </c>
      <c r="G2210" s="65">
        <v>2028546.3592999999</v>
      </c>
    </row>
    <row r="2211" spans="1:7" x14ac:dyDescent="0.2">
      <c r="A2211" s="61">
        <v>28</v>
      </c>
      <c r="B2211" s="62" t="s">
        <v>29</v>
      </c>
      <c r="C2211" s="63" t="str">
        <f>VLOOKUP(Taulukko1[[#This Row],[Rivivalinta]],Sheet1!$C$1:$E$42,2,FALSE)</f>
        <v>Kostnader/intäkter, %</v>
      </c>
      <c r="D2211" s="63" t="str">
        <f>VLOOKUP(Taulukko1[[#This Row],[Rivivalinta]],Sheet1!$C$1:$E$42,3,FALSE)</f>
        <v>Cost/income ratio, %</v>
      </c>
      <c r="E2211" s="64" t="s">
        <v>50</v>
      </c>
      <c r="F2211" s="14">
        <v>43465</v>
      </c>
      <c r="G2211" s="65" vm="121">
        <v>0.85736958254732076</v>
      </c>
    </row>
    <row r="2212" spans="1:7" x14ac:dyDescent="0.2">
      <c r="A2212" s="61">
        <v>29</v>
      </c>
      <c r="B2212" s="62" t="s">
        <v>30</v>
      </c>
      <c r="C2212" s="63" t="str">
        <f>VLOOKUP(Taulukko1[[#This Row],[Rivivalinta]],Sheet1!$C$1:$E$42,2,FALSE)</f>
        <v>Nödlidande exponeringar/Exponeringar, %</v>
      </c>
      <c r="D2212" s="63" t="str">
        <f>VLOOKUP(Taulukko1[[#This Row],[Rivivalinta]],Sheet1!$C$1:$E$42,3,FALSE)</f>
        <v>Non-performing exposures/Exposures, %</v>
      </c>
      <c r="E2212" s="64" t="s">
        <v>50</v>
      </c>
      <c r="F2212" s="14">
        <v>43465</v>
      </c>
      <c r="G2212" s="65" vm="122">
        <v>4.486966610170509E-3</v>
      </c>
    </row>
    <row r="2213" spans="1:7" x14ac:dyDescent="0.2">
      <c r="A2213" s="61">
        <v>30</v>
      </c>
      <c r="B2213" s="62" t="s">
        <v>31</v>
      </c>
      <c r="C2213" s="63" t="str">
        <f>VLOOKUP(Taulukko1[[#This Row],[Rivivalinta]],Sheet1!$C$1:$E$42,2,FALSE)</f>
        <v>Upplupna avsättningar på nödlidande exponeringar/Nödlidande Exponeringar, %</v>
      </c>
      <c r="D2213" s="63" t="str">
        <f>VLOOKUP(Taulukko1[[#This Row],[Rivivalinta]],Sheet1!$C$1:$E$42,3,FALSE)</f>
        <v>Accumulated impairments on non-performing exposures/Non-performing exposures, %</v>
      </c>
      <c r="E2213" s="64" t="s">
        <v>50</v>
      </c>
      <c r="F2213" s="14">
        <v>43465</v>
      </c>
      <c r="G2213" s="65" vm="123">
        <v>0.12890194715314129</v>
      </c>
    </row>
    <row r="2214" spans="1:7" x14ac:dyDescent="0.2">
      <c r="A2214" s="61">
        <v>31</v>
      </c>
      <c r="B2214" s="62" t="s">
        <v>32</v>
      </c>
      <c r="C2214" s="63" t="str">
        <f>VLOOKUP(Taulukko1[[#This Row],[Rivivalinta]],Sheet1!$C$1:$E$42,2,FALSE)</f>
        <v>Kapitalbas</v>
      </c>
      <c r="D2214" s="63" t="str">
        <f>VLOOKUP(Taulukko1[[#This Row],[Rivivalinta]],Sheet1!$C$1:$E$42,3,FALSE)</f>
        <v>Own funds</v>
      </c>
      <c r="E2214" s="64" t="s">
        <v>50</v>
      </c>
      <c r="F2214" s="14">
        <v>43465</v>
      </c>
      <c r="G2214" s="65">
        <v>456718.68103295204</v>
      </c>
    </row>
    <row r="2215" spans="1:7" x14ac:dyDescent="0.2">
      <c r="A2215" s="61">
        <v>32</v>
      </c>
      <c r="B2215" s="62" t="s">
        <v>33</v>
      </c>
      <c r="C2215" s="63" t="str">
        <f>VLOOKUP(Taulukko1[[#This Row],[Rivivalinta]],Sheet1!$C$1:$E$42,2,FALSE)</f>
        <v>Kärnprimärkapital (CET 1)</v>
      </c>
      <c r="D2215" s="63" t="str">
        <f>VLOOKUP(Taulukko1[[#This Row],[Rivivalinta]],Sheet1!$C$1:$E$42,3,FALSE)</f>
        <v>Common equity tier 1 capital (CET1)</v>
      </c>
      <c r="E2215" s="64" t="s">
        <v>50</v>
      </c>
      <c r="F2215" s="14">
        <v>43465</v>
      </c>
      <c r="G2215" s="65">
        <v>406718.68103295204</v>
      </c>
    </row>
    <row r="2216" spans="1:7" x14ac:dyDescent="0.2">
      <c r="A2216" s="61">
        <v>33</v>
      </c>
      <c r="B2216" s="62" t="s">
        <v>34</v>
      </c>
      <c r="C2216" s="63" t="str">
        <f>VLOOKUP(Taulukko1[[#This Row],[Rivivalinta]],Sheet1!$C$1:$E$42,2,FALSE)</f>
        <v>Övrigt primärkapital (AT 1)</v>
      </c>
      <c r="D2216" s="63" t="str">
        <f>VLOOKUP(Taulukko1[[#This Row],[Rivivalinta]],Sheet1!$C$1:$E$42,3,FALSE)</f>
        <v>Additional tier 1 capital (AT 1)</v>
      </c>
      <c r="E2216" s="64" t="s">
        <v>50</v>
      </c>
      <c r="F2216" s="14">
        <v>43465</v>
      </c>
      <c r="G2216" s="65" t="s">
        <v>53</v>
      </c>
    </row>
    <row r="2217" spans="1:7" x14ac:dyDescent="0.2">
      <c r="A2217" s="61">
        <v>34</v>
      </c>
      <c r="B2217" s="62" t="s">
        <v>35</v>
      </c>
      <c r="C2217" s="63" t="str">
        <f>VLOOKUP(Taulukko1[[#This Row],[Rivivalinta]],Sheet1!$C$1:$E$42,2,FALSE)</f>
        <v>Supplementärkapital (T2)</v>
      </c>
      <c r="D2217" s="63" t="str">
        <f>VLOOKUP(Taulukko1[[#This Row],[Rivivalinta]],Sheet1!$C$1:$E$42,3,FALSE)</f>
        <v>Tier 2 capital (T2)</v>
      </c>
      <c r="E2217" s="64" t="s">
        <v>50</v>
      </c>
      <c r="F2217" s="14">
        <v>43465</v>
      </c>
      <c r="G2217" s="65">
        <v>50000</v>
      </c>
    </row>
    <row r="2218" spans="1:7" x14ac:dyDescent="0.2">
      <c r="A2218" s="61">
        <v>35</v>
      </c>
      <c r="B2218" s="62" t="s">
        <v>36</v>
      </c>
      <c r="C2218" s="63" t="str">
        <f>VLOOKUP(Taulukko1[[#This Row],[Rivivalinta]],Sheet1!$C$1:$E$42,2,FALSE)</f>
        <v>Summa kapitalrelationer, %</v>
      </c>
      <c r="D2218" s="63" t="str">
        <f>VLOOKUP(Taulukko1[[#This Row],[Rivivalinta]],Sheet1!$C$1:$E$42,3,FALSE)</f>
        <v>Own funds ratio, %</v>
      </c>
      <c r="E2218" s="64" t="s">
        <v>50</v>
      </c>
      <c r="F2218" s="14">
        <v>43465</v>
      </c>
      <c r="G2218" s="65" vm="124">
        <v>0.16976591291273535</v>
      </c>
    </row>
    <row r="2219" spans="1:7" x14ac:dyDescent="0.2">
      <c r="A2219" s="61">
        <v>36</v>
      </c>
      <c r="B2219" s="62" t="s">
        <v>37</v>
      </c>
      <c r="C2219" s="63" t="str">
        <f>VLOOKUP(Taulukko1[[#This Row],[Rivivalinta]],Sheet1!$C$1:$E$42,2,FALSE)</f>
        <v>Primärkapitalrelation, %</v>
      </c>
      <c r="D2219" s="63" t="str">
        <f>VLOOKUP(Taulukko1[[#This Row],[Rivivalinta]],Sheet1!$C$1:$E$42,3,FALSE)</f>
        <v>Tier 1 ratio, %</v>
      </c>
      <c r="E2219" s="64" t="s">
        <v>50</v>
      </c>
      <c r="F2219" s="14">
        <v>43465</v>
      </c>
      <c r="G2219" s="65" vm="125">
        <v>0.15118052107713331</v>
      </c>
    </row>
    <row r="2220" spans="1:7" x14ac:dyDescent="0.2">
      <c r="A2220" s="61">
        <v>37</v>
      </c>
      <c r="B2220" s="62" t="s">
        <v>38</v>
      </c>
      <c r="C2220" s="63" t="str">
        <f>VLOOKUP(Taulukko1[[#This Row],[Rivivalinta]],Sheet1!$C$1:$E$42,2,FALSE)</f>
        <v>Kärnprimärkapitalrelation, %</v>
      </c>
      <c r="D2220" s="63" t="str">
        <f>VLOOKUP(Taulukko1[[#This Row],[Rivivalinta]],Sheet1!$C$1:$E$42,3,FALSE)</f>
        <v>CET 1 ratio, %</v>
      </c>
      <c r="E2220" s="64" t="s">
        <v>50</v>
      </c>
      <c r="F2220" s="14">
        <v>43465</v>
      </c>
      <c r="G2220" s="65" vm="126">
        <v>0.15118052107713331</v>
      </c>
    </row>
    <row r="2221" spans="1:7" x14ac:dyDescent="0.2">
      <c r="A2221" s="61">
        <v>38</v>
      </c>
      <c r="B2221" s="62" t="s">
        <v>39</v>
      </c>
      <c r="C2221" s="63" t="str">
        <f>VLOOKUP(Taulukko1[[#This Row],[Rivivalinta]],Sheet1!$C$1:$E$42,2,FALSE)</f>
        <v>Summa exponeringsbelopp (RWA)</v>
      </c>
      <c r="D2221" s="63" t="str">
        <f>VLOOKUP(Taulukko1[[#This Row],[Rivivalinta]],Sheet1!$C$1:$E$42,3,FALSE)</f>
        <v>Total risk weighted assets (RWA)</v>
      </c>
      <c r="E2221" s="64" t="s">
        <v>50</v>
      </c>
      <c r="F2221" s="14">
        <v>43465</v>
      </c>
      <c r="G2221" s="65">
        <v>2690284.9529499998</v>
      </c>
    </row>
    <row r="2222" spans="1:7" x14ac:dyDescent="0.2">
      <c r="A2222" s="61">
        <v>39</v>
      </c>
      <c r="B2222" s="62" t="s">
        <v>40</v>
      </c>
      <c r="C2222" s="63" t="str">
        <f>VLOOKUP(Taulukko1[[#This Row],[Rivivalinta]],Sheet1!$C$1:$E$42,2,FALSE)</f>
        <v>Exponeringsbelopp för kredit-, motpart- och utspädningsrisker</v>
      </c>
      <c r="D2222" s="63" t="str">
        <f>VLOOKUP(Taulukko1[[#This Row],[Rivivalinta]],Sheet1!$C$1:$E$42,3,FALSE)</f>
        <v>Credit and counterparty risks</v>
      </c>
      <c r="E2222" s="64" t="s">
        <v>50</v>
      </c>
      <c r="F2222" s="14">
        <v>43465</v>
      </c>
      <c r="G2222" s="65">
        <v>2439274.446</v>
      </c>
    </row>
    <row r="2223" spans="1:7" x14ac:dyDescent="0.2">
      <c r="A2223" s="61">
        <v>40</v>
      </c>
      <c r="B2223" s="62" t="s">
        <v>41</v>
      </c>
      <c r="C2223" s="63" t="str">
        <f>VLOOKUP(Taulukko1[[#This Row],[Rivivalinta]],Sheet1!$C$1:$E$42,2,FALSE)</f>
        <v>Exponeringsbelopp för positions-, valutakurs- och råvarurisker</v>
      </c>
      <c r="D2223" s="63" t="str">
        <f>VLOOKUP(Taulukko1[[#This Row],[Rivivalinta]],Sheet1!$C$1:$E$42,3,FALSE)</f>
        <v>Position, currency and commodity risks</v>
      </c>
      <c r="E2223" s="64" t="s">
        <v>50</v>
      </c>
      <c r="F2223" s="14">
        <v>43465</v>
      </c>
      <c r="G2223" s="65" t="s">
        <v>53</v>
      </c>
    </row>
    <row r="2224" spans="1:7" x14ac:dyDescent="0.2">
      <c r="A2224" s="61">
        <v>41</v>
      </c>
      <c r="B2224" s="62" t="s">
        <v>42</v>
      </c>
      <c r="C2224" s="63" t="str">
        <f>VLOOKUP(Taulukko1[[#This Row],[Rivivalinta]],Sheet1!$C$1:$E$42,2,FALSE)</f>
        <v>Exponeringsbelopp för operativ risk</v>
      </c>
      <c r="D2224" s="63" t="str">
        <f>VLOOKUP(Taulukko1[[#This Row],[Rivivalinta]],Sheet1!$C$1:$E$42,3,FALSE)</f>
        <v>Operational risks</v>
      </c>
      <c r="E2224" s="64" t="s">
        <v>50</v>
      </c>
      <c r="F2224" s="14">
        <v>43465</v>
      </c>
      <c r="G2224" s="65">
        <v>247865.56584</v>
      </c>
    </row>
    <row r="2225" spans="1:7" x14ac:dyDescent="0.2">
      <c r="A2225" s="61">
        <v>42</v>
      </c>
      <c r="B2225" s="62" t="s">
        <v>43</v>
      </c>
      <c r="C2225" s="63" t="str">
        <f>VLOOKUP(Taulukko1[[#This Row],[Rivivalinta]],Sheet1!$C$1:$E$42,2,FALSE)</f>
        <v>Övriga riskexponeringar</v>
      </c>
      <c r="D2225" s="63" t="str">
        <f>VLOOKUP(Taulukko1[[#This Row],[Rivivalinta]],Sheet1!$C$1:$E$42,3,FALSE)</f>
        <v>Other risks</v>
      </c>
      <c r="E2225" s="64" t="s">
        <v>50</v>
      </c>
      <c r="F2225" s="14">
        <v>43465</v>
      </c>
      <c r="G2225" s="65">
        <v>3144.9411099999998</v>
      </c>
    </row>
    <row r="2226" spans="1:7" x14ac:dyDescent="0.2">
      <c r="A2226" s="61">
        <v>27</v>
      </c>
      <c r="B2226" s="62" t="s">
        <v>54</v>
      </c>
      <c r="C2226" s="63" t="str">
        <f>VLOOKUP(Taulukko1[[#This Row],[Rivivalinta]],Sheet1!$C$1:$E$42,2,FALSE)</f>
        <v>Avkastning på total tillgångar (ROA), %</v>
      </c>
      <c r="D2226" s="63" t="str">
        <f>VLOOKUP(Taulukko1[[#This Row],[Rivivalinta]],Sheet1!$C$1:$E$42,3,FALSE)</f>
        <v>Return on total assets (ROA), %</v>
      </c>
      <c r="E2226" s="64" t="s">
        <v>50</v>
      </c>
      <c r="F2226" s="14">
        <v>43465</v>
      </c>
      <c r="G2226" s="65" vm="127">
        <v>1.1714997654083731E-3</v>
      </c>
    </row>
    <row r="2227" spans="1:7" x14ac:dyDescent="0.2">
      <c r="A2227" s="66">
        <v>26</v>
      </c>
      <c r="B2227" s="67" t="s">
        <v>55</v>
      </c>
      <c r="C2227" s="68" t="str">
        <f>VLOOKUP(Taulukko1[[#This Row],[Rivivalinta]],Sheet1!$C$1:$E$42,2,FALSE)</f>
        <v>Avkastning på eget kapital (ROE), %</v>
      </c>
      <c r="D2227" s="68" t="str">
        <f>VLOOKUP(Taulukko1[[#This Row],[Rivivalinta]],Sheet1!$C$1:$E$42,3,FALSE)</f>
        <v>Return on equity (ROE), %</v>
      </c>
      <c r="E2227" s="64" t="s">
        <v>50</v>
      </c>
      <c r="F2227" s="14">
        <v>43465</v>
      </c>
      <c r="G2227" s="70" vm="128">
        <v>1.7694578858250102E-2</v>
      </c>
    </row>
    <row r="2228" spans="1:7" x14ac:dyDescent="0.2">
      <c r="A2228" s="61">
        <v>1</v>
      </c>
      <c r="B2228" s="62" t="s">
        <v>5</v>
      </c>
      <c r="C2228" s="63" t="str">
        <f>VLOOKUP(Taulukko1[[#This Row],[Rivivalinta]],Sheet1!$C$1:$E$42,2,FALSE)</f>
        <v>Räntenetto</v>
      </c>
      <c r="D2228" s="63" t="str">
        <f>VLOOKUP(Taulukko1[[#This Row],[Rivivalinta]],Sheet1!$C$1:$E$42,3,FALSE)</f>
        <v>Net interest margin</v>
      </c>
      <c r="E2228" s="64" t="s">
        <v>51</v>
      </c>
      <c r="F2228" s="14">
        <v>43465</v>
      </c>
      <c r="G2228" s="65">
        <v>83.897999999999996</v>
      </c>
    </row>
    <row r="2229" spans="1:7" x14ac:dyDescent="0.2">
      <c r="A2229" s="61">
        <v>2</v>
      </c>
      <c r="B2229" s="62" t="s">
        <v>6</v>
      </c>
      <c r="C2229" s="63" t="str">
        <f>VLOOKUP(Taulukko1[[#This Row],[Rivivalinta]],Sheet1!$C$1:$E$42,2,FALSE)</f>
        <v>Netto, avgifts- och provisionsintäkter</v>
      </c>
      <c r="D2229" s="63" t="str">
        <f>VLOOKUP(Taulukko1[[#This Row],[Rivivalinta]],Sheet1!$C$1:$E$42,3,FALSE)</f>
        <v>Net fee and commission income</v>
      </c>
      <c r="E2229" s="64" t="s">
        <v>51</v>
      </c>
      <c r="F2229" s="14">
        <v>43465</v>
      </c>
      <c r="G2229" s="65">
        <v>2069.2919999999999</v>
      </c>
    </row>
    <row r="2230" spans="1:7" x14ac:dyDescent="0.2">
      <c r="A2230" s="61">
        <v>3</v>
      </c>
      <c r="B2230" s="62" t="s">
        <v>7</v>
      </c>
      <c r="C2230" s="63" t="str">
        <f>VLOOKUP(Taulukko1[[#This Row],[Rivivalinta]],Sheet1!$C$1:$E$42,2,FALSE)</f>
        <v>Avgifts- och provisionsintäkter</v>
      </c>
      <c r="D2230" s="63" t="str">
        <f>VLOOKUP(Taulukko1[[#This Row],[Rivivalinta]],Sheet1!$C$1:$E$42,3,FALSE)</f>
        <v>Fee and commission income</v>
      </c>
      <c r="E2230" s="64" t="s">
        <v>51</v>
      </c>
      <c r="F2230" s="14">
        <v>43465</v>
      </c>
      <c r="G2230" s="65">
        <v>2069.4780000000001</v>
      </c>
    </row>
    <row r="2231" spans="1:7" x14ac:dyDescent="0.2">
      <c r="A2231" s="61">
        <v>4</v>
      </c>
      <c r="B2231" s="62" t="s">
        <v>8</v>
      </c>
      <c r="C2231" s="63" t="str">
        <f>VLOOKUP(Taulukko1[[#This Row],[Rivivalinta]],Sheet1!$C$1:$E$42,2,FALSE)</f>
        <v>Avgifts- och provisionskostnader</v>
      </c>
      <c r="D2231" s="63" t="str">
        <f>VLOOKUP(Taulukko1[[#This Row],[Rivivalinta]],Sheet1!$C$1:$E$42,3,FALSE)</f>
        <v>Fee and commission expenses</v>
      </c>
      <c r="E2231" s="64" t="s">
        <v>51</v>
      </c>
      <c r="F2231" s="14">
        <v>43465</v>
      </c>
      <c r="G2231" s="65">
        <v>0.186</v>
      </c>
    </row>
    <row r="2232" spans="1:7" x14ac:dyDescent="0.2">
      <c r="A2232" s="61">
        <v>5</v>
      </c>
      <c r="B2232" s="62" t="s">
        <v>9</v>
      </c>
      <c r="C2232" s="63" t="str">
        <f>VLOOKUP(Taulukko1[[#This Row],[Rivivalinta]],Sheet1!$C$1:$E$42,2,FALSE)</f>
        <v>Nettointäkter från handel och investeringar</v>
      </c>
      <c r="D2232" s="63" t="str">
        <f>VLOOKUP(Taulukko1[[#This Row],[Rivivalinta]],Sheet1!$C$1:$E$42,3,FALSE)</f>
        <v>Net trading and investing income</v>
      </c>
      <c r="E2232" s="64" t="s">
        <v>51</v>
      </c>
      <c r="F2232" s="14">
        <v>43465</v>
      </c>
      <c r="G2232" s="65">
        <v>0</v>
      </c>
    </row>
    <row r="2233" spans="1:7" x14ac:dyDescent="0.2">
      <c r="A2233" s="61">
        <v>6</v>
      </c>
      <c r="B2233" s="62" t="s">
        <v>10</v>
      </c>
      <c r="C2233" s="63" t="str">
        <f>VLOOKUP(Taulukko1[[#This Row],[Rivivalinta]],Sheet1!$C$1:$E$42,2,FALSE)</f>
        <v>Övriga intäkter</v>
      </c>
      <c r="D2233" s="63" t="str">
        <f>VLOOKUP(Taulukko1[[#This Row],[Rivivalinta]],Sheet1!$C$1:$E$42,3,FALSE)</f>
        <v>Other income</v>
      </c>
      <c r="E2233" s="64" t="s">
        <v>51</v>
      </c>
      <c r="F2233" s="14">
        <v>43465</v>
      </c>
      <c r="G2233" s="65">
        <v>120.08499999999999</v>
      </c>
    </row>
    <row r="2234" spans="1:7" x14ac:dyDescent="0.2">
      <c r="A2234" s="61">
        <v>7</v>
      </c>
      <c r="B2234" s="62" t="s">
        <v>11</v>
      </c>
      <c r="C2234" s="63" t="str">
        <f>VLOOKUP(Taulukko1[[#This Row],[Rivivalinta]],Sheet1!$C$1:$E$42,2,FALSE)</f>
        <v>Totala inkomster</v>
      </c>
      <c r="D2234" s="63" t="str">
        <f>VLOOKUP(Taulukko1[[#This Row],[Rivivalinta]],Sheet1!$C$1:$E$42,3,FALSE)</f>
        <v>Total income</v>
      </c>
      <c r="E2234" s="64" t="s">
        <v>51</v>
      </c>
      <c r="F2234" s="14">
        <v>43465</v>
      </c>
      <c r="G2234" s="65">
        <v>2273.2750000000001</v>
      </c>
    </row>
    <row r="2235" spans="1:7" x14ac:dyDescent="0.2">
      <c r="A2235" s="61">
        <v>8</v>
      </c>
      <c r="B2235" s="62" t="s">
        <v>12</v>
      </c>
      <c r="C2235" s="63" t="str">
        <f>VLOOKUP(Taulukko1[[#This Row],[Rivivalinta]],Sheet1!$C$1:$E$42,2,FALSE)</f>
        <v>Totala kostnader</v>
      </c>
      <c r="D2235" s="63" t="str">
        <f>VLOOKUP(Taulukko1[[#This Row],[Rivivalinta]],Sheet1!$C$1:$E$42,3,FALSE)</f>
        <v>Total expenses</v>
      </c>
      <c r="E2235" s="64" t="s">
        <v>51</v>
      </c>
      <c r="F2235" s="14">
        <v>43465</v>
      </c>
      <c r="G2235" s="65">
        <v>1958.4870000000001</v>
      </c>
    </row>
    <row r="2236" spans="1:7" x14ac:dyDescent="0.2">
      <c r="A2236" s="61">
        <v>9</v>
      </c>
      <c r="B2236" s="62" t="s">
        <v>13</v>
      </c>
      <c r="C2236" s="63" t="str">
        <f>VLOOKUP(Taulukko1[[#This Row],[Rivivalinta]],Sheet1!$C$1:$E$42,2,FALSE)</f>
        <v>Nedskrivningar av lån och fordringar</v>
      </c>
      <c r="D2236" s="63" t="str">
        <f>VLOOKUP(Taulukko1[[#This Row],[Rivivalinta]],Sheet1!$C$1:$E$42,3,FALSE)</f>
        <v>Impairments on loans and receivables</v>
      </c>
      <c r="E2236" s="64" t="s">
        <v>51</v>
      </c>
      <c r="F2236" s="14">
        <v>43465</v>
      </c>
      <c r="G2236" s="65" t="s">
        <v>53</v>
      </c>
    </row>
    <row r="2237" spans="1:7" x14ac:dyDescent="0.2">
      <c r="A2237" s="61">
        <v>10</v>
      </c>
      <c r="B2237" s="62" t="s">
        <v>14</v>
      </c>
      <c r="C2237" s="63" t="str">
        <f>VLOOKUP(Taulukko1[[#This Row],[Rivivalinta]],Sheet1!$C$1:$E$42,2,FALSE)</f>
        <v>Rörelsevinst/-förlust</v>
      </c>
      <c r="D2237" s="63" t="str">
        <f>VLOOKUP(Taulukko1[[#This Row],[Rivivalinta]],Sheet1!$C$1:$E$42,3,FALSE)</f>
        <v>Operatingprofit/-loss</v>
      </c>
      <c r="E2237" s="64" t="s">
        <v>51</v>
      </c>
      <c r="F2237" s="14">
        <v>43465</v>
      </c>
      <c r="G2237" s="65">
        <v>314.78699999999998</v>
      </c>
    </row>
    <row r="2238" spans="1:7" x14ac:dyDescent="0.2">
      <c r="A2238" s="61">
        <v>11</v>
      </c>
      <c r="B2238" s="62" t="s">
        <v>15</v>
      </c>
      <c r="C2238" s="63" t="str">
        <f>VLOOKUP(Taulukko1[[#This Row],[Rivivalinta]],Sheet1!$C$1:$E$42,2,FALSE)</f>
        <v>Kontanta medel och kassabehållning hos centralbanker</v>
      </c>
      <c r="D2238" s="63" t="str">
        <f>VLOOKUP(Taulukko1[[#This Row],[Rivivalinta]],Sheet1!$C$1:$E$42,3,FALSE)</f>
        <v>Cash and cash balances at central banks</v>
      </c>
      <c r="E2238" s="64" t="s">
        <v>51</v>
      </c>
      <c r="F2238" s="14">
        <v>43465</v>
      </c>
      <c r="G2238" s="65">
        <v>1967.9459999999999</v>
      </c>
    </row>
    <row r="2239" spans="1:7" x14ac:dyDescent="0.2">
      <c r="A2239" s="61">
        <v>12</v>
      </c>
      <c r="B2239" s="62" t="s">
        <v>16</v>
      </c>
      <c r="C2239" s="63" t="str">
        <f>VLOOKUP(Taulukko1[[#This Row],[Rivivalinta]],Sheet1!$C$1:$E$42,2,FALSE)</f>
        <v>Lån och förskott till kreditinstitut</v>
      </c>
      <c r="D2239" s="63" t="str">
        <f>VLOOKUP(Taulukko1[[#This Row],[Rivivalinta]],Sheet1!$C$1:$E$42,3,FALSE)</f>
        <v>Loans and advances to credit institutions</v>
      </c>
      <c r="E2239" s="64" t="s">
        <v>51</v>
      </c>
      <c r="F2239" s="14">
        <v>43465</v>
      </c>
      <c r="G2239" s="65">
        <v>1743348.0930000001</v>
      </c>
    </row>
    <row r="2240" spans="1:7" x14ac:dyDescent="0.2">
      <c r="A2240" s="61">
        <v>13</v>
      </c>
      <c r="B2240" s="62" t="s">
        <v>17</v>
      </c>
      <c r="C2240" s="63" t="str">
        <f>VLOOKUP(Taulukko1[[#This Row],[Rivivalinta]],Sheet1!$C$1:$E$42,2,FALSE)</f>
        <v>Lån och förskott till allmänheten och offentliga samfund</v>
      </c>
      <c r="D2240" s="63" t="str">
        <f>VLOOKUP(Taulukko1[[#This Row],[Rivivalinta]],Sheet1!$C$1:$E$42,3,FALSE)</f>
        <v>Loans and advances to the public and public sector entities</v>
      </c>
      <c r="E2240" s="64" t="s">
        <v>51</v>
      </c>
      <c r="F2240" s="14">
        <v>43465</v>
      </c>
      <c r="G2240" s="65" t="s">
        <v>53</v>
      </c>
    </row>
    <row r="2241" spans="1:7" x14ac:dyDescent="0.2">
      <c r="A2241" s="61">
        <v>14</v>
      </c>
      <c r="B2241" s="62" t="s">
        <v>18</v>
      </c>
      <c r="C2241" s="63" t="str">
        <f>VLOOKUP(Taulukko1[[#This Row],[Rivivalinta]],Sheet1!$C$1:$E$42,2,FALSE)</f>
        <v>Värdepapper</v>
      </c>
      <c r="D2241" s="63" t="str">
        <f>VLOOKUP(Taulukko1[[#This Row],[Rivivalinta]],Sheet1!$C$1:$E$42,3,FALSE)</f>
        <v>Debt securities</v>
      </c>
      <c r="E2241" s="64" t="s">
        <v>51</v>
      </c>
      <c r="F2241" s="14">
        <v>43465</v>
      </c>
      <c r="G2241" s="65" t="s">
        <v>53</v>
      </c>
    </row>
    <row r="2242" spans="1:7" x14ac:dyDescent="0.2">
      <c r="A2242" s="61">
        <v>15</v>
      </c>
      <c r="B2242" s="62" t="s">
        <v>63</v>
      </c>
      <c r="C2242" s="63" t="str">
        <f>VLOOKUP(Taulukko1[[#This Row],[Rivivalinta]],Sheet1!$C$1:$E$42,2,FALSE)</f>
        <v xml:space="preserve">Derivat </v>
      </c>
      <c r="D2242" s="63" t="str">
        <f>VLOOKUP(Taulukko1[[#This Row],[Rivivalinta]],Sheet1!$C$1:$E$42,3,FALSE)</f>
        <v xml:space="preserve">Derivatives </v>
      </c>
      <c r="E2242" s="64" t="s">
        <v>51</v>
      </c>
      <c r="F2242" s="14">
        <v>43465</v>
      </c>
      <c r="G2242" s="65" t="s">
        <v>53</v>
      </c>
    </row>
    <row r="2243" spans="1:7" x14ac:dyDescent="0.2">
      <c r="A2243" s="61">
        <v>16</v>
      </c>
      <c r="B2243" s="62" t="s">
        <v>20</v>
      </c>
      <c r="C2243" s="63" t="str">
        <f>VLOOKUP(Taulukko1[[#This Row],[Rivivalinta]],Sheet1!$C$1:$E$42,2,FALSE)</f>
        <v>Övriga tillgångar</v>
      </c>
      <c r="D2243" s="63" t="str">
        <f>VLOOKUP(Taulukko1[[#This Row],[Rivivalinta]],Sheet1!$C$1:$E$42,3,FALSE)</f>
        <v>Other assets</v>
      </c>
      <c r="E2243" s="64" t="s">
        <v>51</v>
      </c>
      <c r="F2243" s="14">
        <v>43465</v>
      </c>
      <c r="G2243" s="65">
        <v>4003.9279999999999</v>
      </c>
    </row>
    <row r="2244" spans="1:7" x14ac:dyDescent="0.2">
      <c r="A2244" s="61">
        <v>17</v>
      </c>
      <c r="B2244" s="62" t="s">
        <v>21</v>
      </c>
      <c r="C2244" s="63" t="str">
        <f>VLOOKUP(Taulukko1[[#This Row],[Rivivalinta]],Sheet1!$C$1:$E$42,2,FALSE)</f>
        <v>SUMMA TILLGÅNGAR</v>
      </c>
      <c r="D2244" s="63" t="str">
        <f>VLOOKUP(Taulukko1[[#This Row],[Rivivalinta]],Sheet1!$C$1:$E$42,3,FALSE)</f>
        <v>TOTAL ASSETS</v>
      </c>
      <c r="E2244" s="64" t="s">
        <v>51</v>
      </c>
      <c r="F2244" s="14">
        <v>43465</v>
      </c>
      <c r="G2244" s="65">
        <v>1749319.9669999999</v>
      </c>
    </row>
    <row r="2245" spans="1:7" x14ac:dyDescent="0.2">
      <c r="A2245" s="61">
        <v>18</v>
      </c>
      <c r="B2245" s="62" t="s">
        <v>22</v>
      </c>
      <c r="C2245" s="63" t="str">
        <f>VLOOKUP(Taulukko1[[#This Row],[Rivivalinta]],Sheet1!$C$1:$E$42,2,FALSE)</f>
        <v>Inlåning från kreditinstitut</v>
      </c>
      <c r="D2245" s="63" t="str">
        <f>VLOOKUP(Taulukko1[[#This Row],[Rivivalinta]],Sheet1!$C$1:$E$42,3,FALSE)</f>
        <v>Deposits from credit institutions</v>
      </c>
      <c r="E2245" s="64" t="s">
        <v>51</v>
      </c>
      <c r="F2245" s="14">
        <v>43465</v>
      </c>
      <c r="G2245" s="65" t="s">
        <v>53</v>
      </c>
    </row>
    <row r="2246" spans="1:7" x14ac:dyDescent="0.2">
      <c r="A2246" s="61">
        <v>19</v>
      </c>
      <c r="B2246" s="62" t="s">
        <v>23</v>
      </c>
      <c r="C2246" s="63" t="str">
        <f>VLOOKUP(Taulukko1[[#This Row],[Rivivalinta]],Sheet1!$C$1:$E$42,2,FALSE)</f>
        <v>Inlåning från allmänheten och offentliga samfund</v>
      </c>
      <c r="D2246" s="63" t="str">
        <f>VLOOKUP(Taulukko1[[#This Row],[Rivivalinta]],Sheet1!$C$1:$E$42,3,FALSE)</f>
        <v>Deposits from the public and public sector entities</v>
      </c>
      <c r="E2246" s="64" t="s">
        <v>51</v>
      </c>
      <c r="F2246" s="14">
        <v>43465</v>
      </c>
      <c r="G2246" s="65">
        <v>1718978.638</v>
      </c>
    </row>
    <row r="2247" spans="1:7" x14ac:dyDescent="0.2">
      <c r="A2247" s="61">
        <v>20</v>
      </c>
      <c r="B2247" s="62" t="s">
        <v>24</v>
      </c>
      <c r="C2247" s="63" t="str">
        <f>VLOOKUP(Taulukko1[[#This Row],[Rivivalinta]],Sheet1!$C$1:$E$42,2,FALSE)</f>
        <v>Emitterade skuldebrev</v>
      </c>
      <c r="D2247" s="63" t="str">
        <f>VLOOKUP(Taulukko1[[#This Row],[Rivivalinta]],Sheet1!$C$1:$E$42,3,FALSE)</f>
        <v>Debt securities issued</v>
      </c>
      <c r="E2247" s="64" t="s">
        <v>51</v>
      </c>
      <c r="F2247" s="14">
        <v>43465</v>
      </c>
      <c r="G2247" s="65" t="s">
        <v>53</v>
      </c>
    </row>
    <row r="2248" spans="1:7" x14ac:dyDescent="0.2">
      <c r="A2248" s="61">
        <v>22</v>
      </c>
      <c r="B2248" s="62" t="s">
        <v>19</v>
      </c>
      <c r="C2248" s="63" t="str">
        <f>VLOOKUP(Taulukko1[[#This Row],[Rivivalinta]],Sheet1!$C$1:$E$42,2,FALSE)</f>
        <v>Derivat</v>
      </c>
      <c r="D2248" s="63" t="str">
        <f>VLOOKUP(Taulukko1[[#This Row],[Rivivalinta]],Sheet1!$C$1:$E$42,3,FALSE)</f>
        <v>Derivatives</v>
      </c>
      <c r="E2248" s="64" t="s">
        <v>51</v>
      </c>
      <c r="F2248" s="14">
        <v>43465</v>
      </c>
      <c r="G2248" s="65" t="s">
        <v>53</v>
      </c>
    </row>
    <row r="2249" spans="1:7" x14ac:dyDescent="0.2">
      <c r="A2249" s="61">
        <v>23</v>
      </c>
      <c r="B2249" s="62" t="s">
        <v>25</v>
      </c>
      <c r="C2249" s="63" t="str">
        <f>VLOOKUP(Taulukko1[[#This Row],[Rivivalinta]],Sheet1!$C$1:$E$42,2,FALSE)</f>
        <v>Eget kapital</v>
      </c>
      <c r="D2249" s="63" t="str">
        <f>VLOOKUP(Taulukko1[[#This Row],[Rivivalinta]],Sheet1!$C$1:$E$42,3,FALSE)</f>
        <v>Total equity</v>
      </c>
      <c r="E2249" s="64" t="s">
        <v>51</v>
      </c>
      <c r="F2249" s="14">
        <v>43465</v>
      </c>
      <c r="G2249" s="65">
        <v>24647.862000000001</v>
      </c>
    </row>
    <row r="2250" spans="1:7" x14ac:dyDescent="0.2">
      <c r="A2250" s="61">
        <v>21</v>
      </c>
      <c r="B2250" s="62" t="s">
        <v>26</v>
      </c>
      <c r="C2250" s="63" t="str">
        <f>VLOOKUP(Taulukko1[[#This Row],[Rivivalinta]],Sheet1!$C$1:$E$42,2,FALSE)</f>
        <v>Övriga skulder</v>
      </c>
      <c r="D2250" s="63" t="str">
        <f>VLOOKUP(Taulukko1[[#This Row],[Rivivalinta]],Sheet1!$C$1:$E$42,3,FALSE)</f>
        <v>Other liabilities</v>
      </c>
      <c r="E2250" s="64" t="s">
        <v>51</v>
      </c>
      <c r="F2250" s="14">
        <v>43465</v>
      </c>
      <c r="G2250" s="65">
        <v>5693.4669999999996</v>
      </c>
    </row>
    <row r="2251" spans="1:7" x14ac:dyDescent="0.2">
      <c r="A2251" s="61">
        <v>24</v>
      </c>
      <c r="B2251" s="62" t="s">
        <v>27</v>
      </c>
      <c r="C2251" s="63" t="str">
        <f>VLOOKUP(Taulukko1[[#This Row],[Rivivalinta]],Sheet1!$C$1:$E$42,2,FALSE)</f>
        <v>SUMMA EGET KAPITAL OCH SKULDER</v>
      </c>
      <c r="D2251" s="63" t="str">
        <f>VLOOKUP(Taulukko1[[#This Row],[Rivivalinta]],Sheet1!$C$1:$E$42,3,FALSE)</f>
        <v>TOTAL EQUITY AND LIABILITIES</v>
      </c>
      <c r="E2251" s="64" t="s">
        <v>51</v>
      </c>
      <c r="F2251" s="14">
        <v>43465</v>
      </c>
      <c r="G2251" s="65">
        <v>1749319.9669999999</v>
      </c>
    </row>
    <row r="2252" spans="1:7" x14ac:dyDescent="0.2">
      <c r="A2252" s="61">
        <v>25</v>
      </c>
      <c r="B2252" s="62" t="s">
        <v>28</v>
      </c>
      <c r="C2252" s="63" t="str">
        <f>VLOOKUP(Taulukko1[[#This Row],[Rivivalinta]],Sheet1!$C$1:$E$42,2,FALSE)</f>
        <v>Exponering utanför balansräkningen</v>
      </c>
      <c r="D2252" s="63" t="str">
        <f>VLOOKUP(Taulukko1[[#This Row],[Rivivalinta]],Sheet1!$C$1:$E$42,3,FALSE)</f>
        <v>Off balance sheet exposures</v>
      </c>
      <c r="E2252" s="64" t="s">
        <v>51</v>
      </c>
      <c r="F2252" s="14">
        <v>43465</v>
      </c>
      <c r="G2252" s="65">
        <v>94257.525999999998</v>
      </c>
    </row>
    <row r="2253" spans="1:7" x14ac:dyDescent="0.2">
      <c r="A2253" s="61">
        <v>28</v>
      </c>
      <c r="B2253" s="62" t="s">
        <v>29</v>
      </c>
      <c r="C2253" s="63" t="str">
        <f>VLOOKUP(Taulukko1[[#This Row],[Rivivalinta]],Sheet1!$C$1:$E$42,2,FALSE)</f>
        <v>Kostnader/intäkter, %</v>
      </c>
      <c r="D2253" s="63" t="str">
        <f>VLOOKUP(Taulukko1[[#This Row],[Rivivalinta]],Sheet1!$C$1:$E$42,3,FALSE)</f>
        <v>Cost/income ratio, %</v>
      </c>
      <c r="E2253" s="64" t="s">
        <v>51</v>
      </c>
      <c r="F2253" s="14">
        <v>43465</v>
      </c>
      <c r="G2253" s="65" vm="129">
        <v>0.21835114874112427</v>
      </c>
    </row>
    <row r="2254" spans="1:7" x14ac:dyDescent="0.2">
      <c r="A2254" s="61">
        <v>29</v>
      </c>
      <c r="B2254" s="62" t="s">
        <v>30</v>
      </c>
      <c r="C2254" s="63" t="str">
        <f>VLOOKUP(Taulukko1[[#This Row],[Rivivalinta]],Sheet1!$C$1:$E$42,2,FALSE)</f>
        <v>Nödlidande exponeringar/Exponeringar, %</v>
      </c>
      <c r="D2254" s="63" t="str">
        <f>VLOOKUP(Taulukko1[[#This Row],[Rivivalinta]],Sheet1!$C$1:$E$42,3,FALSE)</f>
        <v>Non-performing exposures/Exposures, %</v>
      </c>
      <c r="E2254" s="64" t="s">
        <v>51</v>
      </c>
      <c r="F2254" s="14">
        <v>43465</v>
      </c>
      <c r="G2254" s="65" vm="130">
        <v>0</v>
      </c>
    </row>
    <row r="2255" spans="1:7" x14ac:dyDescent="0.2">
      <c r="A2255" s="61">
        <v>30</v>
      </c>
      <c r="B2255" s="62" t="s">
        <v>31</v>
      </c>
      <c r="C2255" s="63" t="str">
        <f>VLOOKUP(Taulukko1[[#This Row],[Rivivalinta]],Sheet1!$C$1:$E$42,2,FALSE)</f>
        <v>Upplupna avsättningar på nödlidande exponeringar/Nödlidande Exponeringar, %</v>
      </c>
      <c r="D2255" s="63" t="str">
        <f>VLOOKUP(Taulukko1[[#This Row],[Rivivalinta]],Sheet1!$C$1:$E$42,3,FALSE)</f>
        <v>Accumulated impairments on non-performing exposures/Non-performing exposures, %</v>
      </c>
      <c r="E2255" s="64" t="s">
        <v>51</v>
      </c>
      <c r="F2255" s="14">
        <v>43465</v>
      </c>
      <c r="G2255" s="65" t="s">
        <v>53</v>
      </c>
    </row>
    <row r="2256" spans="1:7" x14ac:dyDescent="0.2">
      <c r="A2256" s="61">
        <v>31</v>
      </c>
      <c r="B2256" s="62" t="s">
        <v>32</v>
      </c>
      <c r="C2256" s="63" t="str">
        <f>VLOOKUP(Taulukko1[[#This Row],[Rivivalinta]],Sheet1!$C$1:$E$42,2,FALSE)</f>
        <v>Kapitalbas</v>
      </c>
      <c r="D2256" s="63" t="str">
        <f>VLOOKUP(Taulukko1[[#This Row],[Rivivalinta]],Sheet1!$C$1:$E$42,3,FALSE)</f>
        <v>Own funds</v>
      </c>
      <c r="E2256" s="64" t="s">
        <v>51</v>
      </c>
      <c r="F2256" s="14">
        <v>43465</v>
      </c>
      <c r="G2256" s="65">
        <v>24643.439409999999</v>
      </c>
    </row>
    <row r="2257" spans="1:7" x14ac:dyDescent="0.2">
      <c r="A2257" s="61">
        <v>32</v>
      </c>
      <c r="B2257" s="62" t="s">
        <v>33</v>
      </c>
      <c r="C2257" s="63" t="str">
        <f>VLOOKUP(Taulukko1[[#This Row],[Rivivalinta]],Sheet1!$C$1:$E$42,2,FALSE)</f>
        <v>Kärnprimärkapital (CET 1)</v>
      </c>
      <c r="D2257" s="63" t="str">
        <f>VLOOKUP(Taulukko1[[#This Row],[Rivivalinta]],Sheet1!$C$1:$E$42,3,FALSE)</f>
        <v>Common equity tier 1 capital (CET1)</v>
      </c>
      <c r="E2257" s="64" t="s">
        <v>51</v>
      </c>
      <c r="F2257" s="14">
        <v>43465</v>
      </c>
      <c r="G2257" s="65">
        <v>24643.439409999999</v>
      </c>
    </row>
    <row r="2258" spans="1:7" x14ac:dyDescent="0.2">
      <c r="A2258" s="61">
        <v>33</v>
      </c>
      <c r="B2258" s="62" t="s">
        <v>34</v>
      </c>
      <c r="C2258" s="63" t="str">
        <f>VLOOKUP(Taulukko1[[#This Row],[Rivivalinta]],Sheet1!$C$1:$E$42,2,FALSE)</f>
        <v>Övrigt primärkapital (AT 1)</v>
      </c>
      <c r="D2258" s="63" t="str">
        <f>VLOOKUP(Taulukko1[[#This Row],[Rivivalinta]],Sheet1!$C$1:$E$42,3,FALSE)</f>
        <v>Additional tier 1 capital (AT 1)</v>
      </c>
      <c r="E2258" s="64" t="s">
        <v>51</v>
      </c>
      <c r="F2258" s="14">
        <v>43465</v>
      </c>
      <c r="G2258" s="65" t="s">
        <v>53</v>
      </c>
    </row>
    <row r="2259" spans="1:7" x14ac:dyDescent="0.2">
      <c r="A2259" s="61">
        <v>34</v>
      </c>
      <c r="B2259" s="62" t="s">
        <v>35</v>
      </c>
      <c r="C2259" s="63" t="str">
        <f>VLOOKUP(Taulukko1[[#This Row],[Rivivalinta]],Sheet1!$C$1:$E$42,2,FALSE)</f>
        <v>Supplementärkapital (T2)</v>
      </c>
      <c r="D2259" s="63" t="str">
        <f>VLOOKUP(Taulukko1[[#This Row],[Rivivalinta]],Sheet1!$C$1:$E$42,3,FALSE)</f>
        <v>Tier 2 capital (T2)</v>
      </c>
      <c r="E2259" s="64" t="s">
        <v>51</v>
      </c>
      <c r="F2259" s="14">
        <v>43465</v>
      </c>
      <c r="G2259" s="65" t="s">
        <v>53</v>
      </c>
    </row>
    <row r="2260" spans="1:7" x14ac:dyDescent="0.2">
      <c r="A2260" s="61">
        <v>35</v>
      </c>
      <c r="B2260" s="62" t="s">
        <v>36</v>
      </c>
      <c r="C2260" s="63" t="str">
        <f>VLOOKUP(Taulukko1[[#This Row],[Rivivalinta]],Sheet1!$C$1:$E$42,2,FALSE)</f>
        <v>Summa kapitalrelationer, %</v>
      </c>
      <c r="D2260" s="63" t="str">
        <f>VLOOKUP(Taulukko1[[#This Row],[Rivivalinta]],Sheet1!$C$1:$E$42,3,FALSE)</f>
        <v>Own funds ratio, %</v>
      </c>
      <c r="E2260" s="64" t="s">
        <v>51</v>
      </c>
      <c r="F2260" s="14">
        <v>43465</v>
      </c>
      <c r="G2260" s="65" vm="131">
        <v>0.64263022848131346</v>
      </c>
    </row>
    <row r="2261" spans="1:7" x14ac:dyDescent="0.2">
      <c r="A2261" s="61">
        <v>36</v>
      </c>
      <c r="B2261" s="62" t="s">
        <v>37</v>
      </c>
      <c r="C2261" s="63" t="str">
        <f>VLOOKUP(Taulukko1[[#This Row],[Rivivalinta]],Sheet1!$C$1:$E$42,2,FALSE)</f>
        <v>Primärkapitalrelation, %</v>
      </c>
      <c r="D2261" s="63" t="str">
        <f>VLOOKUP(Taulukko1[[#This Row],[Rivivalinta]],Sheet1!$C$1:$E$42,3,FALSE)</f>
        <v>Tier 1 ratio, %</v>
      </c>
      <c r="E2261" s="64" t="s">
        <v>51</v>
      </c>
      <c r="F2261" s="14">
        <v>43465</v>
      </c>
      <c r="G2261" s="65" vm="132">
        <v>0.64263022848131346</v>
      </c>
    </row>
    <row r="2262" spans="1:7" x14ac:dyDescent="0.2">
      <c r="A2262" s="61">
        <v>37</v>
      </c>
      <c r="B2262" s="62" t="s">
        <v>38</v>
      </c>
      <c r="C2262" s="63" t="str">
        <f>VLOOKUP(Taulukko1[[#This Row],[Rivivalinta]],Sheet1!$C$1:$E$42,2,FALSE)</f>
        <v>Kärnprimärkapitalrelation, %</v>
      </c>
      <c r="D2262" s="63" t="str">
        <f>VLOOKUP(Taulukko1[[#This Row],[Rivivalinta]],Sheet1!$C$1:$E$42,3,FALSE)</f>
        <v>CET 1 ratio, %</v>
      </c>
      <c r="E2262" s="64" t="s">
        <v>51</v>
      </c>
      <c r="F2262" s="14">
        <v>43465</v>
      </c>
      <c r="G2262" s="65" vm="133">
        <v>0.64263022848131346</v>
      </c>
    </row>
    <row r="2263" spans="1:7" x14ac:dyDescent="0.2">
      <c r="A2263" s="61">
        <v>38</v>
      </c>
      <c r="B2263" s="62" t="s">
        <v>39</v>
      </c>
      <c r="C2263" s="63" t="str">
        <f>VLOOKUP(Taulukko1[[#This Row],[Rivivalinta]],Sheet1!$C$1:$E$42,2,FALSE)</f>
        <v>Summa exponeringsbelopp (RWA)</v>
      </c>
      <c r="D2263" s="63" t="str">
        <f>VLOOKUP(Taulukko1[[#This Row],[Rivivalinta]],Sheet1!$C$1:$E$42,3,FALSE)</f>
        <v>Total risk weighted assets (RWA)</v>
      </c>
      <c r="E2263" s="64" t="s">
        <v>51</v>
      </c>
      <c r="F2263" s="14">
        <v>43465</v>
      </c>
      <c r="G2263" s="65">
        <v>38347.775000000001</v>
      </c>
    </row>
    <row r="2264" spans="1:7" x14ac:dyDescent="0.2">
      <c r="A2264" s="61">
        <v>39</v>
      </c>
      <c r="B2264" s="62" t="s">
        <v>40</v>
      </c>
      <c r="C2264" s="63" t="str">
        <f>VLOOKUP(Taulukko1[[#This Row],[Rivivalinta]],Sheet1!$C$1:$E$42,2,FALSE)</f>
        <v>Exponeringsbelopp för kredit-, motpart- och utspädningsrisker</v>
      </c>
      <c r="D2264" s="63" t="str">
        <f>VLOOKUP(Taulukko1[[#This Row],[Rivivalinta]],Sheet1!$C$1:$E$42,3,FALSE)</f>
        <v>Credit and counterparty risks</v>
      </c>
      <c r="E2264" s="64" t="s">
        <v>51</v>
      </c>
      <c r="F2264" s="14">
        <v>43465</v>
      </c>
      <c r="G2264" s="65">
        <v>29098.763999999999</v>
      </c>
    </row>
    <row r="2265" spans="1:7" x14ac:dyDescent="0.2">
      <c r="A2265" s="61">
        <v>40</v>
      </c>
      <c r="B2265" s="62" t="s">
        <v>41</v>
      </c>
      <c r="C2265" s="63" t="str">
        <f>VLOOKUP(Taulukko1[[#This Row],[Rivivalinta]],Sheet1!$C$1:$E$42,2,FALSE)</f>
        <v>Exponeringsbelopp för positions-, valutakurs- och råvarurisker</v>
      </c>
      <c r="D2265" s="63" t="str">
        <f>VLOOKUP(Taulukko1[[#This Row],[Rivivalinta]],Sheet1!$C$1:$E$42,3,FALSE)</f>
        <v>Position, currency and commodity risks</v>
      </c>
      <c r="E2265" s="64" t="s">
        <v>51</v>
      </c>
      <c r="F2265" s="14">
        <v>43465</v>
      </c>
      <c r="G2265" s="65" t="s">
        <v>53</v>
      </c>
    </row>
    <row r="2266" spans="1:7" x14ac:dyDescent="0.2">
      <c r="A2266" s="61">
        <v>41</v>
      </c>
      <c r="B2266" s="62" t="s">
        <v>42</v>
      </c>
      <c r="C2266" s="63" t="str">
        <f>VLOOKUP(Taulukko1[[#This Row],[Rivivalinta]],Sheet1!$C$1:$E$42,2,FALSE)</f>
        <v>Exponeringsbelopp för operativ risk</v>
      </c>
      <c r="D2266" s="63" t="str">
        <f>VLOOKUP(Taulukko1[[#This Row],[Rivivalinta]],Sheet1!$C$1:$E$42,3,FALSE)</f>
        <v>Operational risks</v>
      </c>
      <c r="E2266" s="64" t="s">
        <v>51</v>
      </c>
      <c r="F2266" s="14">
        <v>43465</v>
      </c>
      <c r="G2266" s="65">
        <v>9249.0110000000004</v>
      </c>
    </row>
    <row r="2267" spans="1:7" x14ac:dyDescent="0.2">
      <c r="A2267" s="61">
        <v>42</v>
      </c>
      <c r="B2267" s="62" t="s">
        <v>43</v>
      </c>
      <c r="C2267" s="63" t="str">
        <f>VLOOKUP(Taulukko1[[#This Row],[Rivivalinta]],Sheet1!$C$1:$E$42,2,FALSE)</f>
        <v>Övriga riskexponeringar</v>
      </c>
      <c r="D2267" s="63" t="str">
        <f>VLOOKUP(Taulukko1[[#This Row],[Rivivalinta]],Sheet1!$C$1:$E$42,3,FALSE)</f>
        <v>Other risks</v>
      </c>
      <c r="E2267" s="64" t="s">
        <v>51</v>
      </c>
      <c r="F2267" s="14">
        <v>43465</v>
      </c>
      <c r="G2267" s="65" t="s">
        <v>53</v>
      </c>
    </row>
    <row r="2268" spans="1:7" x14ac:dyDescent="0.2">
      <c r="A2268" s="61">
        <v>27</v>
      </c>
      <c r="B2268" s="62" t="s">
        <v>54</v>
      </c>
      <c r="C2268" s="63" t="str">
        <f>VLOOKUP(Taulukko1[[#This Row],[Rivivalinta]],Sheet1!$C$1:$E$42,2,FALSE)</f>
        <v>Avkastning på total tillgångar (ROA), %</v>
      </c>
      <c r="D2268" s="63" t="str">
        <f>VLOOKUP(Taulukko1[[#This Row],[Rivivalinta]],Sheet1!$C$1:$E$42,3,FALSE)</f>
        <v>Return on total assets (ROA), %</v>
      </c>
      <c r="E2268" s="64" t="s">
        <v>51</v>
      </c>
      <c r="F2268" s="14">
        <v>43465</v>
      </c>
      <c r="G2268" s="65" vm="134">
        <v>1.5167720022760532E-4</v>
      </c>
    </row>
    <row r="2269" spans="1:7" x14ac:dyDescent="0.2">
      <c r="A2269" s="66">
        <v>26</v>
      </c>
      <c r="B2269" s="67" t="s">
        <v>55</v>
      </c>
      <c r="C2269" s="68" t="str">
        <f>VLOOKUP(Taulukko1[[#This Row],[Rivivalinta]],Sheet1!$C$1:$E$42,2,FALSE)</f>
        <v>Avkastning på eget kapital (ROE), %</v>
      </c>
      <c r="D2269" s="68" t="str">
        <f>VLOOKUP(Taulukko1[[#This Row],[Rivivalinta]],Sheet1!$C$1:$E$42,3,FALSE)</f>
        <v>Return on equity (ROE), %</v>
      </c>
      <c r="E2269" s="64" t="s">
        <v>51</v>
      </c>
      <c r="F2269" s="14">
        <v>43465</v>
      </c>
      <c r="G2269" s="70" vm="135">
        <v>1.0259205853860604E-2</v>
      </c>
    </row>
    <row r="2270" spans="1:7" x14ac:dyDescent="0.2">
      <c r="A2270" s="61">
        <v>1</v>
      </c>
      <c r="B2270" s="62" t="s">
        <v>5</v>
      </c>
      <c r="C2270" s="63" t="str">
        <f>VLOOKUP(Taulukko1[[#This Row],[Rivivalinta]],Sheet1!$C$1:$E$42,2,FALSE)</f>
        <v>Räntenetto</v>
      </c>
      <c r="D2270" s="63" t="str">
        <f>VLOOKUP(Taulukko1[[#This Row],[Rivivalinta]],Sheet1!$C$1:$E$42,3,FALSE)</f>
        <v>Net interest margin</v>
      </c>
      <c r="E2270" s="64" t="s">
        <v>52</v>
      </c>
      <c r="F2270" s="14">
        <v>43465</v>
      </c>
      <c r="G2270" s="65">
        <v>53304.620999999999</v>
      </c>
    </row>
    <row r="2271" spans="1:7" x14ac:dyDescent="0.2">
      <c r="A2271" s="61">
        <v>2</v>
      </c>
      <c r="B2271" s="62" t="s">
        <v>6</v>
      </c>
      <c r="C2271" s="63" t="str">
        <f>VLOOKUP(Taulukko1[[#This Row],[Rivivalinta]],Sheet1!$C$1:$E$42,2,FALSE)</f>
        <v>Netto, avgifts- och provisionsintäkter</v>
      </c>
      <c r="D2271" s="63" t="str">
        <f>VLOOKUP(Taulukko1[[#This Row],[Rivivalinta]],Sheet1!$C$1:$E$42,3,FALSE)</f>
        <v>Net fee and commission income</v>
      </c>
      <c r="E2271" s="64" t="s">
        <v>52</v>
      </c>
      <c r="F2271" s="14">
        <v>43465</v>
      </c>
      <c r="G2271" s="65">
        <v>29427.608</v>
      </c>
    </row>
    <row r="2272" spans="1:7" x14ac:dyDescent="0.2">
      <c r="A2272" s="61">
        <v>3</v>
      </c>
      <c r="B2272" s="62" t="s">
        <v>7</v>
      </c>
      <c r="C2272" s="63" t="str">
        <f>VLOOKUP(Taulukko1[[#This Row],[Rivivalinta]],Sheet1!$C$1:$E$42,2,FALSE)</f>
        <v>Avgifts- och provisionsintäkter</v>
      </c>
      <c r="D2272" s="63" t="str">
        <f>VLOOKUP(Taulukko1[[#This Row],[Rivivalinta]],Sheet1!$C$1:$E$42,3,FALSE)</f>
        <v>Fee and commission income</v>
      </c>
      <c r="E2272" s="64" t="s">
        <v>52</v>
      </c>
      <c r="F2272" s="14">
        <v>43465</v>
      </c>
      <c r="G2272" s="65">
        <v>35763.696000000004</v>
      </c>
    </row>
    <row r="2273" spans="1:7" x14ac:dyDescent="0.2">
      <c r="A2273" s="61">
        <v>4</v>
      </c>
      <c r="B2273" s="62" t="s">
        <v>8</v>
      </c>
      <c r="C2273" s="63" t="str">
        <f>VLOOKUP(Taulukko1[[#This Row],[Rivivalinta]],Sheet1!$C$1:$E$42,2,FALSE)</f>
        <v>Avgifts- och provisionskostnader</v>
      </c>
      <c r="D2273" s="63" t="str">
        <f>VLOOKUP(Taulukko1[[#This Row],[Rivivalinta]],Sheet1!$C$1:$E$42,3,FALSE)</f>
        <v>Fee and commission expenses</v>
      </c>
      <c r="E2273" s="64" t="s">
        <v>52</v>
      </c>
      <c r="F2273" s="14">
        <v>43465</v>
      </c>
      <c r="G2273" s="65">
        <v>6336.0879999999997</v>
      </c>
    </row>
    <row r="2274" spans="1:7" x14ac:dyDescent="0.2">
      <c r="A2274" s="61">
        <v>5</v>
      </c>
      <c r="B2274" s="62" t="s">
        <v>9</v>
      </c>
      <c r="C2274" s="63" t="str">
        <f>VLOOKUP(Taulukko1[[#This Row],[Rivivalinta]],Sheet1!$C$1:$E$42,2,FALSE)</f>
        <v>Nettointäkter från handel och investeringar</v>
      </c>
      <c r="D2274" s="63" t="str">
        <f>VLOOKUP(Taulukko1[[#This Row],[Rivivalinta]],Sheet1!$C$1:$E$42,3,FALSE)</f>
        <v>Net trading and investing income</v>
      </c>
      <c r="E2274" s="64" t="s">
        <v>52</v>
      </c>
      <c r="F2274" s="14">
        <v>43465</v>
      </c>
      <c r="G2274" s="65">
        <v>6369.9059999999999</v>
      </c>
    </row>
    <row r="2275" spans="1:7" x14ac:dyDescent="0.2">
      <c r="A2275" s="61">
        <v>6</v>
      </c>
      <c r="B2275" s="62" t="s">
        <v>10</v>
      </c>
      <c r="C2275" s="63" t="str">
        <f>VLOOKUP(Taulukko1[[#This Row],[Rivivalinta]],Sheet1!$C$1:$E$42,2,FALSE)</f>
        <v>Övriga intäkter</v>
      </c>
      <c r="D2275" s="63" t="str">
        <f>VLOOKUP(Taulukko1[[#This Row],[Rivivalinta]],Sheet1!$C$1:$E$42,3,FALSE)</f>
        <v>Other income</v>
      </c>
      <c r="E2275" s="64" t="s">
        <v>52</v>
      </c>
      <c r="F2275" s="14">
        <v>43465</v>
      </c>
      <c r="G2275" s="65">
        <v>12223.125</v>
      </c>
    </row>
    <row r="2276" spans="1:7" x14ac:dyDescent="0.2">
      <c r="A2276" s="61">
        <v>7</v>
      </c>
      <c r="B2276" s="62" t="s">
        <v>11</v>
      </c>
      <c r="C2276" s="63" t="str">
        <f>VLOOKUP(Taulukko1[[#This Row],[Rivivalinta]],Sheet1!$C$1:$E$42,2,FALSE)</f>
        <v>Totala inkomster</v>
      </c>
      <c r="D2276" s="63" t="str">
        <f>VLOOKUP(Taulukko1[[#This Row],[Rivivalinta]],Sheet1!$C$1:$E$42,3,FALSE)</f>
        <v>Total income</v>
      </c>
      <c r="E2276" s="64" t="s">
        <v>52</v>
      </c>
      <c r="F2276" s="14">
        <v>43465</v>
      </c>
      <c r="G2276" s="65">
        <v>101325.26</v>
      </c>
    </row>
    <row r="2277" spans="1:7" x14ac:dyDescent="0.2">
      <c r="A2277" s="61">
        <v>8</v>
      </c>
      <c r="B2277" s="62" t="s">
        <v>12</v>
      </c>
      <c r="C2277" s="63" t="str">
        <f>VLOOKUP(Taulukko1[[#This Row],[Rivivalinta]],Sheet1!$C$1:$E$42,2,FALSE)</f>
        <v>Totala kostnader</v>
      </c>
      <c r="D2277" s="63" t="str">
        <f>VLOOKUP(Taulukko1[[#This Row],[Rivivalinta]],Sheet1!$C$1:$E$42,3,FALSE)</f>
        <v>Total expenses</v>
      </c>
      <c r="E2277" s="64" t="s">
        <v>52</v>
      </c>
      <c r="F2277" s="14">
        <v>43465</v>
      </c>
      <c r="G2277" s="65">
        <v>80439.236999999994</v>
      </c>
    </row>
    <row r="2278" spans="1:7" x14ac:dyDescent="0.2">
      <c r="A2278" s="61">
        <v>9</v>
      </c>
      <c r="B2278" s="62" t="s">
        <v>13</v>
      </c>
      <c r="C2278" s="63" t="str">
        <f>VLOOKUP(Taulukko1[[#This Row],[Rivivalinta]],Sheet1!$C$1:$E$42,2,FALSE)</f>
        <v>Nedskrivningar av lån och fordringar</v>
      </c>
      <c r="D2278" s="63" t="str">
        <f>VLOOKUP(Taulukko1[[#This Row],[Rivivalinta]],Sheet1!$C$1:$E$42,3,FALSE)</f>
        <v>Impairments on loans and receivables</v>
      </c>
      <c r="E2278" s="64" t="s">
        <v>52</v>
      </c>
      <c r="F2278" s="14">
        <v>43465</v>
      </c>
      <c r="G2278" s="65">
        <v>-1333.299</v>
      </c>
    </row>
    <row r="2279" spans="1:7" x14ac:dyDescent="0.2">
      <c r="A2279" s="61">
        <v>10</v>
      </c>
      <c r="B2279" s="62" t="s">
        <v>14</v>
      </c>
      <c r="C2279" s="63" t="str">
        <f>VLOOKUP(Taulukko1[[#This Row],[Rivivalinta]],Sheet1!$C$1:$E$42,2,FALSE)</f>
        <v>Rörelsevinst/-förlust</v>
      </c>
      <c r="D2279" s="63" t="str">
        <f>VLOOKUP(Taulukko1[[#This Row],[Rivivalinta]],Sheet1!$C$1:$E$42,3,FALSE)</f>
        <v>Operatingprofit/-loss</v>
      </c>
      <c r="E2279" s="64" t="s">
        <v>52</v>
      </c>
      <c r="F2279" s="14">
        <v>43465</v>
      </c>
      <c r="G2279" s="65">
        <v>22172.673999999999</v>
      </c>
    </row>
    <row r="2280" spans="1:7" x14ac:dyDescent="0.2">
      <c r="A2280" s="61">
        <v>11</v>
      </c>
      <c r="B2280" s="62" t="s">
        <v>15</v>
      </c>
      <c r="C2280" s="63" t="str">
        <f>VLOOKUP(Taulukko1[[#This Row],[Rivivalinta]],Sheet1!$C$1:$E$42,2,FALSE)</f>
        <v>Kontanta medel och kassabehållning hos centralbanker</v>
      </c>
      <c r="D2280" s="63" t="str">
        <f>VLOOKUP(Taulukko1[[#This Row],[Rivivalinta]],Sheet1!$C$1:$E$42,3,FALSE)</f>
        <v>Cash and cash balances at central banks</v>
      </c>
      <c r="E2280" s="64" t="s">
        <v>52</v>
      </c>
      <c r="F2280" s="14">
        <v>43465</v>
      </c>
      <c r="G2280" s="65">
        <v>585474.83400000003</v>
      </c>
    </row>
    <row r="2281" spans="1:7" x14ac:dyDescent="0.2">
      <c r="A2281" s="61">
        <v>12</v>
      </c>
      <c r="B2281" s="62" t="s">
        <v>16</v>
      </c>
      <c r="C2281" s="63" t="str">
        <f>VLOOKUP(Taulukko1[[#This Row],[Rivivalinta]],Sheet1!$C$1:$E$42,2,FALSE)</f>
        <v>Lån och förskott till kreditinstitut</v>
      </c>
      <c r="D2281" s="63" t="str">
        <f>VLOOKUP(Taulukko1[[#This Row],[Rivivalinta]],Sheet1!$C$1:$E$42,3,FALSE)</f>
        <v>Loans and advances to credit institutions</v>
      </c>
      <c r="E2281" s="64" t="s">
        <v>52</v>
      </c>
      <c r="F2281" s="14">
        <v>43465</v>
      </c>
      <c r="G2281" s="65">
        <v>0</v>
      </c>
    </row>
    <row r="2282" spans="1:7" x14ac:dyDescent="0.2">
      <c r="A2282" s="61">
        <v>13</v>
      </c>
      <c r="B2282" s="62" t="s">
        <v>17</v>
      </c>
      <c r="C2282" s="63" t="str">
        <f>VLOOKUP(Taulukko1[[#This Row],[Rivivalinta]],Sheet1!$C$1:$E$42,2,FALSE)</f>
        <v>Lån och förskott till allmänheten och offentliga samfund</v>
      </c>
      <c r="D2282" s="63" t="str">
        <f>VLOOKUP(Taulukko1[[#This Row],[Rivivalinta]],Sheet1!$C$1:$E$42,3,FALSE)</f>
        <v>Loans and advances to the public and public sector entities</v>
      </c>
      <c r="E2282" s="64" t="s">
        <v>52</v>
      </c>
      <c r="F2282" s="14">
        <v>43465</v>
      </c>
      <c r="G2282" s="65">
        <v>4024790.6570000001</v>
      </c>
    </row>
    <row r="2283" spans="1:7" x14ac:dyDescent="0.2">
      <c r="A2283" s="61">
        <v>14</v>
      </c>
      <c r="B2283" s="62" t="s">
        <v>18</v>
      </c>
      <c r="C2283" s="63" t="str">
        <f>VLOOKUP(Taulukko1[[#This Row],[Rivivalinta]],Sheet1!$C$1:$E$42,2,FALSE)</f>
        <v>Värdepapper</v>
      </c>
      <c r="D2283" s="63" t="str">
        <f>VLOOKUP(Taulukko1[[#This Row],[Rivivalinta]],Sheet1!$C$1:$E$42,3,FALSE)</f>
        <v>Debt securities</v>
      </c>
      <c r="E2283" s="64" t="s">
        <v>52</v>
      </c>
      <c r="F2283" s="14">
        <v>43465</v>
      </c>
      <c r="G2283" s="65">
        <v>817576.14899999998</v>
      </c>
    </row>
    <row r="2284" spans="1:7" x14ac:dyDescent="0.2">
      <c r="A2284" s="61">
        <v>15</v>
      </c>
      <c r="B2284" s="62" t="s">
        <v>63</v>
      </c>
      <c r="C2284" s="63" t="str">
        <f>VLOOKUP(Taulukko1[[#This Row],[Rivivalinta]],Sheet1!$C$1:$E$42,2,FALSE)</f>
        <v xml:space="preserve">Derivat </v>
      </c>
      <c r="D2284" s="63" t="str">
        <f>VLOOKUP(Taulukko1[[#This Row],[Rivivalinta]],Sheet1!$C$1:$E$42,3,FALSE)</f>
        <v xml:space="preserve">Derivatives </v>
      </c>
      <c r="E2284" s="64" t="s">
        <v>52</v>
      </c>
      <c r="F2284" s="14">
        <v>43465</v>
      </c>
      <c r="G2284" s="65">
        <v>15380.89</v>
      </c>
    </row>
    <row r="2285" spans="1:7" x14ac:dyDescent="0.2">
      <c r="A2285" s="61">
        <v>16</v>
      </c>
      <c r="B2285" s="62" t="s">
        <v>20</v>
      </c>
      <c r="C2285" s="63" t="str">
        <f>VLOOKUP(Taulukko1[[#This Row],[Rivivalinta]],Sheet1!$C$1:$E$42,2,FALSE)</f>
        <v>Övriga tillgångar</v>
      </c>
      <c r="D2285" s="63" t="str">
        <f>VLOOKUP(Taulukko1[[#This Row],[Rivivalinta]],Sheet1!$C$1:$E$42,3,FALSE)</f>
        <v>Other assets</v>
      </c>
      <c r="E2285" s="64" t="s">
        <v>52</v>
      </c>
      <c r="F2285" s="14">
        <v>43465</v>
      </c>
      <c r="G2285" s="65">
        <v>122327.41800000001</v>
      </c>
    </row>
    <row r="2286" spans="1:7" x14ac:dyDescent="0.2">
      <c r="A2286" s="61">
        <v>17</v>
      </c>
      <c r="B2286" s="62" t="s">
        <v>21</v>
      </c>
      <c r="C2286" s="63" t="str">
        <f>VLOOKUP(Taulukko1[[#This Row],[Rivivalinta]],Sheet1!$C$1:$E$42,2,FALSE)</f>
        <v>SUMMA TILLGÅNGAR</v>
      </c>
      <c r="D2286" s="63" t="str">
        <f>VLOOKUP(Taulukko1[[#This Row],[Rivivalinta]],Sheet1!$C$1:$E$42,3,FALSE)</f>
        <v>TOTAL ASSETS</v>
      </c>
      <c r="E2286" s="64" t="s">
        <v>52</v>
      </c>
      <c r="F2286" s="14">
        <v>43465</v>
      </c>
      <c r="G2286" s="65">
        <v>5565549.9479999999</v>
      </c>
    </row>
    <row r="2287" spans="1:7" x14ac:dyDescent="0.2">
      <c r="A2287" s="61">
        <v>18</v>
      </c>
      <c r="B2287" s="62" t="s">
        <v>22</v>
      </c>
      <c r="C2287" s="63" t="str">
        <f>VLOOKUP(Taulukko1[[#This Row],[Rivivalinta]],Sheet1!$C$1:$E$42,2,FALSE)</f>
        <v>Inlåning från kreditinstitut</v>
      </c>
      <c r="D2287" s="63" t="str">
        <f>VLOOKUP(Taulukko1[[#This Row],[Rivivalinta]],Sheet1!$C$1:$E$42,3,FALSE)</f>
        <v>Deposits from credit institutions</v>
      </c>
      <c r="E2287" s="64" t="s">
        <v>52</v>
      </c>
      <c r="F2287" s="14">
        <v>43465</v>
      </c>
      <c r="G2287" s="65">
        <v>149315.35699999999</v>
      </c>
    </row>
    <row r="2288" spans="1:7" x14ac:dyDescent="0.2">
      <c r="A2288" s="61">
        <v>19</v>
      </c>
      <c r="B2288" s="62" t="s">
        <v>23</v>
      </c>
      <c r="C2288" s="63" t="str">
        <f>VLOOKUP(Taulukko1[[#This Row],[Rivivalinta]],Sheet1!$C$1:$E$42,2,FALSE)</f>
        <v>Inlåning från allmänheten och offentliga samfund</v>
      </c>
      <c r="D2288" s="63" t="str">
        <f>VLOOKUP(Taulukko1[[#This Row],[Rivivalinta]],Sheet1!$C$1:$E$42,3,FALSE)</f>
        <v>Deposits from the public and public sector entities</v>
      </c>
      <c r="E2288" s="64" t="s">
        <v>52</v>
      </c>
      <c r="F2288" s="14">
        <v>43465</v>
      </c>
      <c r="G2288" s="65">
        <v>3284199.6418599999</v>
      </c>
    </row>
    <row r="2289" spans="1:7" x14ac:dyDescent="0.2">
      <c r="A2289" s="61">
        <v>20</v>
      </c>
      <c r="B2289" s="62" t="s">
        <v>24</v>
      </c>
      <c r="C2289" s="63" t="str">
        <f>VLOOKUP(Taulukko1[[#This Row],[Rivivalinta]],Sheet1!$C$1:$E$42,2,FALSE)</f>
        <v>Emitterade skuldebrev</v>
      </c>
      <c r="D2289" s="63" t="str">
        <f>VLOOKUP(Taulukko1[[#This Row],[Rivivalinta]],Sheet1!$C$1:$E$42,3,FALSE)</f>
        <v>Debt securities issued</v>
      </c>
      <c r="E2289" s="64" t="s">
        <v>52</v>
      </c>
      <c r="F2289" s="14">
        <v>43465</v>
      </c>
      <c r="G2289" s="65">
        <v>1639686.5109999999</v>
      </c>
    </row>
    <row r="2290" spans="1:7" x14ac:dyDescent="0.2">
      <c r="A2290" s="61">
        <v>22</v>
      </c>
      <c r="B2290" s="62" t="s">
        <v>19</v>
      </c>
      <c r="C2290" s="63" t="str">
        <f>VLOOKUP(Taulukko1[[#This Row],[Rivivalinta]],Sheet1!$C$1:$E$42,2,FALSE)</f>
        <v>Derivat</v>
      </c>
      <c r="D2290" s="63" t="str">
        <f>VLOOKUP(Taulukko1[[#This Row],[Rivivalinta]],Sheet1!$C$1:$E$42,3,FALSE)</f>
        <v>Derivatives</v>
      </c>
      <c r="E2290" s="64" t="s">
        <v>52</v>
      </c>
      <c r="F2290" s="14">
        <v>43465</v>
      </c>
      <c r="G2290" s="65">
        <v>8142.1</v>
      </c>
    </row>
    <row r="2291" spans="1:7" x14ac:dyDescent="0.2">
      <c r="A2291" s="61">
        <v>23</v>
      </c>
      <c r="B2291" s="62" t="s">
        <v>25</v>
      </c>
      <c r="C2291" s="63" t="str">
        <f>VLOOKUP(Taulukko1[[#This Row],[Rivivalinta]],Sheet1!$C$1:$E$42,2,FALSE)</f>
        <v>Eget kapital</v>
      </c>
      <c r="D2291" s="63" t="str">
        <f>VLOOKUP(Taulukko1[[#This Row],[Rivivalinta]],Sheet1!$C$1:$E$42,3,FALSE)</f>
        <v>Total equity</v>
      </c>
      <c r="E2291" s="64" t="s">
        <v>52</v>
      </c>
      <c r="F2291" s="14">
        <v>43465</v>
      </c>
      <c r="G2291" s="65">
        <v>143684.27499999999</v>
      </c>
    </row>
    <row r="2292" spans="1:7" x14ac:dyDescent="0.2">
      <c r="A2292" s="61">
        <v>21</v>
      </c>
      <c r="B2292" s="62" t="s">
        <v>26</v>
      </c>
      <c r="C2292" s="63" t="str">
        <f>VLOOKUP(Taulukko1[[#This Row],[Rivivalinta]],Sheet1!$C$1:$E$42,2,FALSE)</f>
        <v>Övriga skulder</v>
      </c>
      <c r="D2292" s="63" t="str">
        <f>VLOOKUP(Taulukko1[[#This Row],[Rivivalinta]],Sheet1!$C$1:$E$42,3,FALSE)</f>
        <v>Other liabilities</v>
      </c>
      <c r="E2292" s="64" t="s">
        <v>52</v>
      </c>
      <c r="F2292" s="14">
        <v>43465</v>
      </c>
      <c r="G2292" s="65">
        <v>340522.06100024033</v>
      </c>
    </row>
    <row r="2293" spans="1:7" x14ac:dyDescent="0.2">
      <c r="A2293" s="61">
        <v>24</v>
      </c>
      <c r="B2293" s="62" t="s">
        <v>27</v>
      </c>
      <c r="C2293" s="63" t="str">
        <f>VLOOKUP(Taulukko1[[#This Row],[Rivivalinta]],Sheet1!$C$1:$E$42,2,FALSE)</f>
        <v>SUMMA EGET KAPITAL OCH SKULDER</v>
      </c>
      <c r="D2293" s="63" t="str">
        <f>VLOOKUP(Taulukko1[[#This Row],[Rivivalinta]],Sheet1!$C$1:$E$42,3,FALSE)</f>
        <v>TOTAL EQUITY AND LIABILITIES</v>
      </c>
      <c r="E2293" s="64" t="s">
        <v>52</v>
      </c>
      <c r="F2293" s="14">
        <v>43465</v>
      </c>
      <c r="G2293" s="65">
        <v>5565549.9458602397</v>
      </c>
    </row>
    <row r="2294" spans="1:7" x14ac:dyDescent="0.2">
      <c r="A2294" s="61">
        <v>25</v>
      </c>
      <c r="B2294" s="62" t="s">
        <v>28</v>
      </c>
      <c r="C2294" s="63" t="str">
        <f>VLOOKUP(Taulukko1[[#This Row],[Rivivalinta]],Sheet1!$C$1:$E$42,2,FALSE)</f>
        <v>Exponering utanför balansräkningen</v>
      </c>
      <c r="D2294" s="63" t="str">
        <f>VLOOKUP(Taulukko1[[#This Row],[Rivivalinta]],Sheet1!$C$1:$E$42,3,FALSE)</f>
        <v>Off balance sheet exposures</v>
      </c>
      <c r="E2294" s="64" t="s">
        <v>52</v>
      </c>
      <c r="F2294" s="14">
        <v>43465</v>
      </c>
      <c r="G2294" s="65">
        <v>440307.88799999998</v>
      </c>
    </row>
    <row r="2295" spans="1:7" x14ac:dyDescent="0.2">
      <c r="A2295" s="61">
        <v>28</v>
      </c>
      <c r="B2295" s="62" t="s">
        <v>29</v>
      </c>
      <c r="C2295" s="63" t="str">
        <f>VLOOKUP(Taulukko1[[#This Row],[Rivivalinta]],Sheet1!$C$1:$E$42,2,FALSE)</f>
        <v>Kostnader/intäkter, %</v>
      </c>
      <c r="D2295" s="63" t="str">
        <f>VLOOKUP(Taulukko1[[#This Row],[Rivivalinta]],Sheet1!$C$1:$E$42,3,FALSE)</f>
        <v>Cost/income ratio, %</v>
      </c>
      <c r="E2295" s="64" t="s">
        <v>52</v>
      </c>
      <c r="F2295" s="14">
        <v>43465</v>
      </c>
      <c r="G2295" s="65" vm="136">
        <v>0.78156523972367686</v>
      </c>
    </row>
    <row r="2296" spans="1:7" x14ac:dyDescent="0.2">
      <c r="A2296" s="61">
        <v>29</v>
      </c>
      <c r="B2296" s="62" t="s">
        <v>30</v>
      </c>
      <c r="C2296" s="63" t="str">
        <f>VLOOKUP(Taulukko1[[#This Row],[Rivivalinta]],Sheet1!$C$1:$E$42,2,FALSE)</f>
        <v>Nödlidande exponeringar/Exponeringar, %</v>
      </c>
      <c r="D2296" s="63" t="str">
        <f>VLOOKUP(Taulukko1[[#This Row],[Rivivalinta]],Sheet1!$C$1:$E$42,3,FALSE)</f>
        <v>Non-performing exposures/Exposures, %</v>
      </c>
      <c r="E2296" s="64" t="s">
        <v>52</v>
      </c>
      <c r="F2296" s="14">
        <v>43465</v>
      </c>
      <c r="G2296" s="65" vm="137">
        <v>3.9265121634168296E-3</v>
      </c>
    </row>
    <row r="2297" spans="1:7" x14ac:dyDescent="0.2">
      <c r="A2297" s="61">
        <v>30</v>
      </c>
      <c r="B2297" s="62" t="s">
        <v>31</v>
      </c>
      <c r="C2297" s="63" t="str">
        <f>VLOOKUP(Taulukko1[[#This Row],[Rivivalinta]],Sheet1!$C$1:$E$42,2,FALSE)</f>
        <v>Upplupna avsättningar på nödlidande exponeringar/Nödlidande Exponeringar, %</v>
      </c>
      <c r="D2297" s="63" t="str">
        <f>VLOOKUP(Taulukko1[[#This Row],[Rivivalinta]],Sheet1!$C$1:$E$42,3,FALSE)</f>
        <v>Accumulated impairments on non-performing exposures/Non-performing exposures, %</v>
      </c>
      <c r="E2297" s="64" t="s">
        <v>52</v>
      </c>
      <c r="F2297" s="14">
        <v>43465</v>
      </c>
      <c r="G2297" s="65" vm="138">
        <v>0.46383009890949839</v>
      </c>
    </row>
    <row r="2298" spans="1:7" x14ac:dyDescent="0.2">
      <c r="A2298" s="61">
        <v>31</v>
      </c>
      <c r="B2298" s="62" t="s">
        <v>32</v>
      </c>
      <c r="C2298" s="63" t="str">
        <f>VLOOKUP(Taulukko1[[#This Row],[Rivivalinta]],Sheet1!$C$1:$E$42,2,FALSE)</f>
        <v>Kapitalbas</v>
      </c>
      <c r="D2298" s="63" t="str">
        <f>VLOOKUP(Taulukko1[[#This Row],[Rivivalinta]],Sheet1!$C$1:$E$42,3,FALSE)</f>
        <v>Own funds</v>
      </c>
      <c r="E2298" s="64" t="s">
        <v>52</v>
      </c>
      <c r="F2298" s="14">
        <v>43465</v>
      </c>
      <c r="G2298" s="65">
        <v>232594.75113781</v>
      </c>
    </row>
    <row r="2299" spans="1:7" x14ac:dyDescent="0.2">
      <c r="A2299" s="61">
        <v>32</v>
      </c>
      <c r="B2299" s="62" t="s">
        <v>33</v>
      </c>
      <c r="C2299" s="63" t="str">
        <f>VLOOKUP(Taulukko1[[#This Row],[Rivivalinta]],Sheet1!$C$1:$E$42,2,FALSE)</f>
        <v>Kärnprimärkapital (CET 1)</v>
      </c>
      <c r="D2299" s="63" t="str">
        <f>VLOOKUP(Taulukko1[[#This Row],[Rivivalinta]],Sheet1!$C$1:$E$42,3,FALSE)</f>
        <v>Common equity tier 1 capital (CET1)</v>
      </c>
      <c r="E2299" s="64" t="s">
        <v>52</v>
      </c>
      <c r="F2299" s="14">
        <v>43465</v>
      </c>
      <c r="G2299" s="65">
        <v>194654.01534180998</v>
      </c>
    </row>
    <row r="2300" spans="1:7" x14ac:dyDescent="0.2">
      <c r="A2300" s="61">
        <v>33</v>
      </c>
      <c r="B2300" s="62" t="s">
        <v>34</v>
      </c>
      <c r="C2300" s="63" t="str">
        <f>VLOOKUP(Taulukko1[[#This Row],[Rivivalinta]],Sheet1!$C$1:$E$42,2,FALSE)</f>
        <v>Övrigt primärkapital (AT 1)</v>
      </c>
      <c r="D2300" s="63" t="str">
        <f>VLOOKUP(Taulukko1[[#This Row],[Rivivalinta]],Sheet1!$C$1:$E$42,3,FALSE)</f>
        <v>Additional tier 1 capital (AT 1)</v>
      </c>
      <c r="E2300" s="64" t="s">
        <v>52</v>
      </c>
      <c r="F2300" s="14">
        <v>43465</v>
      </c>
      <c r="G2300" s="65">
        <v>0</v>
      </c>
    </row>
    <row r="2301" spans="1:7" x14ac:dyDescent="0.2">
      <c r="A2301" s="61">
        <v>34</v>
      </c>
      <c r="B2301" s="62" t="s">
        <v>35</v>
      </c>
      <c r="C2301" s="63" t="str">
        <f>VLOOKUP(Taulukko1[[#This Row],[Rivivalinta]],Sheet1!$C$1:$E$42,2,FALSE)</f>
        <v>Supplementärkapital (T2)</v>
      </c>
      <c r="D2301" s="63" t="str">
        <f>VLOOKUP(Taulukko1[[#This Row],[Rivivalinta]],Sheet1!$C$1:$E$42,3,FALSE)</f>
        <v>Tier 2 capital (T2)</v>
      </c>
      <c r="E2301" s="64" t="s">
        <v>52</v>
      </c>
      <c r="F2301" s="14">
        <v>43465</v>
      </c>
      <c r="G2301" s="65">
        <v>37940.735795999994</v>
      </c>
    </row>
    <row r="2302" spans="1:7" x14ac:dyDescent="0.2">
      <c r="A2302" s="61">
        <v>35</v>
      </c>
      <c r="B2302" s="62" t="s">
        <v>36</v>
      </c>
      <c r="C2302" s="63" t="str">
        <f>VLOOKUP(Taulukko1[[#This Row],[Rivivalinta]],Sheet1!$C$1:$E$42,2,FALSE)</f>
        <v>Summa kapitalrelationer, %</v>
      </c>
      <c r="D2302" s="63" t="str">
        <f>VLOOKUP(Taulukko1[[#This Row],[Rivivalinta]],Sheet1!$C$1:$E$42,3,FALSE)</f>
        <v>Own funds ratio, %</v>
      </c>
      <c r="E2302" s="64" t="s">
        <v>52</v>
      </c>
      <c r="F2302" s="14">
        <v>43465</v>
      </c>
      <c r="G2302" s="65" vm="139">
        <v>0.15378280122746271</v>
      </c>
    </row>
    <row r="2303" spans="1:7" x14ac:dyDescent="0.2">
      <c r="A2303" s="61">
        <v>36</v>
      </c>
      <c r="B2303" s="62" t="s">
        <v>37</v>
      </c>
      <c r="C2303" s="63" t="str">
        <f>VLOOKUP(Taulukko1[[#This Row],[Rivivalinta]],Sheet1!$C$1:$E$42,2,FALSE)</f>
        <v>Primärkapitalrelation, %</v>
      </c>
      <c r="D2303" s="63" t="str">
        <f>VLOOKUP(Taulukko1[[#This Row],[Rivivalinta]],Sheet1!$C$1:$E$42,3,FALSE)</f>
        <v>Tier 1 ratio, %</v>
      </c>
      <c r="E2303" s="64" t="s">
        <v>52</v>
      </c>
      <c r="F2303" s="14">
        <v>43465</v>
      </c>
      <c r="G2303" s="65" vm="140">
        <v>0.1286978300370209</v>
      </c>
    </row>
    <row r="2304" spans="1:7" x14ac:dyDescent="0.2">
      <c r="A2304" s="61">
        <v>37</v>
      </c>
      <c r="B2304" s="62" t="s">
        <v>38</v>
      </c>
      <c r="C2304" s="63" t="str">
        <f>VLOOKUP(Taulukko1[[#This Row],[Rivivalinta]],Sheet1!$C$1:$E$42,2,FALSE)</f>
        <v>Kärnprimärkapitalrelation, %</v>
      </c>
      <c r="D2304" s="63" t="str">
        <f>VLOOKUP(Taulukko1[[#This Row],[Rivivalinta]],Sheet1!$C$1:$E$42,3,FALSE)</f>
        <v>CET 1 ratio, %</v>
      </c>
      <c r="E2304" s="64" t="s">
        <v>52</v>
      </c>
      <c r="F2304" s="14">
        <v>43465</v>
      </c>
      <c r="G2304" s="65" vm="141">
        <v>0.1286978300370209</v>
      </c>
    </row>
    <row r="2305" spans="1:7" x14ac:dyDescent="0.2">
      <c r="A2305" s="61">
        <v>38</v>
      </c>
      <c r="B2305" s="62" t="s">
        <v>39</v>
      </c>
      <c r="C2305" s="63" t="str">
        <f>VLOOKUP(Taulukko1[[#This Row],[Rivivalinta]],Sheet1!$C$1:$E$42,2,FALSE)</f>
        <v>Summa exponeringsbelopp (RWA)</v>
      </c>
      <c r="D2305" s="63" t="str">
        <f>VLOOKUP(Taulukko1[[#This Row],[Rivivalinta]],Sheet1!$C$1:$E$42,3,FALSE)</f>
        <v>Total risk weighted assets (RWA)</v>
      </c>
      <c r="E2305" s="64" t="s">
        <v>52</v>
      </c>
      <c r="F2305" s="14">
        <v>43465</v>
      </c>
      <c r="G2305" s="65">
        <v>1512488.71318045</v>
      </c>
    </row>
    <row r="2306" spans="1:7" x14ac:dyDescent="0.2">
      <c r="A2306" s="61">
        <v>39</v>
      </c>
      <c r="B2306" s="62" t="s">
        <v>40</v>
      </c>
      <c r="C2306" s="63" t="str">
        <f>VLOOKUP(Taulukko1[[#This Row],[Rivivalinta]],Sheet1!$C$1:$E$42,2,FALSE)</f>
        <v>Exponeringsbelopp för kredit-, motpart- och utspädningsrisker</v>
      </c>
      <c r="D2306" s="63" t="str">
        <f>VLOOKUP(Taulukko1[[#This Row],[Rivivalinta]],Sheet1!$C$1:$E$42,3,FALSE)</f>
        <v>Credit and counterparty risks</v>
      </c>
      <c r="E2306" s="64" t="s">
        <v>52</v>
      </c>
      <c r="F2306" s="14">
        <v>43465</v>
      </c>
      <c r="G2306" s="65">
        <v>1262688.73306</v>
      </c>
    </row>
    <row r="2307" spans="1:7" x14ac:dyDescent="0.2">
      <c r="A2307" s="61">
        <v>40</v>
      </c>
      <c r="B2307" s="62" t="s">
        <v>41</v>
      </c>
      <c r="C2307" s="63" t="str">
        <f>VLOOKUP(Taulukko1[[#This Row],[Rivivalinta]],Sheet1!$C$1:$E$42,2,FALSE)</f>
        <v>Exponeringsbelopp för positions-, valutakurs- och råvarurisker</v>
      </c>
      <c r="D2307" s="63" t="str">
        <f>VLOOKUP(Taulukko1[[#This Row],[Rivivalinta]],Sheet1!$C$1:$E$42,3,FALSE)</f>
        <v>Position, currency and commodity risks</v>
      </c>
      <c r="E2307" s="64" t="s">
        <v>52</v>
      </c>
      <c r="F2307" s="14">
        <v>43465</v>
      </c>
      <c r="G2307" s="65">
        <v>0</v>
      </c>
    </row>
    <row r="2308" spans="1:7" x14ac:dyDescent="0.2">
      <c r="A2308" s="61">
        <v>41</v>
      </c>
      <c r="B2308" s="62" t="s">
        <v>42</v>
      </c>
      <c r="C2308" s="63" t="str">
        <f>VLOOKUP(Taulukko1[[#This Row],[Rivivalinta]],Sheet1!$C$1:$E$42,2,FALSE)</f>
        <v>Exponeringsbelopp för operativ risk</v>
      </c>
      <c r="D2308" s="63" t="str">
        <f>VLOOKUP(Taulukko1[[#This Row],[Rivivalinta]],Sheet1!$C$1:$E$42,3,FALSE)</f>
        <v>Operational risks</v>
      </c>
      <c r="E2308" s="64" t="s">
        <v>52</v>
      </c>
      <c r="F2308" s="14">
        <v>43465</v>
      </c>
      <c r="G2308" s="65">
        <v>156316.853</v>
      </c>
    </row>
    <row r="2309" spans="1:7" x14ac:dyDescent="0.2">
      <c r="A2309" s="61">
        <v>42</v>
      </c>
      <c r="B2309" s="62" t="s">
        <v>43</v>
      </c>
      <c r="C2309" s="63" t="str">
        <f>VLOOKUP(Taulukko1[[#This Row],[Rivivalinta]],Sheet1!$C$1:$E$42,2,FALSE)</f>
        <v>Övriga riskexponeringar</v>
      </c>
      <c r="D2309" s="63" t="str">
        <f>VLOOKUP(Taulukko1[[#This Row],[Rivivalinta]],Sheet1!$C$1:$E$42,3,FALSE)</f>
        <v>Other risks</v>
      </c>
      <c r="E2309" s="64" t="s">
        <v>52</v>
      </c>
      <c r="F2309" s="14">
        <v>43465</v>
      </c>
      <c r="G2309" s="65">
        <v>93483.127120446996</v>
      </c>
    </row>
    <row r="2310" spans="1:7" x14ac:dyDescent="0.2">
      <c r="A2310" s="61">
        <v>27</v>
      </c>
      <c r="B2310" s="62" t="s">
        <v>54</v>
      </c>
      <c r="C2310" s="63" t="str">
        <f>VLOOKUP(Taulukko1[[#This Row],[Rivivalinta]],Sheet1!$C$1:$E$42,2,FALSE)</f>
        <v>Avkastning på total tillgångar (ROA), %</v>
      </c>
      <c r="D2310" s="63" t="str">
        <f>VLOOKUP(Taulukko1[[#This Row],[Rivivalinta]],Sheet1!$C$1:$E$42,3,FALSE)</f>
        <v>Return on total assets (ROA), %</v>
      </c>
      <c r="E2310" s="64" t="s">
        <v>52</v>
      </c>
      <c r="F2310" s="14">
        <v>43465</v>
      </c>
      <c r="G2310" s="65" vm="142">
        <v>7.696233967954346E-4</v>
      </c>
    </row>
    <row r="2311" spans="1:7" x14ac:dyDescent="0.2">
      <c r="A2311" s="66">
        <v>26</v>
      </c>
      <c r="B2311" s="67" t="s">
        <v>55</v>
      </c>
      <c r="C2311" s="68" t="str">
        <f>VLOOKUP(Taulukko1[[#This Row],[Rivivalinta]],Sheet1!$C$1:$E$42,2,FALSE)</f>
        <v>Avkastning på eget kapital (ROE), %</v>
      </c>
      <c r="D2311" s="68" t="str">
        <f>VLOOKUP(Taulukko1[[#This Row],[Rivivalinta]],Sheet1!$C$1:$E$42,3,FALSE)</f>
        <v>Return on equity (ROE), %</v>
      </c>
      <c r="E2311" s="64" t="s">
        <v>52</v>
      </c>
      <c r="F2311" s="14">
        <v>43465</v>
      </c>
      <c r="G2311" s="70" vm="143">
        <v>2.8176164834551026E-2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sqref="A1:A1048576"/>
    </sheetView>
  </sheetViews>
  <sheetFormatPr defaultRowHeight="13.8" x14ac:dyDescent="0.25"/>
  <cols>
    <col min="3" max="3" width="36.69921875" customWidth="1"/>
    <col min="4" max="4" width="36.3984375" customWidth="1"/>
    <col min="5" max="5" width="36.19921875" customWidth="1"/>
  </cols>
  <sheetData>
    <row r="1" spans="3:5" x14ac:dyDescent="0.25">
      <c r="C1" s="30" t="s">
        <v>5</v>
      </c>
      <c r="D1" s="30" t="s">
        <v>71</v>
      </c>
      <c r="E1" s="30" t="s">
        <v>113</v>
      </c>
    </row>
    <row r="2" spans="3:5" x14ac:dyDescent="0.25">
      <c r="C2" s="30" t="s">
        <v>6</v>
      </c>
      <c r="D2" s="30" t="s">
        <v>72</v>
      </c>
      <c r="E2" s="30" t="s">
        <v>114</v>
      </c>
    </row>
    <row r="3" spans="3:5" x14ac:dyDescent="0.25">
      <c r="C3" s="30" t="s">
        <v>7</v>
      </c>
      <c r="D3" s="30" t="s">
        <v>73</v>
      </c>
      <c r="E3" s="30" t="s">
        <v>115</v>
      </c>
    </row>
    <row r="4" spans="3:5" x14ac:dyDescent="0.25">
      <c r="C4" s="30" t="s">
        <v>8</v>
      </c>
      <c r="D4" s="30" t="s">
        <v>74</v>
      </c>
      <c r="E4" s="30" t="s">
        <v>116</v>
      </c>
    </row>
    <row r="5" spans="3:5" x14ac:dyDescent="0.25">
      <c r="C5" s="30" t="s">
        <v>9</v>
      </c>
      <c r="D5" s="30" t="s">
        <v>75</v>
      </c>
      <c r="E5" s="30" t="s">
        <v>117</v>
      </c>
    </row>
    <row r="6" spans="3:5" x14ac:dyDescent="0.25">
      <c r="C6" s="30" t="s">
        <v>10</v>
      </c>
      <c r="D6" s="30" t="s">
        <v>76</v>
      </c>
      <c r="E6" s="30" t="s">
        <v>118</v>
      </c>
    </row>
    <row r="7" spans="3:5" x14ac:dyDescent="0.25">
      <c r="C7" s="30" t="s">
        <v>11</v>
      </c>
      <c r="D7" s="30" t="s">
        <v>77</v>
      </c>
      <c r="E7" s="30" t="s">
        <v>119</v>
      </c>
    </row>
    <row r="8" spans="3:5" x14ac:dyDescent="0.25">
      <c r="C8" s="30" t="s">
        <v>12</v>
      </c>
      <c r="D8" s="30" t="s">
        <v>78</v>
      </c>
      <c r="E8" s="30" t="s">
        <v>120</v>
      </c>
    </row>
    <row r="9" spans="3:5" x14ac:dyDescent="0.25">
      <c r="C9" s="30" t="s">
        <v>13</v>
      </c>
      <c r="D9" s="30" t="s">
        <v>79</v>
      </c>
      <c r="E9" s="30" t="s">
        <v>121</v>
      </c>
    </row>
    <row r="10" spans="3:5" x14ac:dyDescent="0.25">
      <c r="C10" s="30" t="s">
        <v>14</v>
      </c>
      <c r="D10" s="30" t="s">
        <v>80</v>
      </c>
      <c r="E10" s="30" t="s">
        <v>122</v>
      </c>
    </row>
    <row r="11" spans="3:5" x14ac:dyDescent="0.25">
      <c r="C11" s="30" t="s">
        <v>15</v>
      </c>
      <c r="D11" s="30" t="s">
        <v>81</v>
      </c>
      <c r="E11" s="30" t="s">
        <v>123</v>
      </c>
    </row>
    <row r="12" spans="3:5" x14ac:dyDescent="0.25">
      <c r="C12" s="30" t="s">
        <v>16</v>
      </c>
      <c r="D12" s="30" t="s">
        <v>82</v>
      </c>
      <c r="E12" s="30" t="s">
        <v>124</v>
      </c>
    </row>
    <row r="13" spans="3:5" x14ac:dyDescent="0.25">
      <c r="C13" s="30" t="s">
        <v>17</v>
      </c>
      <c r="D13" s="30" t="s">
        <v>83</v>
      </c>
      <c r="E13" s="30" t="s">
        <v>125</v>
      </c>
    </row>
    <row r="14" spans="3:5" x14ac:dyDescent="0.25">
      <c r="C14" s="30" t="s">
        <v>18</v>
      </c>
      <c r="D14" s="30" t="s">
        <v>84</v>
      </c>
      <c r="E14" s="30" t="s">
        <v>126</v>
      </c>
    </row>
    <row r="15" spans="3:5" x14ac:dyDescent="0.25">
      <c r="C15" s="30" t="s">
        <v>63</v>
      </c>
      <c r="D15" s="30" t="s">
        <v>85</v>
      </c>
      <c r="E15" s="30" t="s">
        <v>127</v>
      </c>
    </row>
    <row r="16" spans="3:5" x14ac:dyDescent="0.25">
      <c r="C16" s="30" t="s">
        <v>20</v>
      </c>
      <c r="D16" s="30" t="s">
        <v>86</v>
      </c>
      <c r="E16" s="30" t="s">
        <v>128</v>
      </c>
    </row>
    <row r="17" spans="3:5" x14ac:dyDescent="0.25">
      <c r="C17" s="30" t="s">
        <v>21</v>
      </c>
      <c r="D17" s="30" t="s">
        <v>87</v>
      </c>
      <c r="E17" s="30" t="s">
        <v>129</v>
      </c>
    </row>
    <row r="18" spans="3:5" x14ac:dyDescent="0.25">
      <c r="C18" s="30" t="s">
        <v>22</v>
      </c>
      <c r="D18" s="30" t="s">
        <v>88</v>
      </c>
      <c r="E18" s="30" t="s">
        <v>130</v>
      </c>
    </row>
    <row r="19" spans="3:5" x14ac:dyDescent="0.25">
      <c r="C19" s="30" t="s">
        <v>23</v>
      </c>
      <c r="D19" s="30" t="s">
        <v>89</v>
      </c>
      <c r="E19" s="30" t="s">
        <v>131</v>
      </c>
    </row>
    <row r="20" spans="3:5" x14ac:dyDescent="0.25">
      <c r="C20" s="30" t="s">
        <v>24</v>
      </c>
      <c r="D20" s="30" t="s">
        <v>90</v>
      </c>
      <c r="E20" s="30" t="s">
        <v>132</v>
      </c>
    </row>
    <row r="21" spans="3:5" x14ac:dyDescent="0.25">
      <c r="C21" s="30" t="s">
        <v>19</v>
      </c>
      <c r="D21" s="30" t="s">
        <v>92</v>
      </c>
      <c r="E21" s="30" t="s">
        <v>134</v>
      </c>
    </row>
    <row r="22" spans="3:5" x14ac:dyDescent="0.25">
      <c r="C22" s="30" t="s">
        <v>25</v>
      </c>
      <c r="D22" s="30" t="s">
        <v>93</v>
      </c>
      <c r="E22" s="30" t="s">
        <v>135</v>
      </c>
    </row>
    <row r="23" spans="3:5" x14ac:dyDescent="0.25">
      <c r="C23" s="30" t="s">
        <v>26</v>
      </c>
      <c r="D23" s="30" t="s">
        <v>91</v>
      </c>
      <c r="E23" s="30" t="s">
        <v>133</v>
      </c>
    </row>
    <row r="24" spans="3:5" x14ac:dyDescent="0.25">
      <c r="C24" s="30" t="s">
        <v>27</v>
      </c>
      <c r="D24" s="30" t="s">
        <v>94</v>
      </c>
      <c r="E24" s="30" t="s">
        <v>136</v>
      </c>
    </row>
    <row r="25" spans="3:5" x14ac:dyDescent="0.25">
      <c r="C25" s="30" t="s">
        <v>28</v>
      </c>
      <c r="D25" s="30" t="s">
        <v>95</v>
      </c>
      <c r="E25" s="30" t="s">
        <v>137</v>
      </c>
    </row>
    <row r="26" spans="3:5" x14ac:dyDescent="0.25">
      <c r="C26" s="30" t="s">
        <v>29</v>
      </c>
      <c r="D26" s="30" t="s">
        <v>98</v>
      </c>
      <c r="E26" s="30" t="s">
        <v>140</v>
      </c>
    </row>
    <row r="27" spans="3:5" x14ac:dyDescent="0.25">
      <c r="C27" s="30" t="s">
        <v>30</v>
      </c>
      <c r="D27" s="30" t="s">
        <v>99</v>
      </c>
      <c r="E27" s="30" t="s">
        <v>141</v>
      </c>
    </row>
    <row r="28" spans="3:5" x14ac:dyDescent="0.25">
      <c r="C28" s="30" t="s">
        <v>31</v>
      </c>
      <c r="D28" s="30" t="s">
        <v>100</v>
      </c>
      <c r="E28" s="30" t="s">
        <v>142</v>
      </c>
    </row>
    <row r="29" spans="3:5" x14ac:dyDescent="0.25">
      <c r="C29" s="30" t="s">
        <v>32</v>
      </c>
      <c r="D29" s="30" t="s">
        <v>101</v>
      </c>
      <c r="E29" s="30" t="s">
        <v>143</v>
      </c>
    </row>
    <row r="30" spans="3:5" x14ac:dyDescent="0.25">
      <c r="C30" s="30" t="s">
        <v>33</v>
      </c>
      <c r="D30" s="30" t="s">
        <v>155</v>
      </c>
      <c r="E30" s="30" t="s">
        <v>151</v>
      </c>
    </row>
    <row r="31" spans="3:5" x14ac:dyDescent="0.25">
      <c r="C31" s="30" t="s">
        <v>34</v>
      </c>
      <c r="D31" s="30" t="s">
        <v>156</v>
      </c>
      <c r="E31" s="30" t="s">
        <v>152</v>
      </c>
    </row>
    <row r="32" spans="3:5" x14ac:dyDescent="0.25">
      <c r="C32" s="30" t="s">
        <v>35</v>
      </c>
      <c r="D32" s="30" t="s">
        <v>157</v>
      </c>
      <c r="E32" s="30" t="s">
        <v>153</v>
      </c>
    </row>
    <row r="33" spans="3:5" x14ac:dyDescent="0.25">
      <c r="C33" s="30" t="s">
        <v>36</v>
      </c>
      <c r="D33" s="30" t="s">
        <v>102</v>
      </c>
      <c r="E33" s="30" t="s">
        <v>144</v>
      </c>
    </row>
    <row r="34" spans="3:5" x14ac:dyDescent="0.25">
      <c r="C34" s="30" t="s">
        <v>37</v>
      </c>
      <c r="D34" s="30" t="s">
        <v>103</v>
      </c>
      <c r="E34" s="30" t="s">
        <v>145</v>
      </c>
    </row>
    <row r="35" spans="3:5" x14ac:dyDescent="0.25">
      <c r="C35" s="30" t="s">
        <v>38</v>
      </c>
      <c r="D35" s="30" t="s">
        <v>104</v>
      </c>
      <c r="E35" s="30" t="s">
        <v>146</v>
      </c>
    </row>
    <row r="36" spans="3:5" x14ac:dyDescent="0.25">
      <c r="C36" s="30" t="s">
        <v>39</v>
      </c>
      <c r="D36" s="30" t="s">
        <v>158</v>
      </c>
      <c r="E36" s="30" t="s">
        <v>154</v>
      </c>
    </row>
    <row r="37" spans="3:5" x14ac:dyDescent="0.25">
      <c r="C37" s="30" t="s">
        <v>40</v>
      </c>
      <c r="D37" s="30" t="s">
        <v>105</v>
      </c>
      <c r="E37" s="30" t="s">
        <v>147</v>
      </c>
    </row>
    <row r="38" spans="3:5" x14ac:dyDescent="0.25">
      <c r="C38" s="30" t="s">
        <v>41</v>
      </c>
      <c r="D38" s="30" t="s">
        <v>106</v>
      </c>
      <c r="E38" s="30" t="s">
        <v>148</v>
      </c>
    </row>
    <row r="39" spans="3:5" x14ac:dyDescent="0.25">
      <c r="C39" s="30" t="s">
        <v>42</v>
      </c>
      <c r="D39" s="30" t="s">
        <v>107</v>
      </c>
      <c r="E39" s="30" t="s">
        <v>149</v>
      </c>
    </row>
    <row r="40" spans="3:5" x14ac:dyDescent="0.25">
      <c r="C40" s="30" t="s">
        <v>43</v>
      </c>
      <c r="D40" s="30" t="s">
        <v>108</v>
      </c>
      <c r="E40" s="30" t="s">
        <v>150</v>
      </c>
    </row>
    <row r="41" spans="3:5" x14ac:dyDescent="0.25">
      <c r="C41" s="30" t="s">
        <v>54</v>
      </c>
      <c r="D41" s="30" t="s">
        <v>96</v>
      </c>
      <c r="E41" s="30" t="s">
        <v>138</v>
      </c>
    </row>
    <row r="42" spans="3:5" x14ac:dyDescent="0.25">
      <c r="C42" s="30" t="s">
        <v>55</v>
      </c>
      <c r="D42" s="30" t="s">
        <v>97</v>
      </c>
      <c r="E42" s="30" t="s">
        <v>139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erusnäkymä 1" ma:contentTypeID="0x0101008112116E8FAC430B835D493C2E978C33007C133E145E06433088A329B324EEF3B3005CECF3BF89F98F4B90BE2AA7C2DBC242" ma:contentTypeVersion="5" ma:contentTypeDescription="Taulukkonäkymä alkuperäisen raportin muodossa (Virati)" ma:contentTypeScope="" ma:versionID="59946887308fd84f5e778f6fc9b66a85">
  <xsd:schema xmlns:xsd="http://www.w3.org/2001/XMLSchema" xmlns:xs="http://www.w3.org/2001/XMLSchema" xmlns:p="http://schemas.microsoft.com/office/2006/metadata/properties" xmlns:ns2="eb878643-cbc4-49bc-98b7-5282af8ff269" xmlns:ns3="45ae43aa-8af4-4a93-82ff-971250f78abe" targetNamespace="http://schemas.microsoft.com/office/2006/metadata/properties" ma:root="true" ma:fieldsID="5cb6572b501f9f1d2e6b465e3902796c" ns2:_="" ns3:_="">
    <xsd:import namespace="eb878643-cbc4-49bc-98b7-5282af8ff269"/>
    <xsd:import namespace="45ae43aa-8af4-4a93-82ff-971250f78abe"/>
    <xsd:element name="properties">
      <xsd:complexType>
        <xsd:sequence>
          <xsd:element name="documentManagement">
            <xsd:complexType>
              <xsd:all>
                <xsd:element ref="ns2:Nimi" minOccurs="0"/>
                <xsd:element ref="ns2:Kuvaus" minOccurs="0"/>
                <xsd:element ref="ns2:Toimisto" minOccurs="0"/>
                <xsd:element ref="ns2:Julkisuus" minOccurs="0"/>
                <xsd:element ref="ns2:Tila" minOccurs="0"/>
                <xsd:element ref="ns2:Sektorihierarkia" minOccurs="0"/>
                <xsd:element ref="ns2:Tietohierarkia" minOccurs="0"/>
                <xsd:element ref="ns2:Riskialue" minOccurs="0"/>
                <xsd:element ref="ns2:Tuote" minOccurs="0"/>
                <xsd:element ref="ns2:Valvottav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78643-cbc4-49bc-98b7-5282af8ff269" elementFormDefault="qualified">
    <xsd:import namespace="http://schemas.microsoft.com/office/2006/documentManagement/types"/>
    <xsd:import namespace="http://schemas.microsoft.com/office/infopath/2007/PartnerControls"/>
    <xsd:element name="Nimi" ma:index="8" nillable="true" ma:displayName="Nimi" ma:internalName="Nimi">
      <xsd:simpleType>
        <xsd:restriction base="dms:Text"/>
      </xsd:simpleType>
    </xsd:element>
    <xsd:element name="Kuvaus" ma:index="9" nillable="true" ma:displayName="Kuvaus" ma:internalName="Kuvaus">
      <xsd:simpleType>
        <xsd:restriction base="dms:Text"/>
      </xsd:simpleType>
    </xsd:element>
    <xsd:element name="Toimisto" ma:index="10" nillable="true" ma:displayName="Toimisto" ma:internalName="Toimisto">
      <xsd:simpleType>
        <xsd:restriction base="dms:Text"/>
      </xsd:simpleType>
    </xsd:element>
    <xsd:element name="Julkisuus" ma:index="11" nillable="true" ma:displayName="Julkisuus" ma:internalName="Julkisuus">
      <xsd:simpleType>
        <xsd:restriction base="dms:Choice">
          <xsd:enumeration value="Yksityinen"/>
          <xsd:enumeration value="Julkinen"/>
        </xsd:restriction>
      </xsd:simpleType>
    </xsd:element>
    <xsd:element name="Tila" ma:index="12" nillable="true" ma:displayName="Tila" ma:internalName="Tila">
      <xsd:simpleType>
        <xsd:restriction base="dms:Choice">
          <xsd:enumeration value="Valmis"/>
          <xsd:enumeration value="Keskeneräinen"/>
          <xsd:enumeration value="Poistettu"/>
        </xsd:restriction>
      </xsd:simpleType>
    </xsd:element>
    <xsd:element name="Sektorihierarkia" ma:index="13" nillable="true" ma:displayName="Sektorihierarkia" ma:internalName="Sektorihierarkia">
      <xsd:simpleType>
        <xsd:restriction base="dms:Choice">
          <xsd:enumeration value="01 LUOTTOLAITOSEKTORI, KONSOLIDOITU"/>
          <xsd:enumeration value="01.01 Kotimainen pankkisektori"/>
          <xsd:enumeration value="01.02 Kotimaiset luottoyhteisöt"/>
          <xsd:enumeration value="01.03 Ulkomaisten luottolaitosten talletuspankkitoimintaa harjoittavat sivukonttorit"/>
          <xsd:enumeration value="01.04 Ulkomaisten luottolaitosten muuta kuin talletuspankkitoimintaa harjoittavat sivukonttorit"/>
          <xsd:enumeration value="02 HENKI- JA VAHINKOVAKUUTUS"/>
          <xsd:enumeration value="02.01 Henkivakuutusyhtiöt"/>
          <xsd:enumeration value="02.02 Vahinkovakuutusyhtiöt"/>
          <xsd:enumeration value="03 TYÖELÄKEVAKUUTUS"/>
          <xsd:enumeration value="03.01 Työeläkevakuutusyhtiöt"/>
          <xsd:enumeration value="03.02 Eläkekassojen ja -säätiöiden lakisääteiset osastot"/>
          <xsd:enumeration value="03.03 Eläkekassojen ja -säätiöiden vapaaehtoiset osastot"/>
          <xsd:enumeration value="04 RAHOITUS- JA VAKUUTUSRYHMITTYMÄT"/>
          <xsd:enumeration value="05 MAKSULAITOKSET"/>
          <xsd:enumeration value="06 SIJOITUSPALVELUYRITYKSET"/>
          <xsd:enumeration value="07 RAHASTOYHTIÖT"/>
          <xsd:enumeration value="11 LUOTTOLAITOSSEKTORI, KONSOLIDOIMATON"/>
          <xsd:enumeration value="91 MUUT YHTEISÖT"/>
        </xsd:restriction>
      </xsd:simpleType>
    </xsd:element>
    <xsd:element name="Tietohierarkia" ma:index="14" nillable="true" ma:displayName="Tietohierarkia" ma:internalName="Tietohierarkia">
      <xsd:simpleType>
        <xsd:restriction base="dms:Choice">
          <xsd:enumeration value="[A] Tase, tulos ja liitetiedot (Tatu)"/>
          <xsd:enumeration value="[A01] VIRANOMAISTULOSLASKELMA"/>
          <xsd:enumeration value="[A01Si] Tuloslaskelma / Sipat (2005 -&gt;)"/>
          <xsd:enumeration value="[A03i] Tuloslaskelma"/>
          <xsd:enumeration value="[A11] Korkotuotot"/>
          <xsd:enumeration value="[A11i] Korkotuotot"/>
          <xsd:enumeration value="[A11Si] Korkotuotot"/>
          <xsd:enumeration value="[A12i] LEASINGTOIMINNAN NETTOTUOTOT"/>
          <xsd:enumeration value="[A13] Korkokulut"/>
          <xsd:enumeration value="[A13i] Korkokulut"/>
          <xsd:enumeration value="[A13Si] Korkokulut"/>
          <xsd:enumeration value="[A14] TULOSLASKELMAN LIITETAULUKOT TUOTOT OMAN PÄÄOMAN EHTOISISTA SIJOITUKSISTA"/>
          <xsd:enumeration value="[A14i] TUOTOT OMAN PÄÄOMAN EHTOISISTA SIJOITUKSISTA"/>
          <xsd:enumeration value="[A14Si] Tuotot oman pääoman ehtoisista sijoituksista"/>
          <xsd:enumeration value="[A16] Palkkiotuotot"/>
          <xsd:enumeration value="[A16i] Palkkiotuotot"/>
          <xsd:enumeration value="[A16Si] Palkkiotuotot"/>
          <xsd:enumeration value="[A17] TULOSLASKELMAN LIITETAULUKOT PALKKIOKULUT"/>
          <xsd:enumeration value="[A17i] PALKKIOKULUT"/>
          <xsd:enumeration value="[A18i] ARVOPAPERIKAUPAN JA VALUUTTATOIMINNAN NETTOTUOTOT"/>
          <xsd:enumeration value="[A18Si] Arvopaperikaupan ja valuuttatoiminnan nettotuotot"/>
          <xsd:enumeration value="[A19] TULOSLASKELMAN LIITETAULUKOT MYYTÄVISSÄ OLEVIEN RAHOITUSVAROJEN NETTOTUOTOT"/>
          <xsd:enumeration value="[A19i] MYYTÄVISSÄ OLEVIEN RAHOITUSVAROJEN NETTOTUOTOT"/>
          <xsd:enumeration value="[A19Si] Myytävissä olevien rahoitusvarojen nettotuotot"/>
          <xsd:enumeration value="[A20i] SUOJAUSLASKENNAN NETTOTULOS"/>
          <xsd:enumeration value="[A20Si] Suojauslaskennan nettotulos"/>
          <xsd:enumeration value="[A21i] SIJOITUSKIINTEISTÖJEN NETTOTUOTOT"/>
          <xsd:enumeration value="[A21Si] Sijoituskiinteistöjen nettotuotot"/>
          <xsd:enumeration value="[A22] Liiketoiminnan muut tuotot"/>
          <xsd:enumeration value="[A22i] Liiketoiminnan muut tuotot"/>
          <xsd:enumeration value="[A22Si] Liiketoiminnan muut tuotot"/>
          <xsd:enumeration value="[A24] Hallintokulut"/>
          <xsd:enumeration value="[A24i] Hallintokulut"/>
          <xsd:enumeration value="[A24Si] Hallintokulut"/>
          <xsd:enumeration value="[A26] TULOSLASKELMAN LIITETAULUKOT POISTOT JA ARVONALENTUMISET AINEELLISISTA JA AINEETTOMISTA HYÖDYKKEISTÄ"/>
          <xsd:enumeration value="[A26i] POISTOT JA ARVONALENTUMISET AINEELLISISTA JA AINEETTOMISTA HYÖDYKKEISTÄ"/>
          <xsd:enumeration value="[A26Si] Poistot ja arvonalentumiset aineellisista ja aineettomista hyödykkeistä"/>
          <xsd:enumeration value="[A27] Liiketoiminnan muut kulut"/>
          <xsd:enumeration value="[A27i] Liiketoiminnan muut kulut"/>
          <xsd:enumeration value="[A27Si] Liiketoiminnan muut kulut"/>
          <xsd:enumeration value="[A30] TULOSLASKELMAN LIITETAULUKOT MUIDEN RAHOITUSVAROJEN ARVONALENTUMISTAPPIOT"/>
          <xsd:enumeration value="[A30i] MUIDEN RAHOITUSVAROJEN ARVONALENTUMISTAPPIOT"/>
          <xsd:enumeration value="[A30Si] Muiden rahoitusvarojen arvonalentumistappiot"/>
          <xsd:enumeration value="[B03] Viranomaistase (Rahastoyhtiöt 2006-&gt;)"/>
          <xsd:enumeration value="[B03i] Tase (2005 -&gt;)"/>
          <xsd:enumeration value="[B03Si] Tase / Sipat (2005 -&gt;)"/>
          <xsd:enumeration value="[B11i] KÄTEISET VARAT"/>
          <xsd:enumeration value="[B12] TASEEN LIITETAULUKOT SAAMISET LUOTTOLAITOKSILTA"/>
          <xsd:enumeration value="[B12i] SAAMISET  LUOTTOLAITOKSILTA"/>
          <xsd:enumeration value="[B12Si] Saamiset  luottolaitoksilta"/>
          <xsd:enumeration value="[B13i] LEASINGKOHTEET"/>
          <xsd:enumeration value="[B14] TASEEN LIITETAULUKOT JOHDANNAISSOPIMUKSET"/>
          <xsd:enumeration value="[B14i] JOHDANNAISSOPIMUKSET"/>
          <xsd:enumeration value="[B14Si] JOHDANNAISSOPIMUKSET"/>
          <xsd:enumeration value="[B15] TASEEN LIITETAULUKOT AINEETTOMAT HYÖDYKKEET"/>
          <xsd:enumeration value="[B15i] AINEETTOMAT HYÖDYKKEET"/>
          <xsd:enumeration value="[B15Si] Aineettomat hyödykkeet"/>
          <xsd:enumeration value="[B16] TASEEN LIITETAULUKOT AINEELLISET HYÖDYKKEET"/>
          <xsd:enumeration value="[B16i] AINEELLISET HYÖDYKKEET"/>
          <xsd:enumeration value="[B16Si] Aineelliset hyödykkeet"/>
          <xsd:enumeration value="[B17] TASEEN LIITETAULUKOT MUUT VARAT"/>
          <xsd:enumeration value="[B17i] MUUT VARAT"/>
          <xsd:enumeration value="[B17Si] Muut varat"/>
          <xsd:enumeration value="[B18] TASEEN LIITETAULUKOT SIIRTOSAAMISET JA MAKSETUT ENNAKOT"/>
          <xsd:enumeration value="[B18i] SIIRTOSAAMISET JA MAKSETUT ENNAKOT"/>
          <xsd:enumeration value="[B18Si] Siirtosaamiset ja maksetut ennakot"/>
          <xsd:enumeration value="[B30] TASEEN LIITETAULUKOT VELAT LUOTTOLAITOKSILLE"/>
          <xsd:enumeration value="[B30i] VELAT LUOTTOLAITOKSILLE"/>
          <xsd:enumeration value="[B30Si] VELAT LUOTTOLAITOKSILLE"/>
          <xsd:enumeration value="[B32i] YLEISEEN LIIKKEESEEN LASKETUT  VELKAKIRJAT; vastattavaa"/>
          <xsd:enumeration value="[B33] TASEEN LIITETAULUKOT JOHDANNAISSOPIMUKSET JA MUUT KAUPANKÄYNTITARKOITUKSESSA PIDETTÄVÄT VELAT"/>
          <xsd:enumeration value="[B33i] JOHDANNAISSOPIMUKSET JA MUUT KAUPANKÄYNTI- TARKOITUKSESSA PIDETTÄVÄT VELAT"/>
          <xsd:enumeration value="[B33Si] JOHDANNAISSOPIMUKSET JA MUUT KAUPANKÄYNTI- TARKOITUKSESSA PIDETTÄVÄT VELAT"/>
          <xsd:enumeration value="[B34] TASEEN LIITETAULUKOT MUUT VELAT"/>
          <xsd:enumeration value="[B34i] MUUT VELAT"/>
          <xsd:enumeration value="[B34Si] MUUT VELAT"/>
          <xsd:enumeration value="[B35] TASEEN LIITETAULUKOT SIIRTOVELAT JA SAADUT ENNAKOT"/>
          <xsd:enumeration value="[B35i] SIIRTOVELAT JA SAADUT ENNAKOT"/>
          <xsd:enumeration value="[B35Si] SIIRTOVELAT JA SAADUT ENNAKOT"/>
          <xsd:enumeration value="[B36i] VELAT JOILLA ON HUONOMPI ETUOIKEUS KUIN MUILLA VELOILLA"/>
          <xsd:enumeration value="[COREP] Vakavaraisuus-tiedonkeruu"/>
          <xsd:enumeration value="[t-ca] Omat varat ja vakavaraisuus"/>
          <xsd:enumeration value="[t-ce] Oman pääoman ehtoiset sijoitukset"/>
          <xsd:enumeration value="[t-ci] Luottoriskin sisäisten luottoluokitusten menetelmä"/>
          <xsd:enumeration value="[t-cs] Luottoriskin standardimenetelmä"/>
          <xsd:enumeration value="[t-ct] Kaupankäyntivaraston selvitysriski"/>
          <xsd:enumeration value="[t-ma] Valuutta- ja kultapositiot, standardimenetelmä"/>
          <xsd:enumeration value="[t-mc] Hyödykeriski, standardimenetelmä"/>
          <xsd:enumeration value="[t-md] Markkinariskin sisäinen malli, lisätiedot"/>
          <xsd:enumeration value="[t-me] Osakkeiden positioriski, standardimenetelmä"/>
          <xsd:enumeration value="[t-mf] Valuuttakurssi- ja kultariski, standardimenetelmä"/>
          <xsd:enumeration value="[t-mi] Markkinariskin sisäinen malli"/>
          <xsd:enumeration value="[t-mt] Korkosopimusten positioriski, standardimenetelmä"/>
          <xsd:enumeration value="[t-od] Operatiivisen riskin tappiomatriisi"/>
          <xsd:enumeration value="[t-ol] Operatiivisen riskin suuret tappiot"/>
          <xsd:enumeration value="[t-op] Operatiivinen riski"/>
          <xsd:enumeration value="[t-sd] Arvopaperistaminen: lisätiedot"/>
          <xsd:enumeration value="[t-si] Luottoriskin sisäisten luottoluokitusten menetelmä: arvopaperistaminen"/>
          <xsd:enumeration value="[t-ss] Luottoriskin standardimenetelmä: arvopaperistaminen"/>
          <xsd:enumeration value="[VC] Tunnuslukutaulukot"/>
          <xsd:enumeration value="[VC04b] Henkivakuutusyhtiön tunnusluvut"/>
          <xsd:enumeration value="[VC04c] Vahinkovakuutusyhtiön tunnusluvut"/>
          <xsd:enumeration value="[VC05b] Henkivakuutusyhtiön ensivakuutuksen volyymi"/>
          <xsd:enumeration value="[VC05c] Vahinkovakuutusyhtiön ensivakuutuksen volyymi"/>
          <xsd:enumeration value="[VD] Vakavaraisuus"/>
          <xsd:enumeration value="[VD01] Toimintapääomalaskelma"/>
          <xsd:enumeration value="[VD01g] Toimintapääomalaskelma"/>
          <xsd:enumeration value="[VD02] Arvostuserot toimintapääomassa"/>
          <xsd:enumeration value="[VD03b] Yhteenveto henkivakuutusyhtiön vakavaraisuuslaskelmista"/>
          <xsd:enumeration value="[VD03c] Yhteenveto vahinkovakuutusyhtiön vakavaraisuuslaskelmista"/>
          <xsd:enumeration value="[VE] Vastuuvelka"/>
          <xsd:enumeration value="[VE011] Selvitys henkivakuutusyhtiön vakuutusteknisen vastuuvelan laskennasta - osa 1"/>
          <xsd:enumeration value="[VE012] Selvitys henkivakuutusyhtiön vakuutusteknisen vastuuvelan laskennasta - osa 1"/>
          <xsd:enumeration value="[VE02] Yhteenveto vahinkovakuutusyhtiön vakuutusmaksuvastuulaskelmasta"/>
          <xsd:enumeration value="[VE03] Yhteenveto vahinkovakuutusyhtiön korvausvastuulaskelmasta"/>
          <xsd:enumeration value="[VE04] Tietoja vahinkovakuutusyhtiön vastuuvelasta"/>
          <xsd:enumeration value="[T] Vuositilinpäätöksen liitetaulukot (T-taulukot)"/>
          <xsd:enumeration value="[T22] OMAISUUDENHOITO"/>
          <xsd:enumeration value="[T22i] OMAISUUDENHOITO"/>
          <xsd:enumeration value="[T22Si] OMAISUUDENHOITO"/>
          <xsd:enumeration value="[VH] Vakuutusyhtiön toiminta ulkomailla"/>
          <xsd:enumeration value="[VA] Tuloslaskelma- ja tasetaulukot"/>
          <xsd:enumeration value="[VA01a] Tuloslaskelma työeläkevakuutusyhtiöille"/>
          <xsd:enumeration value="[VA01b] Tuloslaskelma henkivakuutusyhtiöille"/>
          <xsd:enumeration value="[VA01c] Tuloslaskelma vahinkovakuutusyhtiöille"/>
          <xsd:enumeration value="[VA01e] Tuloslaskelma eläkekassoille"/>
          <xsd:enumeration value="[VA01f] Tuloslaskelma eläkesäätiöille"/>
          <xsd:enumeration value="[VA02] Tase - vastaavaa"/>
          <xsd:enumeration value="[VA02g] Tase - vastaavaa eläkekassoille ja -säätiöille"/>
          <xsd:enumeration value="[VA03] Tase - vastattavaa"/>
          <xsd:enumeration value="[VA03e] Tase - vastattavaa eläkekassoille"/>
          <xsd:enumeration value="[VA03f] Tase - vastattavaa eläkesäätiöille"/>
          <xsd:enumeration value="[PP] SREP"/>
          <xsd:enumeration value="[PP01] Korot"/>
          <xsd:enumeration value="[PP02] Saamisten credit scoring -luokitukset"/>
          <xsd:enumeration value="[PP03] Saamiset suuruusluokittain"/>
          <xsd:enumeration value="[PP04] Saamisten lisätiedot"/>
          <xsd:enumeration value="[PP06] Sijoitukset instrumenteittain"/>
          <xsd:enumeration value="[PP07] Talletukset suuruusluokittain"/>
          <xsd:enumeration value="[PP08] Korkoriskit"/>
          <xsd:enumeration value="[PP09] Tuloslaskelman ennusteet"/>
          <xsd:enumeration value="[PP10] Taseen ennusteet"/>
          <xsd:enumeration value="[PP11] Korkoennusteet"/>
          <xsd:enumeration value="[PP12] Omien varojen ennusteet"/>
          <xsd:enumeration value="[PP13] Pilari 2 allokointi ja pääomatavoite"/>
          <xsd:enumeration value="[VB] Tilinpäätöksen liitetietotaulukot"/>
          <xsd:enumeration value="[VB01] Epäsuora rahoituslaskelma"/>
          <xsd:enumeration value="[VB02a] Työeläkevakuutusyhtiön tuloslaskelmaa koskevat liitetiedot"/>
          <xsd:enumeration value="[VB02b] Henkivakuutusyhtiön tuloslaskelmaa koskevat liitetiedot"/>
          <xsd:enumeration value="[VB02c] Vahinkovakuutusyhtiön tuloslaskelmaa koskevat liitetiedot"/>
          <xsd:enumeration value="[VB02d] Maatalousyrittäjien eläkelaitoksen tuloslaskelmaa koskevat liitetiedot"/>
          <xsd:enumeration value="[VB02e] Eläkekassan tuloslaskelmaa koskevat liitetiedot"/>
          <xsd:enumeration value="[VB02f] Eläkesäätiön tuloslaskelmaa koskevat liitetiedot"/>
          <xsd:enumeration value="[VB031] Vakuutusyhtiön tasetta koskevat liitetiedot"/>
          <xsd:enumeration value="[VB032] Vakuutusyhtiön tasetta koskevat liitetiedot"/>
          <xsd:enumeration value="[VB033] Vakuutusyhtiön tasetta koskevat liitetiedot"/>
          <xsd:enumeration value="[VB034] Vakuutusyhtiön tasetta koskevat liitetiedot"/>
          <xsd:enumeration value="[VB035] Vakuutusyhtiön tasetta koskevat liitetiedot"/>
          <xsd:enumeration value="[VB036] Vakuutusyhtiön tasetta koskevat liitetiedot"/>
          <xsd:enumeration value="[VB04] Vahinkovakuutuksen vakuutusluokkaryhmäkohtaiset tiedot"/>
          <xsd:enumeration value="[J] JÄRJESTÄMÄTTÖMÄT ja 0-korkoiset saamiset"/>
          <xsd:enumeration value="[J01i] Luottolaitoksen / luottolaitoksen konsernin järjestämättömät saamiset"/>
          <xsd:enumeration value="[S] Pankkijärjestelmän tila"/>
          <xsd:enumeration value="[S06i] Vastuut sektoreittain ja toimialoittain"/>
          <xsd:enumeration value="[S07i] Alle markkinakorkoiset saamiset sektoreittain"/>
          <xsd:enumeration value="[S08i] Ongelmasaamisten virrat sektoreittain"/>
          <xsd:enumeration value="[M] RAHOITUSRISKI-TIEDONKERUU (IFRS)"/>
          <xsd:enumeration value="[M01i] RAHOITUSRISKI; TASEEN VASTAAVAA"/>
          <xsd:enumeration value="[M02i] RAHOITUSRISKI; TASEEN VASTATTAVAA"/>
          <xsd:enumeration value="[M03i] RAHOITUSRISKI; LIITETIEDOT; TASEEN VASTAAVAA"/>
          <xsd:enumeration value="[M04i] RAHOITUSRISKI; LIITETIEDOT; TASEEN VASTATTAVAA"/>
          <xsd:enumeration value="[VM] Vakuutusyhtiön tilastotiedot"/>
          <xsd:enumeration value="[VM01b] Henkivakuutusyhtiön vakuutusluokkakohtainen tulos"/>
          <xsd:enumeration value="[VM01c] Vahinkovakuutusyhtiön vakuutusluokkakohtainen tulos"/>
          <xsd:enumeration value="[VM02a] Työeläkevakuutusyhtiön tilastotietoja"/>
          <xsd:enumeration value="[VM02b] Henkivakuutusyhtiön tilastotietoja"/>
          <xsd:enumeration value="[VM02c] Vahinkovakuutusyhtiön tilastotietoja"/>
          <xsd:enumeration value="[VM03] Henkivakuutusluokittainen jakauma"/>
          <xsd:enumeration value="[RV] Rahoitus- ja vakuutusryhmittymän vakavaraisuus"/>
          <xsd:enumeration value="[RV01] Konsolidointimenetelmä"/>
          <xsd:enumeration value="[VG] Vakuutuslaitosten sijoitukset"/>
          <xsd:enumeration value="[VG01] Sijoitusjakauma"/>
          <xsd:enumeration value="[VG02] Johdannaiset"/>
          <xsd:enumeration value="[VG03] Valuuttasijoitukset"/>
          <xsd:enumeration value="[AS] SEGMENTTIKOHTAINEN TATU (IFRS)"/>
          <xsd:enumeration value="[AS01] SEGMENTTIKOHTAINEN TATU (IFRS),  TULOSLASKELMA"/>
          <xsd:enumeration value="[AS02] SEGMENTTIKOHTAINEN TATU (IFRS),  TASE"/>
          <xsd:enumeration value="[AS03] SEGMENTTIKOHTAINEN TATU (IFRS),  RAHOITUSVARAT"/>
          <xsd:enumeration value="[VL] Kysely eläkekassoille ja -säätiöille"/>
          <xsd:enumeration value="[P] TASEEN ULKOPUOLISET SITOUMUKSET (IFRS) - raportointi"/>
          <xsd:enumeration value="[VF] Vastuuvelan kate"/>
          <xsd:enumeration value="[VF01] Vakuutusyhtiön katettava vastuuvelka"/>
          <xsd:enumeration value="[VF02] Vastuuvelan katteena olevan omaisuuden enimmäismäärät"/>
          <xsd:enumeration value="[VF031] Vastuuvelan katetta koskevat muut edellytykset ja rajoitukset - osa 1"/>
          <xsd:enumeration value="[VF06a] Työeläkeyhtiön vastuuvelan katelaskelma"/>
          <xsd:enumeration value="[VF06d] Maatalousyrittäjien eläkelaitoksen vastuuvelan katelaskelma"/>
          <xsd:enumeration value="[VF06e] Eläkekassan vastuuvelan katelaskelma"/>
          <xsd:enumeration value="[VF06f] Eläkesäätiön eläkevastuun katelaskelma"/>
          <xsd:enumeration value="[VF06k] Merimieseläkekassan vastuuvelan katelaskelma"/>
          <xsd:enumeration value="[VF07] Sijoitusten hajauttaminen eri omaisuusluokkien mukaan ja vakavaraisuusrajan laskeminen"/>
          <xsd:enumeration value="[VF08] Sijoitusryhmiin liittyvät johdannaissopimukset"/>
          <xsd:enumeration value="[VF09] Sijoitusryhmiin sisältyvät sijoitukset intressipiiriin"/>
          <xsd:enumeration value="[VF10] Sijoitukset 13 - 18 §:n mukaisesti jaoteltuna"/>
          <xsd:enumeration value="[VF11] Tietoja työeläkevakuutusyhtiön siirtoliikkeestä"/>
          <xsd:enumeration value="[VP] Tutkimus työeläkevakuutusyhtiön vakuutusliikkeestä"/>
          <xsd:enumeration value="[VP01] Vastuuvelka"/>
          <xsd:enumeration value="[VP02] Vakuutusliike"/>
          <xsd:enumeration value="[VP03] TyEL maksun työkyvyttömyys- ja maksutappio-osan riittävyys"/>
          <xsd:enumeration value="[VP04] Kokonaisliikekulut"/>
        </xsd:restriction>
      </xsd:simpleType>
    </xsd:element>
    <xsd:element name="Riskialue" ma:index="15" nillable="true" ma:displayName="Riskialue" ma:internalName="Riskialue">
      <xsd:complexType>
        <xsd:complexContent>
          <xsd:extension base="dms:MultiChoice">
            <xsd:sequence>
              <xsd:element name="Value" maxOccurs="unbounded" minOccurs="0" nillable="true">
                <xsd:simpleType>
                  <xsd:restriction base="dms:Choice">
                    <xsd:enumeration value="Liiketoiminta- ja strateginen riski"/>
                    <xsd:enumeration value="Luottoriski"/>
                    <xsd:enumeration value="Korkoriski"/>
                    <xsd:enumeration value="Likviditeettiriski"/>
                    <xsd:enumeration value="Rahoitusriski"/>
                    <xsd:enumeration value="Markkinariski"/>
                    <xsd:enumeration value="Vakuutustekniset riskit"/>
                    <xsd:enumeration value="Vakavaraisuus"/>
                    <xsd:enumeration value="Kannattavuus"/>
                    <xsd:enumeration value="Tilinpäätös ja raportointi"/>
                  </xsd:restriction>
                </xsd:simpleType>
              </xsd:element>
            </xsd:sequence>
          </xsd:extension>
        </xsd:complexContent>
      </xsd:complexType>
    </xsd:element>
    <xsd:element name="Tuote" ma:index="16" nillable="true" ma:displayName="Tuote" ma:internalName="Tuote">
      <xsd:complexType>
        <xsd:complexContent>
          <xsd:extension base="dms:MultiChoice">
            <xsd:sequence>
              <xsd:element name="Value" maxOccurs="unbounded" minOccurs="0" nillable="true">
                <xsd:simpleType>
                  <xsd:restriction base="dms:Choice">
                    <xsd:enumeration value="Kvartaali"/>
                    <xsd:enumeration value="Valtari"/>
                    <xsd:enumeration value="Valvojan arvio"/>
                    <xsd:enumeration value="Erotteluanalyysi"/>
                    <xsd:enumeration value="Tarkastus"/>
                    <xsd:enumeration value="Tilastot"/>
                  </xsd:restriction>
                </xsd:simpleType>
              </xsd:element>
            </xsd:sequence>
          </xsd:extension>
        </xsd:complexContent>
      </xsd:complexType>
    </xsd:element>
    <xsd:element name="Valvottava" ma:index="17" nillable="true" ma:displayName="Valvottava" ma:internalName="Valvottav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e43aa-8af4-4a93-82ff-971250f78ab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Valvottava xmlns="eb878643-cbc4-49bc-98b7-5282af8ff269" xsi:nil="true"/>
    <Tila xmlns="eb878643-cbc4-49bc-98b7-5282af8ff269" xsi:nil="true"/>
    <Kuvaus xmlns="eb878643-cbc4-49bc-98b7-5282af8ff269" xsi:nil="true"/>
    <Riskialue xmlns="eb878643-cbc4-49bc-98b7-5282af8ff269"/>
    <Sektorihierarkia xmlns="eb878643-cbc4-49bc-98b7-5282af8ff269" xsi:nil="true"/>
    <Tietohierarkia xmlns="eb878643-cbc4-49bc-98b7-5282af8ff269" xsi:nil="true"/>
    <Tuote xmlns="eb878643-cbc4-49bc-98b7-5282af8ff269"/>
    <Nimi xmlns="eb878643-cbc4-49bc-98b7-5282af8ff269" xsi:nil="true"/>
    <Toimisto xmlns="eb878643-cbc4-49bc-98b7-5282af8ff269" xsi:nil="true"/>
    <Julkisuus xmlns="eb878643-cbc4-49bc-98b7-5282af8ff269" xsi:nil="true"/>
    <_dlc_DocId xmlns="45ae43aa-8af4-4a93-82ff-971250f78abe">J46CMUVQFDYY-13-288</_dlc_DocId>
    <_dlc_DocIdUrl xmlns="45ae43aa-8af4-4a93-82ff-971250f78abe">
      <Url>http://riski/1024/_layouts/DocIdRedir.aspx?ID=J46CMUVQFDYY-13-288</Url>
      <Description>J46CMUVQFDYY-13-288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C038AB-82C0-4517-9760-9CEBFAC5E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78643-cbc4-49bc-98b7-5282af8ff269"/>
    <ds:schemaRef ds:uri="45ae43aa-8af4-4a93-82ff-971250f7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7CDCC7-AFB2-4E2F-B899-E6C6F20FB64D}">
  <ds:schemaRefs>
    <ds:schemaRef ds:uri="http://schemas.microsoft.com/sharepoint/events"/>
  </ds:schemaRefs>
</ds:datastoreItem>
</file>

<file path=customXml/itemProps3.xml><?xml version="1.0" encoding="utf-8"?>
<ds:datastoreItem xmlns:ds="http://schemas.openxmlformats.org/officeDocument/2006/customXml" ds:itemID="{C8F04B78-065C-4730-95D5-9549208F350D}">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eb878643-cbc4-49bc-98b7-5282af8ff269"/>
    <ds:schemaRef ds:uri="http://purl.org/dc/terms/"/>
    <ds:schemaRef ds:uri="http://schemas.microsoft.com/office/infopath/2007/PartnerControls"/>
    <ds:schemaRef ds:uri="45ae43aa-8af4-4a93-82ff-971250f78abe"/>
    <ds:schemaRef ds:uri="http://www.w3.org/XML/1998/namespace"/>
    <ds:schemaRef ds:uri="http://purl.org/dc/dcmitype/"/>
  </ds:schemaRefs>
</ds:datastoreItem>
</file>

<file path=customXml/itemProps4.xml><?xml version="1.0" encoding="utf-8"?>
<ds:datastoreItem xmlns:ds="http://schemas.openxmlformats.org/officeDocument/2006/customXml" ds:itemID="{C05F46F1-6ACD-46DE-93DB-00A176CE5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Liikepankit</vt:lpstr>
      <vt:lpstr>Affärsbanker</vt:lpstr>
      <vt:lpstr>Commercial banks</vt:lpstr>
      <vt:lpstr>Tiedot</vt:lpstr>
      <vt:lpstr>Sheet1</vt:lpstr>
      <vt:lpstr>Affärsbanker!AlaOtsikko</vt:lpstr>
      <vt:lpstr>'Commercial banks'!AlaOtsikko</vt:lpstr>
      <vt:lpstr>AlaOtsikko</vt:lpstr>
      <vt:lpstr>PivotAlue_en</vt:lpstr>
      <vt:lpstr>PivotAlue_fi</vt:lpstr>
      <vt:lpstr>PivotAlue_sv</vt:lpstr>
      <vt:lpstr>Affärsbanker!YlaOtsikko</vt:lpstr>
      <vt:lpstr>'Commercial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2017-03-28T04:03:53Z</dcterms:created>
  <dcterms:modified xsi:type="dcterms:W3CDTF">2019-03-21T12:18:59Z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0x0101008112116E8FAC430B835D493C2E978C33007C133E145E06433088A329B324EEF3B3005CECF3BF89F98F4B90BE2AA7C2DBC242</vt:lpwstr>
  </property>
  <property fmtid="{D5CDD505-2E9C-101B-9397-08002B2CF9AE}" pid="3" name="_dlc_DocIdItemGuid">
    <vt:lpwstr>e868cffd-c423-49bf-a53a-7be85a026acb</vt:lpwstr>
  </property>
</Properties>
</file>