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3932" activeTab="2"/>
  </bookViews>
  <sheets>
    <sheet name="Luottoyhteisöt" sheetId="2" r:id="rId1"/>
    <sheet name="Kreditföretag" sheetId="3" r:id="rId2"/>
    <sheet name="Financing institutions" sheetId="4" r:id="rId3"/>
    <sheet name="Tiedot" sheetId="1" r:id="rId4"/>
    <sheet name="Sheet1" sheetId="5" r:id="rId5"/>
  </sheets>
  <definedNames>
    <definedName name="AlaOtsikko" localSheetId="2">'Financing institutions'!$B$2</definedName>
    <definedName name="AlaOtsikko" localSheetId="1">Kreditföretag!$B$2</definedName>
    <definedName name="AlaOtsikko">Luottoyhteisöt!$A$2</definedName>
    <definedName name="PivotAlue_en">'Financing institutions'!$A$2:$AC$48</definedName>
    <definedName name="PivotAlue_fi">Luottoyhteisöt!$A$2:$AC$48</definedName>
    <definedName name="PivotAlue_sv">Kreditföretag!$A$2:$AC$48</definedName>
    <definedName name="YlaOtsikko" localSheetId="2">'Financing institutions'!$B$1</definedName>
    <definedName name="YlaOtsikko" localSheetId="1">Kreditföretag!$B$1</definedName>
    <definedName name="YlaOtsikko">Luottoyhteisöt!$A$1</definedName>
  </definedNames>
  <calcPr calcId="152511"/>
  <pivotCaches>
    <pivotCache cacheId="0"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33" i="1" l="1"/>
  <c r="C1933" i="1"/>
  <c r="D1932" i="1"/>
  <c r="C1932" i="1"/>
  <c r="D1931" i="1"/>
  <c r="C1931" i="1"/>
  <c r="D1930" i="1"/>
  <c r="C1930" i="1"/>
  <c r="D1929" i="1"/>
  <c r="C1929" i="1"/>
  <c r="D1928" i="1"/>
  <c r="C1928" i="1"/>
  <c r="D1927" i="1"/>
  <c r="C1927" i="1"/>
  <c r="D1926" i="1"/>
  <c r="C1926" i="1"/>
  <c r="D1925" i="1"/>
  <c r="C1925" i="1"/>
  <c r="D1924" i="1"/>
  <c r="C1924" i="1"/>
  <c r="D1923" i="1"/>
  <c r="C1923" i="1"/>
  <c r="D1922" i="1"/>
  <c r="C1922" i="1"/>
  <c r="D1921" i="1"/>
  <c r="C1921" i="1"/>
  <c r="D1920" i="1"/>
  <c r="C1920" i="1"/>
  <c r="D1919" i="1"/>
  <c r="C1919" i="1"/>
  <c r="D1918" i="1"/>
  <c r="C1918" i="1"/>
  <c r="D1917" i="1"/>
  <c r="C1917" i="1"/>
  <c r="D1916" i="1"/>
  <c r="C1916" i="1"/>
  <c r="D1915" i="1"/>
  <c r="C1915" i="1"/>
  <c r="D1914" i="1"/>
  <c r="C1914" i="1"/>
  <c r="D1913" i="1"/>
  <c r="C1913" i="1"/>
  <c r="D1912" i="1"/>
  <c r="C1912" i="1"/>
  <c r="D1911" i="1"/>
  <c r="C1911" i="1"/>
  <c r="D1910" i="1"/>
  <c r="C1910" i="1"/>
  <c r="D1909" i="1"/>
  <c r="C1909" i="1"/>
  <c r="D1908" i="1"/>
  <c r="C1908" i="1"/>
  <c r="D1907" i="1"/>
  <c r="C1907" i="1"/>
  <c r="D1906" i="1"/>
  <c r="C1906" i="1"/>
  <c r="D1905" i="1"/>
  <c r="C1905" i="1"/>
  <c r="D1904" i="1"/>
  <c r="C1904" i="1"/>
  <c r="D1903" i="1"/>
  <c r="C1903" i="1"/>
  <c r="D1902" i="1"/>
  <c r="C1902" i="1"/>
  <c r="D1901" i="1"/>
  <c r="C1901" i="1"/>
  <c r="D1900" i="1"/>
  <c r="C1900" i="1"/>
  <c r="D1899" i="1"/>
  <c r="C1899" i="1"/>
  <c r="D1898" i="1"/>
  <c r="C1898" i="1"/>
  <c r="D1897" i="1"/>
  <c r="C1897" i="1"/>
  <c r="D1896" i="1"/>
  <c r="C1896" i="1"/>
  <c r="D1895" i="1"/>
  <c r="C1895" i="1"/>
  <c r="D1894" i="1"/>
  <c r="C1894" i="1"/>
  <c r="D1893" i="1"/>
  <c r="C1893" i="1"/>
  <c r="D1892" i="1"/>
  <c r="C1892" i="1"/>
  <c r="D1891" i="1"/>
  <c r="C1891" i="1"/>
  <c r="D1890" i="1"/>
  <c r="C1890" i="1"/>
  <c r="D1889" i="1"/>
  <c r="C1889" i="1"/>
  <c r="D1888" i="1"/>
  <c r="C1888" i="1"/>
  <c r="D1887" i="1"/>
  <c r="C1887" i="1"/>
  <c r="D1886" i="1"/>
  <c r="C1886" i="1"/>
  <c r="D1885" i="1"/>
  <c r="C1885" i="1"/>
  <c r="D1884" i="1"/>
  <c r="C1884" i="1"/>
  <c r="D1883" i="1"/>
  <c r="C1883" i="1"/>
  <c r="D1882" i="1"/>
  <c r="C1882" i="1"/>
  <c r="D1881" i="1"/>
  <c r="C1881" i="1"/>
  <c r="D1880" i="1"/>
  <c r="C1880" i="1"/>
  <c r="D1879" i="1"/>
  <c r="C1879" i="1"/>
  <c r="D1878" i="1"/>
  <c r="C1878" i="1"/>
  <c r="D1877" i="1"/>
  <c r="C1877" i="1"/>
  <c r="D1876" i="1"/>
  <c r="C1876" i="1"/>
  <c r="D1875" i="1"/>
  <c r="C1875" i="1"/>
  <c r="D1874" i="1"/>
  <c r="C1874" i="1"/>
  <c r="D1873" i="1"/>
  <c r="C1873" i="1"/>
  <c r="D1872" i="1"/>
  <c r="C1872" i="1"/>
  <c r="D1871" i="1"/>
  <c r="C1871" i="1"/>
  <c r="D1870" i="1"/>
  <c r="C1870" i="1"/>
  <c r="D1869" i="1"/>
  <c r="C1869" i="1"/>
  <c r="D1868" i="1"/>
  <c r="C1868" i="1"/>
  <c r="D1867" i="1"/>
  <c r="C1867" i="1"/>
  <c r="D1866" i="1"/>
  <c r="C1866" i="1"/>
  <c r="D1865" i="1"/>
  <c r="C1865" i="1"/>
  <c r="D1864" i="1"/>
  <c r="C1864" i="1"/>
  <c r="D1863" i="1"/>
  <c r="C1863" i="1"/>
  <c r="D1862" i="1"/>
  <c r="C1862" i="1"/>
  <c r="D1861" i="1"/>
  <c r="C1861" i="1"/>
  <c r="D1860" i="1"/>
  <c r="C1860" i="1"/>
  <c r="D1859" i="1"/>
  <c r="C1859" i="1"/>
  <c r="D1858" i="1"/>
  <c r="C1858" i="1"/>
  <c r="D1857" i="1"/>
  <c r="C1857" i="1"/>
  <c r="D1856" i="1"/>
  <c r="C1856" i="1"/>
  <c r="D1855" i="1"/>
  <c r="C1855" i="1"/>
  <c r="D1854" i="1"/>
  <c r="C1854" i="1"/>
  <c r="D1853" i="1"/>
  <c r="C1853" i="1"/>
  <c r="D1852" i="1"/>
  <c r="C1852" i="1"/>
  <c r="D1851" i="1"/>
  <c r="C1851" i="1"/>
  <c r="D1850" i="1"/>
  <c r="C1850" i="1"/>
  <c r="D1849" i="1"/>
  <c r="C1849" i="1"/>
  <c r="D1848" i="1"/>
  <c r="C1848" i="1"/>
  <c r="D1847" i="1"/>
  <c r="C1847" i="1"/>
  <c r="D1846" i="1"/>
  <c r="C1846" i="1"/>
  <c r="D1845" i="1"/>
  <c r="C1845" i="1"/>
  <c r="D1844" i="1"/>
  <c r="C1844" i="1"/>
  <c r="D1843" i="1"/>
  <c r="C1843" i="1"/>
  <c r="D1842" i="1"/>
  <c r="C1842" i="1"/>
  <c r="D1841" i="1"/>
  <c r="C1841" i="1"/>
  <c r="D1840" i="1"/>
  <c r="C1840" i="1"/>
  <c r="D1839" i="1"/>
  <c r="C1839" i="1"/>
  <c r="D1838" i="1"/>
  <c r="C1838" i="1"/>
  <c r="D1837" i="1"/>
  <c r="C1837" i="1"/>
  <c r="D1836" i="1"/>
  <c r="C1836" i="1"/>
  <c r="D1835" i="1"/>
  <c r="C1835" i="1"/>
  <c r="D1834" i="1"/>
  <c r="C1834" i="1"/>
  <c r="D1833" i="1"/>
  <c r="C1833" i="1"/>
  <c r="D1832" i="1"/>
  <c r="C1832" i="1"/>
  <c r="D1831" i="1"/>
  <c r="C1831" i="1"/>
  <c r="D1830" i="1"/>
  <c r="C1830" i="1"/>
  <c r="D1829" i="1"/>
  <c r="C1829" i="1"/>
  <c r="D1828" i="1"/>
  <c r="C1828" i="1"/>
  <c r="D1827" i="1"/>
  <c r="C1827" i="1"/>
  <c r="D1826" i="1"/>
  <c r="C1826" i="1"/>
  <c r="D1825" i="1"/>
  <c r="C1825" i="1"/>
  <c r="D1824" i="1"/>
  <c r="C1824" i="1"/>
  <c r="D1823" i="1"/>
  <c r="C1823" i="1"/>
  <c r="D1822" i="1"/>
  <c r="C1822" i="1"/>
  <c r="D1821" i="1"/>
  <c r="C1821" i="1"/>
  <c r="D1820" i="1"/>
  <c r="C1820" i="1"/>
  <c r="D1819" i="1"/>
  <c r="C1819" i="1"/>
  <c r="D1818" i="1"/>
  <c r="C1818" i="1"/>
  <c r="D1817" i="1"/>
  <c r="C1817" i="1"/>
  <c r="D1816" i="1"/>
  <c r="C1816" i="1"/>
  <c r="D1815" i="1"/>
  <c r="C1815" i="1"/>
  <c r="D1814" i="1"/>
  <c r="C1814" i="1"/>
  <c r="D1813" i="1"/>
  <c r="C1813" i="1"/>
  <c r="D1812" i="1"/>
  <c r="C1812" i="1"/>
  <c r="D1811" i="1"/>
  <c r="C1811" i="1"/>
  <c r="D1810" i="1"/>
  <c r="C1810" i="1"/>
  <c r="D1809" i="1"/>
  <c r="C1809" i="1"/>
  <c r="D1808" i="1"/>
  <c r="C1808" i="1"/>
  <c r="D1807" i="1"/>
  <c r="C1807" i="1"/>
  <c r="D1806" i="1"/>
  <c r="C1806" i="1"/>
  <c r="D1805" i="1"/>
  <c r="C1805" i="1"/>
  <c r="D1804" i="1"/>
  <c r="C1804" i="1"/>
  <c r="D1803" i="1"/>
  <c r="C1803" i="1"/>
  <c r="D1802" i="1"/>
  <c r="C1802" i="1"/>
  <c r="D1801" i="1"/>
  <c r="C1801" i="1"/>
  <c r="D1800" i="1"/>
  <c r="C1800" i="1"/>
  <c r="D1799" i="1"/>
  <c r="C1799" i="1"/>
  <c r="D1798" i="1"/>
  <c r="C1798" i="1"/>
  <c r="D1797" i="1"/>
  <c r="C1797" i="1"/>
  <c r="D1796" i="1"/>
  <c r="C1796" i="1"/>
  <c r="D1795" i="1"/>
  <c r="C1795" i="1"/>
  <c r="D1794" i="1"/>
  <c r="C1794" i="1"/>
  <c r="D1793" i="1"/>
  <c r="C1793" i="1"/>
  <c r="D1792" i="1"/>
  <c r="C1792" i="1"/>
  <c r="D1791" i="1"/>
  <c r="C1791" i="1"/>
  <c r="D1790" i="1"/>
  <c r="C1790" i="1"/>
  <c r="D1789" i="1"/>
  <c r="C1789" i="1"/>
  <c r="D1788" i="1"/>
  <c r="C1788" i="1"/>
  <c r="D1787" i="1"/>
  <c r="C1787" i="1"/>
  <c r="D1786" i="1"/>
  <c r="C1786" i="1"/>
  <c r="D1785" i="1"/>
  <c r="C1785" i="1"/>
  <c r="D1784" i="1"/>
  <c r="C1784" i="1"/>
  <c r="D1783" i="1"/>
  <c r="C1783" i="1"/>
  <c r="D1782" i="1"/>
  <c r="C1782" i="1"/>
  <c r="D1781" i="1"/>
  <c r="C1781" i="1"/>
  <c r="D1780" i="1"/>
  <c r="C1780" i="1"/>
  <c r="D1779" i="1"/>
  <c r="C1779" i="1"/>
  <c r="D1778" i="1"/>
  <c r="C1778" i="1"/>
  <c r="D1777" i="1"/>
  <c r="C1777" i="1"/>
  <c r="D1776" i="1"/>
  <c r="C1776" i="1"/>
  <c r="D1775" i="1"/>
  <c r="C1775" i="1"/>
  <c r="D1774" i="1"/>
  <c r="C1774" i="1"/>
  <c r="D1773" i="1"/>
  <c r="C1773" i="1"/>
  <c r="D1772" i="1"/>
  <c r="C1772" i="1"/>
  <c r="D1771" i="1"/>
  <c r="C1771" i="1"/>
  <c r="D1770" i="1"/>
  <c r="C1770" i="1"/>
  <c r="D1769" i="1"/>
  <c r="C1769" i="1"/>
  <c r="D1768" i="1"/>
  <c r="C1768" i="1"/>
  <c r="D1767" i="1"/>
  <c r="C1767" i="1"/>
  <c r="D1766" i="1"/>
  <c r="C1766" i="1"/>
  <c r="D1765" i="1"/>
  <c r="C1765" i="1"/>
  <c r="D1764" i="1"/>
  <c r="C1764" i="1"/>
  <c r="D1763" i="1"/>
  <c r="C1763" i="1"/>
  <c r="D1762" i="1"/>
  <c r="C1762" i="1"/>
  <c r="D1761" i="1"/>
  <c r="C1761" i="1"/>
  <c r="D1760" i="1"/>
  <c r="C1760" i="1"/>
  <c r="D1759" i="1"/>
  <c r="C1759" i="1"/>
  <c r="D1758" i="1"/>
  <c r="C1758" i="1"/>
  <c r="D1757" i="1"/>
  <c r="C1757" i="1"/>
  <c r="D1756" i="1"/>
  <c r="C1756" i="1"/>
  <c r="D1755" i="1"/>
  <c r="C1755" i="1"/>
  <c r="D1754" i="1"/>
  <c r="C1754" i="1"/>
  <c r="D1753" i="1"/>
  <c r="C1753" i="1"/>
  <c r="D1752" i="1"/>
  <c r="C1752" i="1"/>
  <c r="D1751" i="1"/>
  <c r="C1751" i="1"/>
  <c r="D1750" i="1"/>
  <c r="C1750" i="1"/>
  <c r="D1749" i="1"/>
  <c r="C1749" i="1"/>
  <c r="D1748" i="1"/>
  <c r="C1748" i="1"/>
  <c r="D1747" i="1"/>
  <c r="C1747" i="1"/>
  <c r="D1746" i="1"/>
  <c r="C1746" i="1"/>
  <c r="D1745" i="1"/>
  <c r="C1745" i="1"/>
  <c r="D1744" i="1"/>
  <c r="C1744" i="1"/>
  <c r="D1743" i="1"/>
  <c r="C1743" i="1"/>
  <c r="D1742" i="1"/>
  <c r="C1742" i="1"/>
  <c r="D1741" i="1"/>
  <c r="C1741" i="1"/>
  <c r="D1740" i="1"/>
  <c r="C1740" i="1"/>
  <c r="D1739" i="1"/>
  <c r="C1739" i="1"/>
  <c r="D1738" i="1"/>
  <c r="C1738" i="1"/>
  <c r="D1737" i="1"/>
  <c r="C1737" i="1"/>
  <c r="D1736" i="1"/>
  <c r="C1736" i="1"/>
  <c r="D1735" i="1"/>
  <c r="C1735" i="1"/>
  <c r="D1734" i="1"/>
  <c r="C1734" i="1"/>
  <c r="D1733" i="1"/>
  <c r="C1733" i="1"/>
  <c r="D1732" i="1"/>
  <c r="C1732" i="1"/>
  <c r="D1731" i="1"/>
  <c r="C1731" i="1"/>
  <c r="D1730" i="1"/>
  <c r="C1730" i="1"/>
  <c r="D1729" i="1"/>
  <c r="C1729" i="1"/>
  <c r="D1728" i="1"/>
  <c r="C1728" i="1"/>
  <c r="D1727" i="1"/>
  <c r="C1727" i="1"/>
  <c r="D1726" i="1"/>
  <c r="C1726" i="1"/>
  <c r="D1725" i="1"/>
  <c r="C1725" i="1"/>
  <c r="D1724" i="1"/>
  <c r="C1724" i="1"/>
  <c r="D1723" i="1"/>
  <c r="C1723" i="1"/>
  <c r="D1722" i="1"/>
  <c r="C1722" i="1"/>
  <c r="D1721" i="1"/>
  <c r="C1721" i="1"/>
  <c r="D1720" i="1"/>
  <c r="C1720" i="1"/>
  <c r="D1719" i="1"/>
  <c r="C1719" i="1"/>
  <c r="D1718" i="1"/>
  <c r="C1718" i="1"/>
  <c r="D1717" i="1"/>
  <c r="C1717" i="1"/>
  <c r="D1716" i="1"/>
  <c r="C1716" i="1"/>
  <c r="D1715" i="1"/>
  <c r="C1715" i="1"/>
  <c r="D1714" i="1"/>
  <c r="C1714" i="1"/>
  <c r="D1713" i="1"/>
  <c r="C1713" i="1"/>
  <c r="D1712" i="1"/>
  <c r="C1712" i="1"/>
  <c r="D1711" i="1"/>
  <c r="C1711" i="1"/>
  <c r="D1710" i="1"/>
  <c r="C1710" i="1"/>
  <c r="D1709" i="1"/>
  <c r="C1709" i="1"/>
  <c r="D1708" i="1"/>
  <c r="C1708" i="1"/>
  <c r="D1707" i="1"/>
  <c r="C1707" i="1"/>
  <c r="D1706" i="1"/>
  <c r="C1706" i="1"/>
  <c r="D1705" i="1"/>
  <c r="C1705" i="1"/>
  <c r="D1704" i="1"/>
  <c r="C1704" i="1"/>
  <c r="D1703" i="1"/>
  <c r="C1703" i="1"/>
  <c r="D1702" i="1"/>
  <c r="C1702" i="1"/>
  <c r="D1701" i="1"/>
  <c r="C1701" i="1"/>
  <c r="D1700" i="1"/>
  <c r="C1700" i="1"/>
  <c r="D1699" i="1"/>
  <c r="C1699" i="1"/>
  <c r="D1698" i="1"/>
  <c r="C1698" i="1"/>
  <c r="D1697" i="1"/>
  <c r="C1697" i="1"/>
  <c r="D1696" i="1"/>
  <c r="C1696" i="1"/>
  <c r="D1695" i="1"/>
  <c r="C1695" i="1"/>
  <c r="D1694" i="1"/>
  <c r="C1694" i="1"/>
  <c r="D1693" i="1"/>
  <c r="C1693" i="1"/>
  <c r="D1692" i="1"/>
  <c r="C1692" i="1"/>
  <c r="D1691" i="1"/>
  <c r="C1691" i="1"/>
  <c r="D1690" i="1"/>
  <c r="C1690" i="1"/>
  <c r="D1689" i="1"/>
  <c r="C1689" i="1"/>
  <c r="D1688" i="1"/>
  <c r="C1688" i="1"/>
  <c r="D1687" i="1"/>
  <c r="C1687" i="1"/>
  <c r="D1686" i="1"/>
  <c r="C1686" i="1"/>
  <c r="D1685" i="1"/>
  <c r="C1685" i="1"/>
  <c r="D1684" i="1"/>
  <c r="C1684" i="1"/>
  <c r="D1683" i="1"/>
  <c r="C1683" i="1"/>
  <c r="D1682" i="1"/>
  <c r="C1682" i="1"/>
  <c r="D1681" i="1"/>
  <c r="C1681" i="1"/>
  <c r="D1680" i="1"/>
  <c r="C1680" i="1"/>
  <c r="D1679" i="1"/>
  <c r="C1679" i="1"/>
  <c r="D1678" i="1"/>
  <c r="C1678" i="1"/>
  <c r="D1677" i="1"/>
  <c r="C1677" i="1"/>
  <c r="D1676" i="1"/>
  <c r="C1676" i="1"/>
  <c r="D1675" i="1"/>
  <c r="C1675" i="1"/>
  <c r="D1674" i="1"/>
  <c r="C1674" i="1"/>
  <c r="D1673" i="1"/>
  <c r="C1673" i="1"/>
  <c r="D1672" i="1"/>
  <c r="C1672" i="1"/>
  <c r="D1671" i="1"/>
  <c r="C1671" i="1"/>
  <c r="D1670" i="1"/>
  <c r="C1670" i="1"/>
  <c r="D1669" i="1"/>
  <c r="C1669" i="1"/>
  <c r="D1668" i="1"/>
  <c r="C1668" i="1"/>
  <c r="D1667" i="1"/>
  <c r="C1667" i="1"/>
  <c r="D1666" i="1"/>
  <c r="C1666" i="1"/>
  <c r="D1665" i="1"/>
  <c r="C1665" i="1"/>
  <c r="D1664" i="1"/>
  <c r="C1664" i="1"/>
  <c r="D1663" i="1"/>
  <c r="C1663" i="1"/>
  <c r="D1662" i="1"/>
  <c r="C1662" i="1"/>
  <c r="D1661" i="1"/>
  <c r="C1661" i="1"/>
  <c r="D1660" i="1"/>
  <c r="C1660" i="1"/>
  <c r="D1659" i="1"/>
  <c r="C1659" i="1"/>
  <c r="D1658" i="1"/>
  <c r="C1658" i="1"/>
  <c r="D1657" i="1"/>
  <c r="C1657" i="1"/>
  <c r="D1656" i="1"/>
  <c r="C1656" i="1"/>
  <c r="D1655" i="1"/>
  <c r="C1655" i="1"/>
  <c r="D1654" i="1"/>
  <c r="C1654" i="1"/>
  <c r="D1653" i="1"/>
  <c r="C1653" i="1"/>
  <c r="D1652" i="1"/>
  <c r="C1652" i="1"/>
  <c r="D1651" i="1"/>
  <c r="C1651" i="1"/>
  <c r="D1650" i="1"/>
  <c r="C1650" i="1"/>
  <c r="D1649" i="1"/>
  <c r="C1649" i="1"/>
  <c r="D1648" i="1"/>
  <c r="C1648" i="1"/>
  <c r="D1647" i="1"/>
  <c r="C1647" i="1"/>
  <c r="D1646" i="1"/>
  <c r="C1646" i="1"/>
  <c r="D1645" i="1"/>
  <c r="C1645" i="1"/>
  <c r="D1644" i="1"/>
  <c r="C1644" i="1"/>
  <c r="D1643" i="1"/>
  <c r="C1643" i="1"/>
  <c r="D1642" i="1"/>
  <c r="C1642" i="1"/>
  <c r="D1641" i="1"/>
  <c r="C1641" i="1"/>
  <c r="D1640" i="1"/>
  <c r="C1640" i="1"/>
  <c r="D1639" i="1"/>
  <c r="C1639" i="1"/>
  <c r="D1638" i="1"/>
  <c r="C1638" i="1"/>
  <c r="D1637" i="1"/>
  <c r="C1637" i="1"/>
  <c r="D1636" i="1"/>
  <c r="C1636" i="1"/>
  <c r="D1635" i="1"/>
  <c r="C1635" i="1"/>
  <c r="D1634" i="1"/>
  <c r="C1634" i="1"/>
  <c r="D1633" i="1"/>
  <c r="C1633" i="1"/>
  <c r="D1632" i="1"/>
  <c r="C1632" i="1"/>
  <c r="D1631" i="1"/>
  <c r="C1631" i="1"/>
  <c r="D1630" i="1"/>
  <c r="C1630" i="1"/>
  <c r="D1629" i="1"/>
  <c r="C1629" i="1"/>
  <c r="D1628" i="1"/>
  <c r="C1628" i="1"/>
  <c r="D1627" i="1"/>
  <c r="C1627" i="1"/>
  <c r="D1626" i="1"/>
  <c r="C1626" i="1"/>
  <c r="D1625" i="1"/>
  <c r="C1625" i="1"/>
  <c r="D1624" i="1"/>
  <c r="C1624" i="1"/>
  <c r="D1623" i="1"/>
  <c r="C1623" i="1"/>
  <c r="D1622" i="1"/>
  <c r="C1622" i="1"/>
  <c r="D1621" i="1"/>
  <c r="C1621" i="1"/>
  <c r="D1620" i="1"/>
  <c r="C1620" i="1"/>
  <c r="D1619" i="1"/>
  <c r="C1619" i="1"/>
  <c r="D1618" i="1"/>
  <c r="C1618" i="1"/>
  <c r="D1617" i="1"/>
  <c r="C1617" i="1"/>
  <c r="D1616" i="1"/>
  <c r="C1616" i="1"/>
  <c r="D1615" i="1"/>
  <c r="C1615" i="1"/>
  <c r="D1614" i="1"/>
  <c r="C1614" i="1"/>
  <c r="D1613" i="1"/>
  <c r="C1613" i="1"/>
  <c r="D1612" i="1"/>
  <c r="C1612" i="1"/>
  <c r="D1611" i="1"/>
  <c r="C1611" i="1"/>
  <c r="D1610" i="1"/>
  <c r="C1610" i="1"/>
  <c r="D1609" i="1"/>
  <c r="C1609" i="1"/>
  <c r="D1608" i="1"/>
  <c r="C1608" i="1"/>
  <c r="D1607" i="1"/>
  <c r="C1607" i="1"/>
  <c r="D1606" i="1"/>
  <c r="C1606" i="1"/>
  <c r="D1605" i="1"/>
  <c r="C1605" i="1"/>
  <c r="D1604" i="1"/>
  <c r="C1604" i="1"/>
  <c r="D1603" i="1"/>
  <c r="C1603" i="1"/>
  <c r="D1602" i="1"/>
  <c r="C1602" i="1"/>
  <c r="D1601" i="1"/>
  <c r="C1601" i="1"/>
  <c r="D1600" i="1"/>
  <c r="C1600" i="1"/>
  <c r="D1599" i="1"/>
  <c r="C1599" i="1"/>
  <c r="D1598" i="1"/>
  <c r="C1598" i="1"/>
  <c r="D1597" i="1"/>
  <c r="C1597" i="1"/>
  <c r="D1596" i="1"/>
  <c r="C1596" i="1"/>
  <c r="D1595" i="1"/>
  <c r="C1595" i="1"/>
  <c r="D1594" i="1"/>
  <c r="C1594" i="1"/>
  <c r="D1593" i="1"/>
  <c r="C1593" i="1"/>
  <c r="D1592" i="1"/>
  <c r="C1592" i="1"/>
  <c r="D1591" i="1"/>
  <c r="C1591" i="1"/>
  <c r="D1590" i="1"/>
  <c r="C1590" i="1"/>
  <c r="D1589" i="1"/>
  <c r="C1589" i="1"/>
  <c r="D1588" i="1"/>
  <c r="C1588" i="1"/>
  <c r="D1587" i="1"/>
  <c r="C1587" i="1"/>
  <c r="D1586" i="1"/>
  <c r="C1586" i="1"/>
  <c r="D1585" i="1"/>
  <c r="C1585" i="1"/>
  <c r="D1584" i="1"/>
  <c r="C1584" i="1"/>
  <c r="D1583" i="1"/>
  <c r="C1583" i="1"/>
  <c r="D1582" i="1"/>
  <c r="C1582" i="1"/>
  <c r="D1581" i="1"/>
  <c r="C1581" i="1"/>
  <c r="D1580" i="1"/>
  <c r="C1580" i="1"/>
  <c r="D1579" i="1"/>
  <c r="C1579" i="1"/>
  <c r="D1578" i="1"/>
  <c r="C1578" i="1"/>
  <c r="D1577" i="1"/>
  <c r="C1577" i="1"/>
  <c r="D1576" i="1"/>
  <c r="C1576" i="1"/>
  <c r="D1575" i="1"/>
  <c r="C1575" i="1"/>
  <c r="D1574" i="1"/>
  <c r="C1574" i="1"/>
  <c r="D1573" i="1"/>
  <c r="C1573" i="1"/>
  <c r="D1572" i="1"/>
  <c r="C1572" i="1"/>
  <c r="D1571" i="1"/>
  <c r="C1571" i="1"/>
  <c r="D1570" i="1"/>
  <c r="C1570" i="1"/>
  <c r="D1569" i="1"/>
  <c r="C1569" i="1"/>
  <c r="D1568" i="1"/>
  <c r="C1568" i="1"/>
  <c r="D1567" i="1"/>
  <c r="C1567" i="1"/>
  <c r="D1566" i="1"/>
  <c r="C1566" i="1"/>
  <c r="D1565" i="1"/>
  <c r="C1565" i="1"/>
  <c r="D1564" i="1"/>
  <c r="C1564" i="1"/>
  <c r="D1563" i="1"/>
  <c r="C1563" i="1"/>
  <c r="D1562" i="1"/>
  <c r="C1562" i="1"/>
  <c r="D1561" i="1"/>
  <c r="C1561" i="1"/>
  <c r="D1560" i="1"/>
  <c r="C1560" i="1"/>
  <c r="D1559" i="1"/>
  <c r="C1559" i="1"/>
  <c r="D1558" i="1"/>
  <c r="C1558" i="1"/>
  <c r="D1557" i="1"/>
  <c r="C1557" i="1"/>
  <c r="D1556" i="1"/>
  <c r="C1556" i="1"/>
  <c r="D1555" i="1"/>
  <c r="C1555" i="1"/>
  <c r="D1554" i="1"/>
  <c r="C1554" i="1"/>
  <c r="D1553" i="1"/>
  <c r="C1553" i="1"/>
  <c r="D1552" i="1"/>
  <c r="C1552" i="1"/>
  <c r="D1551" i="1"/>
  <c r="C1551" i="1"/>
  <c r="D1550" i="1"/>
  <c r="C1550" i="1"/>
  <c r="D1549" i="1"/>
  <c r="C1549" i="1"/>
  <c r="D1548" i="1"/>
  <c r="C1548" i="1"/>
  <c r="D1547" i="1"/>
  <c r="C1547" i="1"/>
  <c r="D1546" i="1"/>
  <c r="C1546" i="1"/>
  <c r="D1545" i="1"/>
  <c r="C1545" i="1"/>
  <c r="D1544" i="1"/>
  <c r="C1544" i="1"/>
  <c r="D1543" i="1"/>
  <c r="C1543" i="1"/>
  <c r="D1542" i="1"/>
  <c r="C1542" i="1"/>
  <c r="D1541" i="1"/>
  <c r="C1541" i="1"/>
  <c r="D1540" i="1"/>
  <c r="C1540" i="1"/>
  <c r="D1539" i="1"/>
  <c r="C1539" i="1"/>
  <c r="D1538" i="1"/>
  <c r="C1538" i="1"/>
  <c r="D1537" i="1"/>
  <c r="C1537" i="1"/>
  <c r="D1536" i="1"/>
  <c r="C1536" i="1"/>
  <c r="D1535" i="1"/>
  <c r="C1535" i="1"/>
  <c r="D1534" i="1"/>
  <c r="C1534" i="1"/>
  <c r="D1533" i="1"/>
  <c r="C1533" i="1"/>
  <c r="D1532" i="1"/>
  <c r="C1532" i="1"/>
  <c r="D1531" i="1"/>
  <c r="C1531" i="1"/>
  <c r="D1530" i="1"/>
  <c r="C1530" i="1"/>
  <c r="D1529" i="1"/>
  <c r="C1529" i="1"/>
  <c r="D1528" i="1"/>
  <c r="C1528" i="1"/>
  <c r="D1527" i="1"/>
  <c r="C1527" i="1"/>
  <c r="D1526" i="1"/>
  <c r="C1526" i="1"/>
  <c r="D1525" i="1"/>
  <c r="C1525" i="1"/>
  <c r="D1524" i="1"/>
  <c r="C1524" i="1"/>
  <c r="D1523" i="1"/>
  <c r="C1523" i="1"/>
  <c r="D1522" i="1"/>
  <c r="C1522" i="1"/>
  <c r="D1521" i="1"/>
  <c r="C1521" i="1"/>
  <c r="D1520" i="1"/>
  <c r="C1520" i="1"/>
  <c r="D1519" i="1"/>
  <c r="C1519" i="1"/>
  <c r="D1518" i="1"/>
  <c r="C1518" i="1"/>
  <c r="D1517" i="1"/>
  <c r="C1517" i="1"/>
  <c r="D1516" i="1"/>
  <c r="C1516" i="1"/>
  <c r="D1515" i="1"/>
  <c r="C1515" i="1"/>
  <c r="D1514" i="1"/>
  <c r="C1514" i="1"/>
  <c r="C1094" i="1" l="1"/>
  <c r="C1095" i="1"/>
  <c r="C1096" i="1"/>
  <c r="C1097" i="1"/>
  <c r="C1098" i="1"/>
  <c r="C1099" i="1"/>
  <c r="C1100" i="1"/>
  <c r="C1101" i="1"/>
  <c r="C1102" i="1"/>
  <c r="C1103" i="1"/>
  <c r="C1104" i="1"/>
  <c r="C1105" i="1"/>
  <c r="C1106" i="1"/>
  <c r="C1107" i="1"/>
  <c r="C1108" i="1"/>
  <c r="C1109" i="1"/>
  <c r="C1110" i="1"/>
  <c r="C1111" i="1"/>
  <c r="C1112" i="1"/>
  <c r="C1113" i="1"/>
  <c r="C1114" i="1"/>
  <c r="C1115" i="1"/>
  <c r="C1116" i="1"/>
  <c r="C1117" i="1"/>
  <c r="C1118" i="1"/>
  <c r="C1119" i="1"/>
  <c r="C1120" i="1"/>
  <c r="C1121" i="1"/>
  <c r="C1122" i="1"/>
  <c r="C1123" i="1"/>
  <c r="C1124" i="1"/>
  <c r="C1125" i="1"/>
  <c r="C1126" i="1"/>
  <c r="C1127" i="1"/>
  <c r="C1128" i="1"/>
  <c r="C1129" i="1"/>
  <c r="C1130" i="1"/>
  <c r="C1131" i="1"/>
  <c r="C1132" i="1"/>
  <c r="C1133" i="1"/>
  <c r="C1134" i="1"/>
  <c r="C1135" i="1"/>
  <c r="D1094" i="1"/>
  <c r="D1095" i="1"/>
  <c r="D1096" i="1"/>
  <c r="D1097" i="1"/>
  <c r="D1098" i="1"/>
  <c r="D1099" i="1"/>
  <c r="D1100" i="1"/>
  <c r="D1101" i="1"/>
  <c r="D1102" i="1"/>
  <c r="D1103" i="1"/>
  <c r="D1104" i="1"/>
  <c r="D1105" i="1"/>
  <c r="D1106" i="1"/>
  <c r="D1107" i="1"/>
  <c r="D1108" i="1"/>
  <c r="D1109" i="1"/>
  <c r="D1110" i="1"/>
  <c r="D1111" i="1"/>
  <c r="D1112" i="1"/>
  <c r="D1113" i="1"/>
  <c r="D1114" i="1"/>
  <c r="D1115" i="1"/>
  <c r="D1116" i="1"/>
  <c r="D1117" i="1"/>
  <c r="D1118" i="1"/>
  <c r="D1119" i="1"/>
  <c r="D1120" i="1"/>
  <c r="D1121" i="1"/>
  <c r="D1122" i="1"/>
  <c r="D1123" i="1"/>
  <c r="D1124" i="1"/>
  <c r="D1125" i="1"/>
  <c r="D1126" i="1"/>
  <c r="D1127" i="1"/>
  <c r="D1128" i="1"/>
  <c r="D1129" i="1"/>
  <c r="D1130" i="1"/>
  <c r="D1131" i="1"/>
  <c r="D1132" i="1"/>
  <c r="D1133" i="1"/>
  <c r="D1134" i="1"/>
  <c r="D1135" i="1"/>
  <c r="C1430" i="1" l="1"/>
  <c r="C1431" i="1"/>
  <c r="C1432" i="1"/>
  <c r="C1433" i="1"/>
  <c r="C1434" i="1"/>
  <c r="C1435" i="1"/>
  <c r="C1436" i="1"/>
  <c r="C1437" i="1"/>
  <c r="C1438" i="1"/>
  <c r="C1439" i="1"/>
  <c r="C1440" i="1"/>
  <c r="C1441" i="1"/>
  <c r="C1442" i="1"/>
  <c r="C1443" i="1"/>
  <c r="C1444" i="1"/>
  <c r="C1445" i="1"/>
  <c r="C1446" i="1"/>
  <c r="C1447" i="1"/>
  <c r="C1448" i="1"/>
  <c r="C1449" i="1"/>
  <c r="C1450" i="1"/>
  <c r="C1451" i="1"/>
  <c r="C1452" i="1"/>
  <c r="C1453" i="1"/>
  <c r="C1454" i="1"/>
  <c r="C1455" i="1"/>
  <c r="C1456" i="1"/>
  <c r="C1457" i="1"/>
  <c r="C1458" i="1"/>
  <c r="C1459" i="1"/>
  <c r="C1460" i="1"/>
  <c r="C1461" i="1"/>
  <c r="C1462" i="1"/>
  <c r="C1463" i="1"/>
  <c r="C1464" i="1"/>
  <c r="C1465" i="1"/>
  <c r="C1466" i="1"/>
  <c r="C1467" i="1"/>
  <c r="C1468" i="1"/>
  <c r="C1469" i="1"/>
  <c r="C1470" i="1"/>
  <c r="C1471" i="1"/>
  <c r="D1430" i="1"/>
  <c r="D1431" i="1"/>
  <c r="D1432" i="1"/>
  <c r="D1433" i="1"/>
  <c r="D1434" i="1"/>
  <c r="D1435" i="1"/>
  <c r="D1436" i="1"/>
  <c r="D1437" i="1"/>
  <c r="D1438" i="1"/>
  <c r="D1439" i="1"/>
  <c r="D1440" i="1"/>
  <c r="D1441" i="1"/>
  <c r="D1442" i="1"/>
  <c r="D1443" i="1"/>
  <c r="D1444" i="1"/>
  <c r="D1445" i="1"/>
  <c r="D1446" i="1"/>
  <c r="D1447" i="1"/>
  <c r="D1448" i="1"/>
  <c r="D1449" i="1"/>
  <c r="D1450" i="1"/>
  <c r="D1451" i="1"/>
  <c r="D1452" i="1"/>
  <c r="D1453" i="1"/>
  <c r="D1454" i="1"/>
  <c r="D1455" i="1"/>
  <c r="D1456" i="1"/>
  <c r="D1457" i="1"/>
  <c r="D1458" i="1"/>
  <c r="D1459" i="1"/>
  <c r="D1460" i="1"/>
  <c r="D1461" i="1"/>
  <c r="D1462" i="1"/>
  <c r="D1463" i="1"/>
  <c r="D1464" i="1"/>
  <c r="D1465" i="1"/>
  <c r="D1466" i="1"/>
  <c r="D1467" i="1"/>
  <c r="D1468" i="1"/>
  <c r="D1469" i="1"/>
  <c r="D1470" i="1"/>
  <c r="D1471" i="1"/>
  <c r="C1047" i="1" l="1"/>
  <c r="C1048" i="1"/>
  <c r="C1049" i="1"/>
  <c r="C1050" i="1"/>
  <c r="C1051" i="1"/>
  <c r="D1047" i="1"/>
  <c r="D1048" i="1"/>
  <c r="D1049" i="1"/>
  <c r="D1050" i="1"/>
  <c r="D1051" i="1"/>
  <c r="C1037" i="1"/>
  <c r="C1038" i="1"/>
  <c r="C1039" i="1"/>
  <c r="C1040" i="1"/>
  <c r="C1041" i="1"/>
  <c r="C1042" i="1"/>
  <c r="C1043" i="1"/>
  <c r="C1044" i="1"/>
  <c r="C1045" i="1"/>
  <c r="C1046" i="1"/>
  <c r="D1037" i="1"/>
  <c r="D1038" i="1"/>
  <c r="D1039" i="1"/>
  <c r="D1040" i="1"/>
  <c r="D1041" i="1"/>
  <c r="D1042" i="1"/>
  <c r="D1043" i="1"/>
  <c r="D1044" i="1"/>
  <c r="D1045" i="1"/>
  <c r="D1046" i="1"/>
  <c r="C1010" i="1"/>
  <c r="C1011" i="1"/>
  <c r="C1012" i="1"/>
  <c r="C1013" i="1"/>
  <c r="C1014" i="1"/>
  <c r="C1015" i="1"/>
  <c r="C1016" i="1"/>
  <c r="C1017" i="1"/>
  <c r="C1018" i="1"/>
  <c r="C1019" i="1"/>
  <c r="C1020" i="1"/>
  <c r="C1021" i="1"/>
  <c r="C1022" i="1"/>
  <c r="C1023" i="1"/>
  <c r="C1024" i="1"/>
  <c r="C1025" i="1"/>
  <c r="C1026" i="1"/>
  <c r="C1027" i="1"/>
  <c r="C1028" i="1"/>
  <c r="C1029" i="1"/>
  <c r="C1030" i="1"/>
  <c r="C1031" i="1"/>
  <c r="C1032" i="1"/>
  <c r="C1033" i="1"/>
  <c r="C1034" i="1"/>
  <c r="C1035" i="1"/>
  <c r="C1036" i="1"/>
  <c r="D1010" i="1"/>
  <c r="D1011" i="1"/>
  <c r="D1012" i="1"/>
  <c r="D1013" i="1"/>
  <c r="D1014" i="1"/>
  <c r="D1015" i="1"/>
  <c r="D1016" i="1"/>
  <c r="D1017" i="1"/>
  <c r="D1018" i="1"/>
  <c r="D1019" i="1"/>
  <c r="D1020" i="1"/>
  <c r="D1021" i="1"/>
  <c r="D1022" i="1"/>
  <c r="D1023" i="1"/>
  <c r="D1024" i="1"/>
  <c r="D1025" i="1"/>
  <c r="D1026" i="1"/>
  <c r="D1027" i="1"/>
  <c r="D1028" i="1"/>
  <c r="D1029" i="1"/>
  <c r="D1030" i="1"/>
  <c r="D1031" i="1"/>
  <c r="D1032" i="1"/>
  <c r="D1033" i="1"/>
  <c r="D1034" i="1"/>
  <c r="D1035" i="1"/>
  <c r="D1036" i="1"/>
  <c r="D674" i="1" l="1"/>
  <c r="D675" i="1"/>
  <c r="D676" i="1"/>
  <c r="D677" i="1"/>
  <c r="D678" i="1"/>
  <c r="D679" i="1"/>
  <c r="D680" i="1"/>
  <c r="D681" i="1"/>
  <c r="D682" i="1"/>
  <c r="D683" i="1"/>
  <c r="D684" i="1"/>
  <c r="D685" i="1"/>
  <c r="D686" i="1"/>
  <c r="D687" i="1"/>
  <c r="D688" i="1"/>
  <c r="D689" i="1"/>
  <c r="D690" i="1"/>
  <c r="D691" i="1"/>
  <c r="D692" i="1"/>
  <c r="D693" i="1"/>
  <c r="D694" i="1"/>
  <c r="D695" i="1"/>
  <c r="D696" i="1"/>
  <c r="D697" i="1"/>
  <c r="D698" i="1"/>
  <c r="D699" i="1"/>
  <c r="D700" i="1"/>
  <c r="D701" i="1"/>
  <c r="D702" i="1"/>
  <c r="D703" i="1"/>
  <c r="D704" i="1"/>
  <c r="D705" i="1"/>
  <c r="D706" i="1"/>
  <c r="D707" i="1"/>
  <c r="D708" i="1"/>
  <c r="D709" i="1"/>
  <c r="D710" i="1"/>
  <c r="D711" i="1"/>
  <c r="D712" i="1"/>
  <c r="D713" i="1"/>
  <c r="D716" i="1"/>
  <c r="D717" i="1"/>
  <c r="D718" i="1"/>
  <c r="D719" i="1"/>
  <c r="D720" i="1"/>
  <c r="D721" i="1"/>
  <c r="D722" i="1"/>
  <c r="D723" i="1"/>
  <c r="D724" i="1"/>
  <c r="D725" i="1"/>
  <c r="D726" i="1"/>
  <c r="D727" i="1"/>
  <c r="D728" i="1"/>
  <c r="D729" i="1"/>
  <c r="D730" i="1"/>
  <c r="D731" i="1"/>
  <c r="D732" i="1"/>
  <c r="D733" i="1"/>
  <c r="D734" i="1"/>
  <c r="D735" i="1"/>
  <c r="D736" i="1"/>
  <c r="D737" i="1"/>
  <c r="D738" i="1"/>
  <c r="D739" i="1"/>
  <c r="D740" i="1"/>
  <c r="D741" i="1"/>
  <c r="D742" i="1"/>
  <c r="D743" i="1"/>
  <c r="D744" i="1"/>
  <c r="D745" i="1"/>
  <c r="D746" i="1"/>
  <c r="D747" i="1"/>
  <c r="D748" i="1"/>
  <c r="D749" i="1"/>
  <c r="D750" i="1"/>
  <c r="D751" i="1"/>
  <c r="D752" i="1"/>
  <c r="D753" i="1"/>
  <c r="D754" i="1"/>
  <c r="D755" i="1"/>
  <c r="D758" i="1"/>
  <c r="D759" i="1"/>
  <c r="D760" i="1"/>
  <c r="D761" i="1"/>
  <c r="D762" i="1"/>
  <c r="D763" i="1"/>
  <c r="D764" i="1"/>
  <c r="D765" i="1"/>
  <c r="D766" i="1"/>
  <c r="D767" i="1"/>
  <c r="D768" i="1"/>
  <c r="D769" i="1"/>
  <c r="D770" i="1"/>
  <c r="D771" i="1"/>
  <c r="D772" i="1"/>
  <c r="D773" i="1"/>
  <c r="D774" i="1"/>
  <c r="D775" i="1"/>
  <c r="D776" i="1"/>
  <c r="D777" i="1"/>
  <c r="D778" i="1"/>
  <c r="D779" i="1"/>
  <c r="D780" i="1"/>
  <c r="D781" i="1"/>
  <c r="D782" i="1"/>
  <c r="D783" i="1"/>
  <c r="D784" i="1"/>
  <c r="D785" i="1"/>
  <c r="D786" i="1"/>
  <c r="D787" i="1"/>
  <c r="D788" i="1"/>
  <c r="D789" i="1"/>
  <c r="D790" i="1"/>
  <c r="D791" i="1"/>
  <c r="D792" i="1"/>
  <c r="D793" i="1"/>
  <c r="D794" i="1"/>
  <c r="D795" i="1"/>
  <c r="D796" i="1"/>
  <c r="D797" i="1"/>
  <c r="D800" i="1"/>
  <c r="D801" i="1"/>
  <c r="D802" i="1"/>
  <c r="D803" i="1"/>
  <c r="D804" i="1"/>
  <c r="D805" i="1"/>
  <c r="D806" i="1"/>
  <c r="D807" i="1"/>
  <c r="D808" i="1"/>
  <c r="D809" i="1"/>
  <c r="D810" i="1"/>
  <c r="D811" i="1"/>
  <c r="D812" i="1"/>
  <c r="D813" i="1"/>
  <c r="D814" i="1"/>
  <c r="D815" i="1"/>
  <c r="D816" i="1"/>
  <c r="D817" i="1"/>
  <c r="D818" i="1"/>
  <c r="D819" i="1"/>
  <c r="D820" i="1"/>
  <c r="D821" i="1"/>
  <c r="D822" i="1"/>
  <c r="D823" i="1"/>
  <c r="D824" i="1"/>
  <c r="D825" i="1"/>
  <c r="D826" i="1"/>
  <c r="D827" i="1"/>
  <c r="D828" i="1"/>
  <c r="D829" i="1"/>
  <c r="D830" i="1"/>
  <c r="D831" i="1"/>
  <c r="D832" i="1"/>
  <c r="D833" i="1"/>
  <c r="D834" i="1"/>
  <c r="D835" i="1"/>
  <c r="D836" i="1"/>
  <c r="D837" i="1"/>
  <c r="D838" i="1"/>
  <c r="D839" i="1"/>
  <c r="D842" i="1"/>
  <c r="D843" i="1"/>
  <c r="D844" i="1"/>
  <c r="D845" i="1"/>
  <c r="D846" i="1"/>
  <c r="D847" i="1"/>
  <c r="D848" i="1"/>
  <c r="D849" i="1"/>
  <c r="D850" i="1"/>
  <c r="D851" i="1"/>
  <c r="D852" i="1"/>
  <c r="D853" i="1"/>
  <c r="D854" i="1"/>
  <c r="D855" i="1"/>
  <c r="D856" i="1"/>
  <c r="D857" i="1"/>
  <c r="D858" i="1"/>
  <c r="D859" i="1"/>
  <c r="D860" i="1"/>
  <c r="D861" i="1"/>
  <c r="D862" i="1"/>
  <c r="D863" i="1"/>
  <c r="D864" i="1"/>
  <c r="D865" i="1"/>
  <c r="D866" i="1"/>
  <c r="D867" i="1"/>
  <c r="D868" i="1"/>
  <c r="D869" i="1"/>
  <c r="D870" i="1"/>
  <c r="D871" i="1"/>
  <c r="D872" i="1"/>
  <c r="D873" i="1"/>
  <c r="D874" i="1"/>
  <c r="D875" i="1"/>
  <c r="D876" i="1"/>
  <c r="D877" i="1"/>
  <c r="D878" i="1"/>
  <c r="D879" i="1"/>
  <c r="D880" i="1"/>
  <c r="D881" i="1"/>
  <c r="D926" i="1"/>
  <c r="D927" i="1"/>
  <c r="D928" i="1"/>
  <c r="D929" i="1"/>
  <c r="D930" i="1"/>
  <c r="D931" i="1"/>
  <c r="D932" i="1"/>
  <c r="D933" i="1"/>
  <c r="D934" i="1"/>
  <c r="D935" i="1"/>
  <c r="D936" i="1"/>
  <c r="D937" i="1"/>
  <c r="D938" i="1"/>
  <c r="D939" i="1"/>
  <c r="D940" i="1"/>
  <c r="D941" i="1"/>
  <c r="D942" i="1"/>
  <c r="D943" i="1"/>
  <c r="D944" i="1"/>
  <c r="D945" i="1"/>
  <c r="D946" i="1"/>
  <c r="D947" i="1"/>
  <c r="D948" i="1"/>
  <c r="D949" i="1"/>
  <c r="D950" i="1"/>
  <c r="D951" i="1"/>
  <c r="D952" i="1"/>
  <c r="D953" i="1"/>
  <c r="D954" i="1"/>
  <c r="D955" i="1"/>
  <c r="D956" i="1"/>
  <c r="D957" i="1"/>
  <c r="D958" i="1"/>
  <c r="D959" i="1"/>
  <c r="D960" i="1"/>
  <c r="D961" i="1"/>
  <c r="D962" i="1"/>
  <c r="D963" i="1"/>
  <c r="D964" i="1"/>
  <c r="D965" i="1"/>
  <c r="D968" i="1"/>
  <c r="D969" i="1"/>
  <c r="D970" i="1"/>
  <c r="D971" i="1"/>
  <c r="D972" i="1"/>
  <c r="D973" i="1"/>
  <c r="D974" i="1"/>
  <c r="D975" i="1"/>
  <c r="D976" i="1"/>
  <c r="D977" i="1"/>
  <c r="D978" i="1"/>
  <c r="D979" i="1"/>
  <c r="D980" i="1"/>
  <c r="D981" i="1"/>
  <c r="D982" i="1"/>
  <c r="D983" i="1"/>
  <c r="D984" i="1"/>
  <c r="D985" i="1"/>
  <c r="D986" i="1"/>
  <c r="D987" i="1"/>
  <c r="D988" i="1"/>
  <c r="D989" i="1"/>
  <c r="D990" i="1"/>
  <c r="D991" i="1"/>
  <c r="D992" i="1"/>
  <c r="D993" i="1"/>
  <c r="D994" i="1"/>
  <c r="D995" i="1"/>
  <c r="D996" i="1"/>
  <c r="D997" i="1"/>
  <c r="D998" i="1"/>
  <c r="D999" i="1"/>
  <c r="D1000" i="1"/>
  <c r="D1001" i="1"/>
  <c r="D1002" i="1"/>
  <c r="D1003" i="1"/>
  <c r="D1004" i="1"/>
  <c r="D1005" i="1"/>
  <c r="D1006" i="1"/>
  <c r="D1007" i="1"/>
  <c r="D884" i="1"/>
  <c r="D885" i="1"/>
  <c r="D886" i="1"/>
  <c r="D887" i="1"/>
  <c r="D888" i="1"/>
  <c r="D889" i="1"/>
  <c r="D890" i="1"/>
  <c r="D891" i="1"/>
  <c r="D892" i="1"/>
  <c r="D893" i="1"/>
  <c r="D894" i="1"/>
  <c r="D895" i="1"/>
  <c r="D896" i="1"/>
  <c r="D897" i="1"/>
  <c r="D898" i="1"/>
  <c r="D899" i="1"/>
  <c r="D900" i="1"/>
  <c r="D901" i="1"/>
  <c r="D902" i="1"/>
  <c r="D903" i="1"/>
  <c r="D904" i="1"/>
  <c r="D905" i="1"/>
  <c r="D906" i="1"/>
  <c r="D907" i="1"/>
  <c r="D908" i="1"/>
  <c r="D909" i="1"/>
  <c r="D910" i="1"/>
  <c r="D911" i="1"/>
  <c r="D912" i="1"/>
  <c r="D913" i="1"/>
  <c r="D914" i="1"/>
  <c r="D915" i="1"/>
  <c r="D916" i="1"/>
  <c r="D917" i="1"/>
  <c r="D918" i="1"/>
  <c r="D919" i="1"/>
  <c r="D920" i="1"/>
  <c r="D921" i="1"/>
  <c r="D922" i="1"/>
  <c r="D923" i="1"/>
  <c r="D1052" i="1"/>
  <c r="D1053" i="1"/>
  <c r="D1054" i="1"/>
  <c r="D1055" i="1"/>
  <c r="D1056" i="1"/>
  <c r="D1057" i="1"/>
  <c r="D1058" i="1"/>
  <c r="D1059" i="1"/>
  <c r="D1060" i="1"/>
  <c r="D1061" i="1"/>
  <c r="D1062" i="1"/>
  <c r="D1063" i="1"/>
  <c r="D1064" i="1"/>
  <c r="D1065" i="1"/>
  <c r="D1066" i="1"/>
  <c r="D1067" i="1"/>
  <c r="D1068" i="1"/>
  <c r="D1069" i="1"/>
  <c r="D1070" i="1"/>
  <c r="D1071" i="1"/>
  <c r="D1072" i="1"/>
  <c r="D1073" i="1"/>
  <c r="D1074" i="1"/>
  <c r="D1075" i="1"/>
  <c r="D1076" i="1"/>
  <c r="D1077" i="1"/>
  <c r="D1078" i="1"/>
  <c r="D1079" i="1"/>
  <c r="D1080" i="1"/>
  <c r="D1081" i="1"/>
  <c r="D1082" i="1"/>
  <c r="D1083" i="1"/>
  <c r="D1084" i="1"/>
  <c r="D1085" i="1"/>
  <c r="D1086" i="1"/>
  <c r="D1087" i="1"/>
  <c r="D1088" i="1"/>
  <c r="D1089" i="1"/>
  <c r="D1090" i="1"/>
  <c r="D1091" i="1"/>
  <c r="D714" i="1"/>
  <c r="D756" i="1"/>
  <c r="D798" i="1"/>
  <c r="D840" i="1"/>
  <c r="D882" i="1"/>
  <c r="D966" i="1"/>
  <c r="D1008" i="1"/>
  <c r="D924" i="1"/>
  <c r="D1092" i="1"/>
  <c r="D715" i="1"/>
  <c r="D757" i="1"/>
  <c r="D799" i="1"/>
  <c r="D841" i="1"/>
  <c r="D883" i="1"/>
  <c r="D967" i="1"/>
  <c r="D1009" i="1"/>
  <c r="D925" i="1"/>
  <c r="D1093" i="1"/>
  <c r="D340" i="1"/>
  <c r="D341" i="1"/>
  <c r="D342" i="1"/>
  <c r="D343" i="1"/>
  <c r="D344" i="1"/>
  <c r="D345" i="1"/>
  <c r="D346" i="1"/>
  <c r="D347" i="1"/>
  <c r="D348" i="1"/>
  <c r="D349" i="1"/>
  <c r="D350" i="1"/>
  <c r="D351" i="1"/>
  <c r="D352" i="1"/>
  <c r="D353" i="1"/>
  <c r="D354" i="1"/>
  <c r="D355" i="1"/>
  <c r="D356" i="1"/>
  <c r="D357" i="1"/>
  <c r="D358" i="1"/>
  <c r="D359" i="1"/>
  <c r="D360" i="1"/>
  <c r="D361" i="1"/>
  <c r="D362" i="1"/>
  <c r="D363" i="1"/>
  <c r="D364" i="1"/>
  <c r="D365" i="1"/>
  <c r="D366" i="1"/>
  <c r="D367" i="1"/>
  <c r="D368" i="1"/>
  <c r="D369" i="1"/>
  <c r="D370" i="1"/>
  <c r="D371" i="1"/>
  <c r="D372" i="1"/>
  <c r="D373" i="1"/>
  <c r="D374" i="1"/>
  <c r="D375" i="1"/>
  <c r="D376" i="1"/>
  <c r="D377" i="1"/>
  <c r="D378" i="1"/>
  <c r="D379" i="1"/>
  <c r="D382" i="1"/>
  <c r="D383" i="1"/>
  <c r="D384" i="1"/>
  <c r="D385" i="1"/>
  <c r="D386" i="1"/>
  <c r="D387" i="1"/>
  <c r="D388" i="1"/>
  <c r="D389" i="1"/>
  <c r="D390" i="1"/>
  <c r="D391" i="1"/>
  <c r="D392" i="1"/>
  <c r="D393" i="1"/>
  <c r="D394" i="1"/>
  <c r="D395" i="1"/>
  <c r="D396" i="1"/>
  <c r="D397" i="1"/>
  <c r="D398" i="1"/>
  <c r="D399" i="1"/>
  <c r="D400" i="1"/>
  <c r="D401" i="1"/>
  <c r="D402" i="1"/>
  <c r="D403" i="1"/>
  <c r="D404" i="1"/>
  <c r="D405" i="1"/>
  <c r="D406" i="1"/>
  <c r="D407" i="1"/>
  <c r="D408" i="1"/>
  <c r="D409" i="1"/>
  <c r="D410" i="1"/>
  <c r="D411" i="1"/>
  <c r="D412" i="1"/>
  <c r="D413" i="1"/>
  <c r="D414" i="1"/>
  <c r="D415" i="1"/>
  <c r="D416" i="1"/>
  <c r="D417" i="1"/>
  <c r="D418" i="1"/>
  <c r="D419" i="1"/>
  <c r="D420" i="1"/>
  <c r="D421" i="1"/>
  <c r="D424" i="1"/>
  <c r="D425" i="1"/>
  <c r="D426" i="1"/>
  <c r="D427" i="1"/>
  <c r="D428" i="1"/>
  <c r="D429" i="1"/>
  <c r="D430" i="1"/>
  <c r="D431" i="1"/>
  <c r="D432" i="1"/>
  <c r="D433" i="1"/>
  <c r="D434" i="1"/>
  <c r="D435" i="1"/>
  <c r="D436" i="1"/>
  <c r="D437" i="1"/>
  <c r="D438" i="1"/>
  <c r="D439" i="1"/>
  <c r="D440" i="1"/>
  <c r="D441" i="1"/>
  <c r="D442" i="1"/>
  <c r="D443" i="1"/>
  <c r="D444" i="1"/>
  <c r="D445" i="1"/>
  <c r="D446" i="1"/>
  <c r="D447" i="1"/>
  <c r="D448" i="1"/>
  <c r="D449" i="1"/>
  <c r="D450" i="1"/>
  <c r="D451" i="1"/>
  <c r="D452" i="1"/>
  <c r="D453" i="1"/>
  <c r="D454" i="1"/>
  <c r="D455" i="1"/>
  <c r="D456" i="1"/>
  <c r="D457" i="1"/>
  <c r="D458" i="1"/>
  <c r="D459" i="1"/>
  <c r="D460" i="1"/>
  <c r="D461" i="1"/>
  <c r="D462" i="1"/>
  <c r="D463" i="1"/>
  <c r="D464" i="1"/>
  <c r="D465" i="1"/>
  <c r="D466" i="1"/>
  <c r="D467" i="1"/>
  <c r="D468" i="1"/>
  <c r="D469" i="1"/>
  <c r="D470" i="1"/>
  <c r="D471" i="1"/>
  <c r="D472" i="1"/>
  <c r="D473" i="1"/>
  <c r="D474" i="1"/>
  <c r="D475" i="1"/>
  <c r="D476" i="1"/>
  <c r="D477" i="1"/>
  <c r="D478" i="1"/>
  <c r="D479" i="1"/>
  <c r="D480" i="1"/>
  <c r="D481" i="1"/>
  <c r="D482" i="1"/>
  <c r="D483" i="1"/>
  <c r="D484" i="1"/>
  <c r="D485" i="1"/>
  <c r="D486" i="1"/>
  <c r="D487" i="1"/>
  <c r="D488" i="1"/>
  <c r="D489" i="1"/>
  <c r="D490" i="1"/>
  <c r="D491" i="1"/>
  <c r="D492" i="1"/>
  <c r="D493" i="1"/>
  <c r="D494" i="1"/>
  <c r="D495" i="1"/>
  <c r="D496" i="1"/>
  <c r="D497" i="1"/>
  <c r="D498" i="1"/>
  <c r="D499" i="1"/>
  <c r="D500" i="1"/>
  <c r="D501" i="1"/>
  <c r="D502" i="1"/>
  <c r="D503" i="1"/>
  <c r="D548" i="1"/>
  <c r="D549" i="1"/>
  <c r="D550" i="1"/>
  <c r="D551" i="1"/>
  <c r="D552" i="1"/>
  <c r="D553" i="1"/>
  <c r="D554" i="1"/>
  <c r="D555" i="1"/>
  <c r="D556" i="1"/>
  <c r="D557" i="1"/>
  <c r="D558" i="1"/>
  <c r="D559" i="1"/>
  <c r="D560" i="1"/>
  <c r="D561" i="1"/>
  <c r="D562" i="1"/>
  <c r="D563" i="1"/>
  <c r="D564" i="1"/>
  <c r="D565" i="1"/>
  <c r="D566" i="1"/>
  <c r="D567" i="1"/>
  <c r="D568" i="1"/>
  <c r="D569" i="1"/>
  <c r="D570" i="1"/>
  <c r="D571" i="1"/>
  <c r="D572" i="1"/>
  <c r="D573" i="1"/>
  <c r="D574" i="1"/>
  <c r="D575" i="1"/>
  <c r="D576" i="1"/>
  <c r="D577" i="1"/>
  <c r="D578" i="1"/>
  <c r="D579" i="1"/>
  <c r="D580" i="1"/>
  <c r="D581" i="1"/>
  <c r="D582" i="1"/>
  <c r="D583" i="1"/>
  <c r="D584" i="1"/>
  <c r="D585" i="1"/>
  <c r="D586" i="1"/>
  <c r="D587" i="1"/>
  <c r="D590" i="1"/>
  <c r="D591" i="1"/>
  <c r="D592" i="1"/>
  <c r="D593" i="1"/>
  <c r="D594" i="1"/>
  <c r="D595" i="1"/>
  <c r="D596" i="1"/>
  <c r="D597" i="1"/>
  <c r="D598" i="1"/>
  <c r="D599" i="1"/>
  <c r="D600" i="1"/>
  <c r="D601" i="1"/>
  <c r="D602" i="1"/>
  <c r="D603" i="1"/>
  <c r="D604" i="1"/>
  <c r="D605" i="1"/>
  <c r="D606" i="1"/>
  <c r="D607" i="1"/>
  <c r="D608" i="1"/>
  <c r="D609" i="1"/>
  <c r="D610" i="1"/>
  <c r="D611" i="1"/>
  <c r="D612" i="1"/>
  <c r="D613" i="1"/>
  <c r="D614" i="1"/>
  <c r="D615" i="1"/>
  <c r="D616" i="1"/>
  <c r="D617" i="1"/>
  <c r="D618" i="1"/>
  <c r="D619" i="1"/>
  <c r="D620" i="1"/>
  <c r="D621" i="1"/>
  <c r="D622" i="1"/>
  <c r="D623" i="1"/>
  <c r="D624" i="1"/>
  <c r="D625" i="1"/>
  <c r="D626" i="1"/>
  <c r="D627" i="1"/>
  <c r="D628" i="1"/>
  <c r="D629" i="1"/>
  <c r="D506" i="1"/>
  <c r="D507" i="1"/>
  <c r="D508" i="1"/>
  <c r="D509" i="1"/>
  <c r="D510" i="1"/>
  <c r="D511" i="1"/>
  <c r="D512" i="1"/>
  <c r="D513" i="1"/>
  <c r="D514" i="1"/>
  <c r="D515" i="1"/>
  <c r="D516" i="1"/>
  <c r="D517" i="1"/>
  <c r="D518" i="1"/>
  <c r="D519" i="1"/>
  <c r="D520" i="1"/>
  <c r="D521" i="1"/>
  <c r="D522" i="1"/>
  <c r="D523" i="1"/>
  <c r="D524" i="1"/>
  <c r="D525" i="1"/>
  <c r="D526" i="1"/>
  <c r="D527" i="1"/>
  <c r="D528" i="1"/>
  <c r="D529" i="1"/>
  <c r="D530" i="1"/>
  <c r="D531" i="1"/>
  <c r="D532" i="1"/>
  <c r="D533" i="1"/>
  <c r="D534" i="1"/>
  <c r="D535" i="1"/>
  <c r="D536" i="1"/>
  <c r="D537" i="1"/>
  <c r="D538" i="1"/>
  <c r="D539" i="1"/>
  <c r="D540" i="1"/>
  <c r="D541" i="1"/>
  <c r="D542" i="1"/>
  <c r="D543" i="1"/>
  <c r="D544" i="1"/>
  <c r="D545" i="1"/>
  <c r="D632" i="1"/>
  <c r="D633" i="1"/>
  <c r="D634" i="1"/>
  <c r="D635" i="1"/>
  <c r="D636" i="1"/>
  <c r="D637" i="1"/>
  <c r="D638" i="1"/>
  <c r="D639" i="1"/>
  <c r="D640" i="1"/>
  <c r="D641" i="1"/>
  <c r="D642" i="1"/>
  <c r="D643" i="1"/>
  <c r="D644" i="1"/>
  <c r="D645" i="1"/>
  <c r="D646" i="1"/>
  <c r="D647" i="1"/>
  <c r="D648" i="1"/>
  <c r="D649" i="1"/>
  <c r="D650" i="1"/>
  <c r="D651" i="1"/>
  <c r="D652" i="1"/>
  <c r="D653" i="1"/>
  <c r="D654" i="1"/>
  <c r="D655" i="1"/>
  <c r="D656" i="1"/>
  <c r="D657" i="1"/>
  <c r="D658" i="1"/>
  <c r="D659" i="1"/>
  <c r="D660" i="1"/>
  <c r="D661" i="1"/>
  <c r="D662" i="1"/>
  <c r="D663" i="1"/>
  <c r="D664" i="1"/>
  <c r="D665" i="1"/>
  <c r="D666" i="1"/>
  <c r="D667" i="1"/>
  <c r="D668" i="1"/>
  <c r="D669" i="1"/>
  <c r="D670" i="1"/>
  <c r="D671" i="1"/>
  <c r="D338" i="1"/>
  <c r="D380" i="1"/>
  <c r="D422" i="1"/>
  <c r="D504" i="1"/>
  <c r="D588" i="1"/>
  <c r="D630" i="1"/>
  <c r="D546" i="1"/>
  <c r="D672" i="1"/>
  <c r="D339" i="1"/>
  <c r="D381" i="1"/>
  <c r="D423" i="1"/>
  <c r="D505" i="1"/>
  <c r="D589" i="1"/>
  <c r="D631" i="1"/>
  <c r="D547" i="1"/>
  <c r="D673" i="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4" i="1"/>
  <c r="D255" i="1"/>
  <c r="D256" i="1"/>
  <c r="D257" i="1"/>
  <c r="D258" i="1"/>
  <c r="D259" i="1"/>
  <c r="D260" i="1"/>
  <c r="D261" i="1"/>
  <c r="D262" i="1"/>
  <c r="D263" i="1"/>
  <c r="D264" i="1"/>
  <c r="D265" i="1"/>
  <c r="D266" i="1"/>
  <c r="D267" i="1"/>
  <c r="D268" i="1"/>
  <c r="D269" i="1"/>
  <c r="D270" i="1"/>
  <c r="D271" i="1"/>
  <c r="D272" i="1"/>
  <c r="D273" i="1"/>
  <c r="D274" i="1"/>
  <c r="D275" i="1"/>
  <c r="D276" i="1"/>
  <c r="D277" i="1"/>
  <c r="D278" i="1"/>
  <c r="D279" i="1"/>
  <c r="D280" i="1"/>
  <c r="D281" i="1"/>
  <c r="D282" i="1"/>
  <c r="D283" i="1"/>
  <c r="D284" i="1"/>
  <c r="D285" i="1"/>
  <c r="D286" i="1"/>
  <c r="D287" i="1"/>
  <c r="D288" i="1"/>
  <c r="D289" i="1"/>
  <c r="D290" i="1"/>
  <c r="D291" i="1"/>
  <c r="D292" i="1"/>
  <c r="D293"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96" i="1"/>
  <c r="D297" i="1"/>
  <c r="D298" i="1"/>
  <c r="D299" i="1"/>
  <c r="D300" i="1"/>
  <c r="D301" i="1"/>
  <c r="D302" i="1"/>
  <c r="D303" i="1"/>
  <c r="D304" i="1"/>
  <c r="D305" i="1"/>
  <c r="D306" i="1"/>
  <c r="D307" i="1"/>
  <c r="D308" i="1"/>
  <c r="D309" i="1"/>
  <c r="D310" i="1"/>
  <c r="D311" i="1"/>
  <c r="D312" i="1"/>
  <c r="D313" i="1"/>
  <c r="D314" i="1"/>
  <c r="D315" i="1"/>
  <c r="D316" i="1"/>
  <c r="D317" i="1"/>
  <c r="D318" i="1"/>
  <c r="D319" i="1"/>
  <c r="D320" i="1"/>
  <c r="D321" i="1"/>
  <c r="D322" i="1"/>
  <c r="D323" i="1"/>
  <c r="D324" i="1"/>
  <c r="D325" i="1"/>
  <c r="D326" i="1"/>
  <c r="D327" i="1"/>
  <c r="D328" i="1"/>
  <c r="D329" i="1"/>
  <c r="D330" i="1"/>
  <c r="D331" i="1"/>
  <c r="D332" i="1"/>
  <c r="D333" i="1"/>
  <c r="D334" i="1"/>
  <c r="D335" i="1"/>
  <c r="D2" i="1"/>
  <c r="D44" i="1"/>
  <c r="D86" i="1"/>
  <c r="D128" i="1"/>
  <c r="D252" i="1"/>
  <c r="D294" i="1"/>
  <c r="D210" i="1"/>
  <c r="D336" i="1"/>
  <c r="D3" i="1"/>
  <c r="D45" i="1"/>
  <c r="D87" i="1"/>
  <c r="D129" i="1"/>
  <c r="D253" i="1"/>
  <c r="D295" i="1"/>
  <c r="D211" i="1"/>
  <c r="D337" i="1"/>
  <c r="D1138" i="1"/>
  <c r="D1139" i="1"/>
  <c r="D1140" i="1"/>
  <c r="D1141" i="1"/>
  <c r="D1142" i="1"/>
  <c r="D1143" i="1"/>
  <c r="D1144" i="1"/>
  <c r="D1145" i="1"/>
  <c r="D1146" i="1"/>
  <c r="D1147" i="1"/>
  <c r="D1148" i="1"/>
  <c r="D1149" i="1"/>
  <c r="D1150" i="1"/>
  <c r="D1151" i="1"/>
  <c r="D1152" i="1"/>
  <c r="D1153" i="1"/>
  <c r="D1154" i="1"/>
  <c r="D1155" i="1"/>
  <c r="D1156" i="1"/>
  <c r="D1157" i="1"/>
  <c r="D1158" i="1"/>
  <c r="D1159" i="1"/>
  <c r="D1160" i="1"/>
  <c r="D1161" i="1"/>
  <c r="D1162" i="1"/>
  <c r="D1163" i="1"/>
  <c r="D1164" i="1"/>
  <c r="D1165" i="1"/>
  <c r="D1166" i="1"/>
  <c r="D1167" i="1"/>
  <c r="D1168" i="1"/>
  <c r="D1169" i="1"/>
  <c r="D1170" i="1"/>
  <c r="D1171" i="1"/>
  <c r="D1172" i="1"/>
  <c r="D1173" i="1"/>
  <c r="D1174" i="1"/>
  <c r="D1175" i="1"/>
  <c r="D1176" i="1"/>
  <c r="D1177" i="1"/>
  <c r="D1136" i="1"/>
  <c r="D1137" i="1"/>
  <c r="D1180" i="1"/>
  <c r="D1181" i="1"/>
  <c r="D1182" i="1"/>
  <c r="D1183" i="1"/>
  <c r="D1184" i="1"/>
  <c r="D1185" i="1"/>
  <c r="D1186" i="1"/>
  <c r="D1187" i="1"/>
  <c r="D1188" i="1"/>
  <c r="D1189" i="1"/>
  <c r="D1190" i="1"/>
  <c r="D1191" i="1"/>
  <c r="D1192" i="1"/>
  <c r="D1193" i="1"/>
  <c r="D1194" i="1"/>
  <c r="D1195" i="1"/>
  <c r="D1196" i="1"/>
  <c r="D1197" i="1"/>
  <c r="D1198" i="1"/>
  <c r="D1199" i="1"/>
  <c r="D1200" i="1"/>
  <c r="D1201" i="1"/>
  <c r="D1202" i="1"/>
  <c r="D1203" i="1"/>
  <c r="D1204" i="1"/>
  <c r="D1205" i="1"/>
  <c r="D1206" i="1"/>
  <c r="D1207" i="1"/>
  <c r="D1208" i="1"/>
  <c r="D1209" i="1"/>
  <c r="D1210" i="1"/>
  <c r="D1211" i="1"/>
  <c r="D1212" i="1"/>
  <c r="D1213" i="1"/>
  <c r="D1214" i="1"/>
  <c r="D1215" i="1"/>
  <c r="D1216" i="1"/>
  <c r="D1217" i="1"/>
  <c r="D1218" i="1"/>
  <c r="D1219" i="1"/>
  <c r="D1178" i="1"/>
  <c r="D1179" i="1"/>
  <c r="D1222" i="1"/>
  <c r="D1223" i="1"/>
  <c r="D1224" i="1"/>
  <c r="D1225" i="1"/>
  <c r="D1226" i="1"/>
  <c r="D1227" i="1"/>
  <c r="D1228" i="1"/>
  <c r="D1229" i="1"/>
  <c r="D1230" i="1"/>
  <c r="D1231" i="1"/>
  <c r="D1232" i="1"/>
  <c r="D1233" i="1"/>
  <c r="D1234" i="1"/>
  <c r="D1235" i="1"/>
  <c r="D1236" i="1"/>
  <c r="D1237" i="1"/>
  <c r="D1238" i="1"/>
  <c r="D1239" i="1"/>
  <c r="D1240" i="1"/>
  <c r="D1241" i="1"/>
  <c r="D1242" i="1"/>
  <c r="D1243" i="1"/>
  <c r="D1244" i="1"/>
  <c r="D1245" i="1"/>
  <c r="D1246" i="1"/>
  <c r="D1247" i="1"/>
  <c r="D1248" i="1"/>
  <c r="D1249" i="1"/>
  <c r="D1250" i="1"/>
  <c r="D1251" i="1"/>
  <c r="D1252" i="1"/>
  <c r="D1253" i="1"/>
  <c r="D1254" i="1"/>
  <c r="D1255" i="1"/>
  <c r="D1256" i="1"/>
  <c r="D1257" i="1"/>
  <c r="D1258" i="1"/>
  <c r="D1259" i="1"/>
  <c r="D1260" i="1"/>
  <c r="D1261" i="1"/>
  <c r="D1220" i="1"/>
  <c r="D1221" i="1"/>
  <c r="D1264" i="1"/>
  <c r="D1265" i="1"/>
  <c r="D1266" i="1"/>
  <c r="D1267" i="1"/>
  <c r="D1268" i="1"/>
  <c r="D1269" i="1"/>
  <c r="D1270" i="1"/>
  <c r="D1271" i="1"/>
  <c r="D1272" i="1"/>
  <c r="D1273" i="1"/>
  <c r="D1274" i="1"/>
  <c r="D1275" i="1"/>
  <c r="D1276" i="1"/>
  <c r="D1277" i="1"/>
  <c r="D1278" i="1"/>
  <c r="D1279" i="1"/>
  <c r="D1280" i="1"/>
  <c r="D1281" i="1"/>
  <c r="D1282" i="1"/>
  <c r="D1283" i="1"/>
  <c r="D1284" i="1"/>
  <c r="D1285" i="1"/>
  <c r="D1286" i="1"/>
  <c r="D1287" i="1"/>
  <c r="D1288" i="1"/>
  <c r="D1289" i="1"/>
  <c r="D1290" i="1"/>
  <c r="D1291" i="1"/>
  <c r="D1292" i="1"/>
  <c r="D1293" i="1"/>
  <c r="D1294" i="1"/>
  <c r="D1295" i="1"/>
  <c r="D1296" i="1"/>
  <c r="D1297" i="1"/>
  <c r="D1298" i="1"/>
  <c r="D1299" i="1"/>
  <c r="D1300" i="1"/>
  <c r="D1301" i="1"/>
  <c r="D1302" i="1"/>
  <c r="D1303" i="1"/>
  <c r="D1262" i="1"/>
  <c r="D1263" i="1"/>
  <c r="D1306" i="1"/>
  <c r="D1307" i="1"/>
  <c r="D1308" i="1"/>
  <c r="D1309" i="1"/>
  <c r="D1310" i="1"/>
  <c r="D1311" i="1"/>
  <c r="D1312" i="1"/>
  <c r="D1313" i="1"/>
  <c r="D1314" i="1"/>
  <c r="D1315" i="1"/>
  <c r="D1316" i="1"/>
  <c r="D1317" i="1"/>
  <c r="D1318" i="1"/>
  <c r="D1319" i="1"/>
  <c r="D1320" i="1"/>
  <c r="D1321" i="1"/>
  <c r="D1322" i="1"/>
  <c r="D1323" i="1"/>
  <c r="D1324" i="1"/>
  <c r="D1325" i="1"/>
  <c r="D1326" i="1"/>
  <c r="D1327" i="1"/>
  <c r="D1328" i="1"/>
  <c r="D1329" i="1"/>
  <c r="D1330" i="1"/>
  <c r="D1331" i="1"/>
  <c r="D1332" i="1"/>
  <c r="D1333" i="1"/>
  <c r="D1334" i="1"/>
  <c r="D1335" i="1"/>
  <c r="D1336" i="1"/>
  <c r="D1337" i="1"/>
  <c r="D1338" i="1"/>
  <c r="D1339" i="1"/>
  <c r="D1340" i="1"/>
  <c r="D1341" i="1"/>
  <c r="D1342" i="1"/>
  <c r="D1343" i="1"/>
  <c r="D1344" i="1"/>
  <c r="D1345" i="1"/>
  <c r="D1304" i="1"/>
  <c r="D1305" i="1"/>
  <c r="D1348" i="1"/>
  <c r="D1349" i="1"/>
  <c r="D1350" i="1"/>
  <c r="D1351" i="1"/>
  <c r="D1352" i="1"/>
  <c r="D1353" i="1"/>
  <c r="D1354" i="1"/>
  <c r="D1355" i="1"/>
  <c r="D1356" i="1"/>
  <c r="D1357" i="1"/>
  <c r="D1358" i="1"/>
  <c r="D1359" i="1"/>
  <c r="D1360" i="1"/>
  <c r="D1361" i="1"/>
  <c r="D1362" i="1"/>
  <c r="D1363" i="1"/>
  <c r="D1364" i="1"/>
  <c r="D1365" i="1"/>
  <c r="D1366" i="1"/>
  <c r="D1367" i="1"/>
  <c r="D1368" i="1"/>
  <c r="D1369" i="1"/>
  <c r="D1370" i="1"/>
  <c r="D1371" i="1"/>
  <c r="D1372" i="1"/>
  <c r="D1373" i="1"/>
  <c r="D1374" i="1"/>
  <c r="D1375" i="1"/>
  <c r="D1376" i="1"/>
  <c r="D1377" i="1"/>
  <c r="D1378" i="1"/>
  <c r="D1379" i="1"/>
  <c r="D1380" i="1"/>
  <c r="D1381" i="1"/>
  <c r="D1382" i="1"/>
  <c r="D1383" i="1"/>
  <c r="D1384" i="1"/>
  <c r="D1385" i="1"/>
  <c r="D1386" i="1"/>
  <c r="D1387" i="1"/>
  <c r="D1346" i="1"/>
  <c r="D1347" i="1"/>
  <c r="D1390" i="1"/>
  <c r="D1391" i="1"/>
  <c r="D1392" i="1"/>
  <c r="D1393" i="1"/>
  <c r="D1394" i="1"/>
  <c r="D1395" i="1"/>
  <c r="D1396" i="1"/>
  <c r="D1397" i="1"/>
  <c r="D1398" i="1"/>
  <c r="D1399" i="1"/>
  <c r="D1400" i="1"/>
  <c r="D1401" i="1"/>
  <c r="D1402" i="1"/>
  <c r="D1403" i="1"/>
  <c r="D1404" i="1"/>
  <c r="D1405" i="1"/>
  <c r="D1406" i="1"/>
  <c r="D1407" i="1"/>
  <c r="D1408" i="1"/>
  <c r="D1409" i="1"/>
  <c r="D1410" i="1"/>
  <c r="D1411" i="1"/>
  <c r="D1412" i="1"/>
  <c r="D1413" i="1"/>
  <c r="D1414" i="1"/>
  <c r="D1415" i="1"/>
  <c r="D1416" i="1"/>
  <c r="D1417" i="1"/>
  <c r="D1418" i="1"/>
  <c r="D1419" i="1"/>
  <c r="D1420" i="1"/>
  <c r="D1421" i="1"/>
  <c r="D1422" i="1"/>
  <c r="D1423" i="1"/>
  <c r="D1424" i="1"/>
  <c r="D1425" i="1"/>
  <c r="D1426" i="1"/>
  <c r="D1427" i="1"/>
  <c r="D1428" i="1"/>
  <c r="D1429" i="1"/>
  <c r="D1388" i="1"/>
  <c r="D1389" i="1"/>
  <c r="D1472" i="1"/>
  <c r="D1473" i="1"/>
  <c r="D1474" i="1"/>
  <c r="D1475" i="1"/>
  <c r="D1476" i="1"/>
  <c r="D1477" i="1"/>
  <c r="D1478" i="1"/>
  <c r="D1479" i="1"/>
  <c r="D1480" i="1"/>
  <c r="D1481" i="1"/>
  <c r="D1482" i="1"/>
  <c r="D1483" i="1"/>
  <c r="D1484" i="1"/>
  <c r="D1485" i="1"/>
  <c r="D1486" i="1"/>
  <c r="D1487" i="1"/>
  <c r="D1488" i="1"/>
  <c r="D1489" i="1"/>
  <c r="D1490" i="1"/>
  <c r="D1491" i="1"/>
  <c r="D1492" i="1"/>
  <c r="D1493" i="1"/>
  <c r="D1494" i="1"/>
  <c r="D1495" i="1"/>
  <c r="D1496" i="1"/>
  <c r="D1497" i="1"/>
  <c r="D1498" i="1"/>
  <c r="D1499" i="1"/>
  <c r="D1500" i="1"/>
  <c r="D1501" i="1"/>
  <c r="D1502" i="1"/>
  <c r="D1503" i="1"/>
  <c r="D1504" i="1"/>
  <c r="D1505" i="1"/>
  <c r="D1506" i="1"/>
  <c r="D1507" i="1"/>
  <c r="D1508" i="1"/>
  <c r="D1509" i="1"/>
  <c r="D1510" i="1"/>
  <c r="D1511" i="1"/>
  <c r="D1512" i="1"/>
  <c r="D1513" i="1"/>
  <c r="C674" i="1"/>
  <c r="C675" i="1"/>
  <c r="C676" i="1"/>
  <c r="C677" i="1"/>
  <c r="C678" i="1"/>
  <c r="C679" i="1"/>
  <c r="C680" i="1"/>
  <c r="C681" i="1"/>
  <c r="C682" i="1"/>
  <c r="C683" i="1"/>
  <c r="C684" i="1"/>
  <c r="C685" i="1"/>
  <c r="C686" i="1"/>
  <c r="C687" i="1"/>
  <c r="C688" i="1"/>
  <c r="C689" i="1"/>
  <c r="C690" i="1"/>
  <c r="C691" i="1"/>
  <c r="C692" i="1"/>
  <c r="C693" i="1"/>
  <c r="C694" i="1"/>
  <c r="C695" i="1"/>
  <c r="C696" i="1"/>
  <c r="C697" i="1"/>
  <c r="C698" i="1"/>
  <c r="C699" i="1"/>
  <c r="C700" i="1"/>
  <c r="C701" i="1"/>
  <c r="C702" i="1"/>
  <c r="C703" i="1"/>
  <c r="C704" i="1"/>
  <c r="C705" i="1"/>
  <c r="C706" i="1"/>
  <c r="C707" i="1"/>
  <c r="C708" i="1"/>
  <c r="C709" i="1"/>
  <c r="C710" i="1"/>
  <c r="C711" i="1"/>
  <c r="C712" i="1"/>
  <c r="C713" i="1"/>
  <c r="C716" i="1"/>
  <c r="C717" i="1"/>
  <c r="C718" i="1"/>
  <c r="C719" i="1"/>
  <c r="C720" i="1"/>
  <c r="C721" i="1"/>
  <c r="C722" i="1"/>
  <c r="C723" i="1"/>
  <c r="C724" i="1"/>
  <c r="C725" i="1"/>
  <c r="C726" i="1"/>
  <c r="C727" i="1"/>
  <c r="C728" i="1"/>
  <c r="C729" i="1"/>
  <c r="C730" i="1"/>
  <c r="C731" i="1"/>
  <c r="C732" i="1"/>
  <c r="C733" i="1"/>
  <c r="C734" i="1"/>
  <c r="C735" i="1"/>
  <c r="C736" i="1"/>
  <c r="C737" i="1"/>
  <c r="C738" i="1"/>
  <c r="C739" i="1"/>
  <c r="C740" i="1"/>
  <c r="C741" i="1"/>
  <c r="C742" i="1"/>
  <c r="C743" i="1"/>
  <c r="C744" i="1"/>
  <c r="C745" i="1"/>
  <c r="C746" i="1"/>
  <c r="C747" i="1"/>
  <c r="C748" i="1"/>
  <c r="C749" i="1"/>
  <c r="C750" i="1"/>
  <c r="C751" i="1"/>
  <c r="C752" i="1"/>
  <c r="C753" i="1"/>
  <c r="C754" i="1"/>
  <c r="C755" i="1"/>
  <c r="C758" i="1"/>
  <c r="C759" i="1"/>
  <c r="C760" i="1"/>
  <c r="C761" i="1"/>
  <c r="C762" i="1"/>
  <c r="C763" i="1"/>
  <c r="C764" i="1"/>
  <c r="C765" i="1"/>
  <c r="C766" i="1"/>
  <c r="C767" i="1"/>
  <c r="C768" i="1"/>
  <c r="C769" i="1"/>
  <c r="C770" i="1"/>
  <c r="C771" i="1"/>
  <c r="C772" i="1"/>
  <c r="C773" i="1"/>
  <c r="C774" i="1"/>
  <c r="C775" i="1"/>
  <c r="C776" i="1"/>
  <c r="C777" i="1"/>
  <c r="C778" i="1"/>
  <c r="C779" i="1"/>
  <c r="C780" i="1"/>
  <c r="C781" i="1"/>
  <c r="C782" i="1"/>
  <c r="C783" i="1"/>
  <c r="C784" i="1"/>
  <c r="C785" i="1"/>
  <c r="C786" i="1"/>
  <c r="C787" i="1"/>
  <c r="C788" i="1"/>
  <c r="C789" i="1"/>
  <c r="C790" i="1"/>
  <c r="C791" i="1"/>
  <c r="C792" i="1"/>
  <c r="C793" i="1"/>
  <c r="C794" i="1"/>
  <c r="C795" i="1"/>
  <c r="C796" i="1"/>
  <c r="C797" i="1"/>
  <c r="C800" i="1"/>
  <c r="C801" i="1"/>
  <c r="C802" i="1"/>
  <c r="C803" i="1"/>
  <c r="C804" i="1"/>
  <c r="C805" i="1"/>
  <c r="C806" i="1"/>
  <c r="C807" i="1"/>
  <c r="C808" i="1"/>
  <c r="C809" i="1"/>
  <c r="C810" i="1"/>
  <c r="C811" i="1"/>
  <c r="C812" i="1"/>
  <c r="C813" i="1"/>
  <c r="C814" i="1"/>
  <c r="C815" i="1"/>
  <c r="C816" i="1"/>
  <c r="C817" i="1"/>
  <c r="C818" i="1"/>
  <c r="C819" i="1"/>
  <c r="C820" i="1"/>
  <c r="C821" i="1"/>
  <c r="C822" i="1"/>
  <c r="C823" i="1"/>
  <c r="C824" i="1"/>
  <c r="C825" i="1"/>
  <c r="C826" i="1"/>
  <c r="C827" i="1"/>
  <c r="C828" i="1"/>
  <c r="C829" i="1"/>
  <c r="C830" i="1"/>
  <c r="C831" i="1"/>
  <c r="C832" i="1"/>
  <c r="C833" i="1"/>
  <c r="C834" i="1"/>
  <c r="C835" i="1"/>
  <c r="C836" i="1"/>
  <c r="C837" i="1"/>
  <c r="C838" i="1"/>
  <c r="C839" i="1"/>
  <c r="C842" i="1"/>
  <c r="C843" i="1"/>
  <c r="C844" i="1"/>
  <c r="C845" i="1"/>
  <c r="C846" i="1"/>
  <c r="C847" i="1"/>
  <c r="C848" i="1"/>
  <c r="C849" i="1"/>
  <c r="C850" i="1"/>
  <c r="C851" i="1"/>
  <c r="C852" i="1"/>
  <c r="C853" i="1"/>
  <c r="C854" i="1"/>
  <c r="C855" i="1"/>
  <c r="C856" i="1"/>
  <c r="C857" i="1"/>
  <c r="C858" i="1"/>
  <c r="C859" i="1"/>
  <c r="C860" i="1"/>
  <c r="C861" i="1"/>
  <c r="C862" i="1"/>
  <c r="C863" i="1"/>
  <c r="C864" i="1"/>
  <c r="C865" i="1"/>
  <c r="C866" i="1"/>
  <c r="C867" i="1"/>
  <c r="C868" i="1"/>
  <c r="C869" i="1"/>
  <c r="C870" i="1"/>
  <c r="C871" i="1"/>
  <c r="C872" i="1"/>
  <c r="C873" i="1"/>
  <c r="C874" i="1"/>
  <c r="C875" i="1"/>
  <c r="C876" i="1"/>
  <c r="C877" i="1"/>
  <c r="C878" i="1"/>
  <c r="C879" i="1"/>
  <c r="C880" i="1"/>
  <c r="C881" i="1"/>
  <c r="C926" i="1"/>
  <c r="C927" i="1"/>
  <c r="C928" i="1"/>
  <c r="C929" i="1"/>
  <c r="C930" i="1"/>
  <c r="C931" i="1"/>
  <c r="C932" i="1"/>
  <c r="C933" i="1"/>
  <c r="C934" i="1"/>
  <c r="C935" i="1"/>
  <c r="C936" i="1"/>
  <c r="C937" i="1"/>
  <c r="C938" i="1"/>
  <c r="C939" i="1"/>
  <c r="C940" i="1"/>
  <c r="C941" i="1"/>
  <c r="C942" i="1"/>
  <c r="C943" i="1"/>
  <c r="C944" i="1"/>
  <c r="C945" i="1"/>
  <c r="C946" i="1"/>
  <c r="C947" i="1"/>
  <c r="C948" i="1"/>
  <c r="C949" i="1"/>
  <c r="C950" i="1"/>
  <c r="C951" i="1"/>
  <c r="C952" i="1"/>
  <c r="C953" i="1"/>
  <c r="C954" i="1"/>
  <c r="C955" i="1"/>
  <c r="C956" i="1"/>
  <c r="C957" i="1"/>
  <c r="C958" i="1"/>
  <c r="C959" i="1"/>
  <c r="C960" i="1"/>
  <c r="C961" i="1"/>
  <c r="C962" i="1"/>
  <c r="C963" i="1"/>
  <c r="C964" i="1"/>
  <c r="C965" i="1"/>
  <c r="C968" i="1"/>
  <c r="C969" i="1"/>
  <c r="C970" i="1"/>
  <c r="C971" i="1"/>
  <c r="C972" i="1"/>
  <c r="C973" i="1"/>
  <c r="C974" i="1"/>
  <c r="C975" i="1"/>
  <c r="C976" i="1"/>
  <c r="C977" i="1"/>
  <c r="C978" i="1"/>
  <c r="C979" i="1"/>
  <c r="C980" i="1"/>
  <c r="C981" i="1"/>
  <c r="C982" i="1"/>
  <c r="C983" i="1"/>
  <c r="C984" i="1"/>
  <c r="C985" i="1"/>
  <c r="C986" i="1"/>
  <c r="C987" i="1"/>
  <c r="C988" i="1"/>
  <c r="C989" i="1"/>
  <c r="C990" i="1"/>
  <c r="C991" i="1"/>
  <c r="C992" i="1"/>
  <c r="C993" i="1"/>
  <c r="C994" i="1"/>
  <c r="C995" i="1"/>
  <c r="C996" i="1"/>
  <c r="C997" i="1"/>
  <c r="C998" i="1"/>
  <c r="C999" i="1"/>
  <c r="C1000" i="1"/>
  <c r="C1001" i="1"/>
  <c r="C1002" i="1"/>
  <c r="C1003" i="1"/>
  <c r="C1004" i="1"/>
  <c r="C1005" i="1"/>
  <c r="C1006" i="1"/>
  <c r="C1007" i="1"/>
  <c r="C884" i="1"/>
  <c r="C885" i="1"/>
  <c r="C886" i="1"/>
  <c r="C887" i="1"/>
  <c r="C888" i="1"/>
  <c r="C889" i="1"/>
  <c r="C890" i="1"/>
  <c r="C891" i="1"/>
  <c r="C892" i="1"/>
  <c r="C893" i="1"/>
  <c r="C894" i="1"/>
  <c r="C895" i="1"/>
  <c r="C896" i="1"/>
  <c r="C897" i="1"/>
  <c r="C898" i="1"/>
  <c r="C899" i="1"/>
  <c r="C900" i="1"/>
  <c r="C901" i="1"/>
  <c r="C902" i="1"/>
  <c r="C903" i="1"/>
  <c r="C904" i="1"/>
  <c r="C905" i="1"/>
  <c r="C906" i="1"/>
  <c r="C907" i="1"/>
  <c r="C908" i="1"/>
  <c r="C909" i="1"/>
  <c r="C910" i="1"/>
  <c r="C911" i="1"/>
  <c r="C912" i="1"/>
  <c r="C913" i="1"/>
  <c r="C914" i="1"/>
  <c r="C915" i="1"/>
  <c r="C916" i="1"/>
  <c r="C917" i="1"/>
  <c r="C918" i="1"/>
  <c r="C919" i="1"/>
  <c r="C920" i="1"/>
  <c r="C921" i="1"/>
  <c r="C922" i="1"/>
  <c r="C923" i="1"/>
  <c r="C1052" i="1"/>
  <c r="C1053" i="1"/>
  <c r="C1054" i="1"/>
  <c r="C1055" i="1"/>
  <c r="C1056" i="1"/>
  <c r="C1057" i="1"/>
  <c r="C1058" i="1"/>
  <c r="C1059" i="1"/>
  <c r="C1060" i="1"/>
  <c r="C1061" i="1"/>
  <c r="C1062" i="1"/>
  <c r="C1063" i="1"/>
  <c r="C1064" i="1"/>
  <c r="C1065" i="1"/>
  <c r="C1066" i="1"/>
  <c r="C1067" i="1"/>
  <c r="C1068" i="1"/>
  <c r="C1069" i="1"/>
  <c r="C1070" i="1"/>
  <c r="C1071" i="1"/>
  <c r="C1072" i="1"/>
  <c r="C1073" i="1"/>
  <c r="C1074" i="1"/>
  <c r="C1075" i="1"/>
  <c r="C1076" i="1"/>
  <c r="C1077" i="1"/>
  <c r="C1078" i="1"/>
  <c r="C1079" i="1"/>
  <c r="C1080" i="1"/>
  <c r="C1081" i="1"/>
  <c r="C1082" i="1"/>
  <c r="C1083" i="1"/>
  <c r="C1084" i="1"/>
  <c r="C1085" i="1"/>
  <c r="C1086" i="1"/>
  <c r="C1087" i="1"/>
  <c r="C1088" i="1"/>
  <c r="C1089" i="1"/>
  <c r="C1090" i="1"/>
  <c r="C1091" i="1"/>
  <c r="C714" i="1"/>
  <c r="C756" i="1"/>
  <c r="C798" i="1"/>
  <c r="C840" i="1"/>
  <c r="C882" i="1"/>
  <c r="C966" i="1"/>
  <c r="C1008" i="1"/>
  <c r="C924" i="1"/>
  <c r="C1092" i="1"/>
  <c r="C715" i="1"/>
  <c r="C757" i="1"/>
  <c r="C799" i="1"/>
  <c r="C841" i="1"/>
  <c r="C883" i="1"/>
  <c r="C967" i="1"/>
  <c r="C1009" i="1"/>
  <c r="C925" i="1"/>
  <c r="C1093"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C473" i="1"/>
  <c r="C474" i="1"/>
  <c r="C475" i="1"/>
  <c r="C476" i="1"/>
  <c r="C477" i="1"/>
  <c r="C478" i="1"/>
  <c r="C479" i="1"/>
  <c r="C480" i="1"/>
  <c r="C481" i="1"/>
  <c r="C482" i="1"/>
  <c r="C483" i="1"/>
  <c r="C484" i="1"/>
  <c r="C485" i="1"/>
  <c r="C486" i="1"/>
  <c r="C487" i="1"/>
  <c r="C488" i="1"/>
  <c r="C489" i="1"/>
  <c r="C490" i="1"/>
  <c r="C491" i="1"/>
  <c r="C492" i="1"/>
  <c r="C493" i="1"/>
  <c r="C494" i="1"/>
  <c r="C495" i="1"/>
  <c r="C496" i="1"/>
  <c r="C497" i="1"/>
  <c r="C498" i="1"/>
  <c r="C499" i="1"/>
  <c r="C500" i="1"/>
  <c r="C501" i="1"/>
  <c r="C502" i="1"/>
  <c r="C503" i="1"/>
  <c r="C548" i="1"/>
  <c r="C549" i="1"/>
  <c r="C550" i="1"/>
  <c r="C551" i="1"/>
  <c r="C552" i="1"/>
  <c r="C553" i="1"/>
  <c r="C554" i="1"/>
  <c r="C555" i="1"/>
  <c r="C556" i="1"/>
  <c r="C557" i="1"/>
  <c r="C558" i="1"/>
  <c r="C559" i="1"/>
  <c r="C560" i="1"/>
  <c r="C561" i="1"/>
  <c r="C562" i="1"/>
  <c r="C563" i="1"/>
  <c r="C564" i="1"/>
  <c r="C565" i="1"/>
  <c r="C566" i="1"/>
  <c r="C567" i="1"/>
  <c r="C568" i="1"/>
  <c r="C569" i="1"/>
  <c r="C570" i="1"/>
  <c r="C571" i="1"/>
  <c r="C572" i="1"/>
  <c r="C573" i="1"/>
  <c r="C574" i="1"/>
  <c r="C575" i="1"/>
  <c r="C576" i="1"/>
  <c r="C577" i="1"/>
  <c r="C578" i="1"/>
  <c r="C579" i="1"/>
  <c r="C580" i="1"/>
  <c r="C581" i="1"/>
  <c r="C582" i="1"/>
  <c r="C583" i="1"/>
  <c r="C584" i="1"/>
  <c r="C585" i="1"/>
  <c r="C586" i="1"/>
  <c r="C587" i="1"/>
  <c r="C590" i="1"/>
  <c r="C591" i="1"/>
  <c r="C592" i="1"/>
  <c r="C593" i="1"/>
  <c r="C594" i="1"/>
  <c r="C595" i="1"/>
  <c r="C596" i="1"/>
  <c r="C597" i="1"/>
  <c r="C598" i="1"/>
  <c r="C599" i="1"/>
  <c r="C600" i="1"/>
  <c r="C601" i="1"/>
  <c r="C602" i="1"/>
  <c r="C603" i="1"/>
  <c r="C604" i="1"/>
  <c r="C605" i="1"/>
  <c r="C606" i="1"/>
  <c r="C607" i="1"/>
  <c r="C608" i="1"/>
  <c r="C609" i="1"/>
  <c r="C610" i="1"/>
  <c r="C611" i="1"/>
  <c r="C612" i="1"/>
  <c r="C613" i="1"/>
  <c r="C614" i="1"/>
  <c r="C615" i="1"/>
  <c r="C616" i="1"/>
  <c r="C617" i="1"/>
  <c r="C618" i="1"/>
  <c r="C619" i="1"/>
  <c r="C620" i="1"/>
  <c r="C621" i="1"/>
  <c r="C622" i="1"/>
  <c r="C623" i="1"/>
  <c r="C624" i="1"/>
  <c r="C625" i="1"/>
  <c r="C626" i="1"/>
  <c r="C627" i="1"/>
  <c r="C628" i="1"/>
  <c r="C629" i="1"/>
  <c r="C506" i="1"/>
  <c r="C507" i="1"/>
  <c r="C508" i="1"/>
  <c r="C509" i="1"/>
  <c r="C510" i="1"/>
  <c r="C511" i="1"/>
  <c r="C512" i="1"/>
  <c r="C513" i="1"/>
  <c r="C514" i="1"/>
  <c r="C515" i="1"/>
  <c r="C516" i="1"/>
  <c r="C517" i="1"/>
  <c r="C518" i="1"/>
  <c r="C519" i="1"/>
  <c r="C520" i="1"/>
  <c r="C521" i="1"/>
  <c r="C522" i="1"/>
  <c r="C523" i="1"/>
  <c r="C524" i="1"/>
  <c r="C525" i="1"/>
  <c r="C526" i="1"/>
  <c r="C527" i="1"/>
  <c r="C528" i="1"/>
  <c r="C529" i="1"/>
  <c r="C530" i="1"/>
  <c r="C531" i="1"/>
  <c r="C532" i="1"/>
  <c r="C533" i="1"/>
  <c r="C534" i="1"/>
  <c r="C535" i="1"/>
  <c r="C536" i="1"/>
  <c r="C537" i="1"/>
  <c r="C538" i="1"/>
  <c r="C539" i="1"/>
  <c r="C540" i="1"/>
  <c r="C541" i="1"/>
  <c r="C542" i="1"/>
  <c r="C543" i="1"/>
  <c r="C544" i="1"/>
  <c r="C545" i="1"/>
  <c r="C632" i="1"/>
  <c r="C633" i="1"/>
  <c r="C634" i="1"/>
  <c r="C635" i="1"/>
  <c r="C636" i="1"/>
  <c r="C637" i="1"/>
  <c r="C638" i="1"/>
  <c r="C639" i="1"/>
  <c r="C640" i="1"/>
  <c r="C641" i="1"/>
  <c r="C642" i="1"/>
  <c r="C643" i="1"/>
  <c r="C644" i="1"/>
  <c r="C645" i="1"/>
  <c r="C646" i="1"/>
  <c r="C647" i="1"/>
  <c r="C648" i="1"/>
  <c r="C649" i="1"/>
  <c r="C650" i="1"/>
  <c r="C651" i="1"/>
  <c r="C652" i="1"/>
  <c r="C653" i="1"/>
  <c r="C654" i="1"/>
  <c r="C655" i="1"/>
  <c r="C656" i="1"/>
  <c r="C657" i="1"/>
  <c r="C658" i="1"/>
  <c r="C659" i="1"/>
  <c r="C660" i="1"/>
  <c r="C661" i="1"/>
  <c r="C662" i="1"/>
  <c r="C663" i="1"/>
  <c r="C664" i="1"/>
  <c r="C665" i="1"/>
  <c r="C666" i="1"/>
  <c r="C667" i="1"/>
  <c r="C668" i="1"/>
  <c r="C669" i="1"/>
  <c r="C670" i="1"/>
  <c r="C671" i="1"/>
  <c r="C338" i="1"/>
  <c r="C380" i="1"/>
  <c r="C422" i="1"/>
  <c r="C504" i="1"/>
  <c r="C588" i="1"/>
  <c r="C630" i="1"/>
  <c r="C546" i="1"/>
  <c r="C672" i="1"/>
  <c r="C339" i="1"/>
  <c r="C381" i="1"/>
  <c r="C423" i="1"/>
  <c r="C505" i="1"/>
  <c r="C589" i="1"/>
  <c r="C631" i="1"/>
  <c r="C547" i="1"/>
  <c r="C673" i="1"/>
  <c r="C4" i="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58" i="1"/>
  <c r="C159" i="1"/>
  <c r="C160" i="1"/>
  <c r="C161" i="1"/>
  <c r="C162" i="1"/>
  <c r="C163" i="1"/>
  <c r="C164" i="1"/>
  <c r="C165" i="1"/>
  <c r="C166" i="1"/>
  <c r="C167" i="1"/>
  <c r="C168" i="1"/>
  <c r="C169"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170" i="1"/>
  <c r="C171" i="1"/>
  <c r="C172" i="1"/>
  <c r="C173" i="1"/>
  <c r="C174" i="1"/>
  <c r="C175" i="1"/>
  <c r="C176" i="1"/>
  <c r="C177" i="1"/>
  <c r="C178" i="1"/>
  <c r="C179" i="1"/>
  <c r="C180" i="1"/>
  <c r="C181" i="1"/>
  <c r="C182" i="1"/>
  <c r="C183" i="1"/>
  <c r="C184" i="1"/>
  <c r="C185" i="1"/>
  <c r="C186" i="1"/>
  <c r="C187" i="1"/>
  <c r="C188" i="1"/>
  <c r="C189" i="1"/>
  <c r="C190" i="1"/>
  <c r="C191" i="1"/>
  <c r="C192" i="1"/>
  <c r="C193" i="1"/>
  <c r="C194" i="1"/>
  <c r="C195" i="1"/>
  <c r="C196" i="1"/>
  <c r="C197" i="1"/>
  <c r="C198" i="1"/>
  <c r="C199" i="1"/>
  <c r="C200" i="1"/>
  <c r="C201" i="1"/>
  <c r="C202" i="1"/>
  <c r="C203" i="1"/>
  <c r="C204" i="1"/>
  <c r="C205" i="1"/>
  <c r="C206" i="1"/>
  <c r="C207" i="1"/>
  <c r="C208" i="1"/>
  <c r="C209"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2" i="1"/>
  <c r="C44" i="1"/>
  <c r="C86" i="1"/>
  <c r="C128" i="1"/>
  <c r="C252" i="1"/>
  <c r="C294" i="1"/>
  <c r="C210" i="1"/>
  <c r="C336" i="1"/>
  <c r="C3" i="1"/>
  <c r="C45" i="1"/>
  <c r="C87" i="1"/>
  <c r="C129" i="1"/>
  <c r="C253" i="1"/>
  <c r="C295" i="1"/>
  <c r="C211" i="1"/>
  <c r="C337" i="1"/>
  <c r="C1138" i="1"/>
  <c r="C1139" i="1"/>
  <c r="C1140" i="1"/>
  <c r="C1141" i="1"/>
  <c r="C1142" i="1"/>
  <c r="C1143" i="1"/>
  <c r="C1144" i="1"/>
  <c r="C1145" i="1"/>
  <c r="C1146" i="1"/>
  <c r="C1147" i="1"/>
  <c r="C1148" i="1"/>
  <c r="C1149" i="1"/>
  <c r="C1150" i="1"/>
  <c r="C1151" i="1"/>
  <c r="C1152" i="1"/>
  <c r="C1153" i="1"/>
  <c r="C1154" i="1"/>
  <c r="C1155" i="1"/>
  <c r="C1156" i="1"/>
  <c r="C1157" i="1"/>
  <c r="C1158" i="1"/>
  <c r="C1159" i="1"/>
  <c r="C1160" i="1"/>
  <c r="C1161" i="1"/>
  <c r="C1162" i="1"/>
  <c r="C1163" i="1"/>
  <c r="C1164" i="1"/>
  <c r="C1165" i="1"/>
  <c r="C1166" i="1"/>
  <c r="C1167" i="1"/>
  <c r="C1168" i="1"/>
  <c r="C1169" i="1"/>
  <c r="C1170" i="1"/>
  <c r="C1171" i="1"/>
  <c r="C1172" i="1"/>
  <c r="C1173" i="1"/>
  <c r="C1174" i="1"/>
  <c r="C1175" i="1"/>
  <c r="C1176" i="1"/>
  <c r="C1177" i="1"/>
  <c r="C1136" i="1"/>
  <c r="C1137" i="1"/>
  <c r="C1180" i="1"/>
  <c r="C1181" i="1"/>
  <c r="C1182" i="1"/>
  <c r="C1183" i="1"/>
  <c r="C1184" i="1"/>
  <c r="C1185" i="1"/>
  <c r="C1186" i="1"/>
  <c r="C1187" i="1"/>
  <c r="C1188" i="1"/>
  <c r="C1189" i="1"/>
  <c r="C1190" i="1"/>
  <c r="C1191" i="1"/>
  <c r="C1192" i="1"/>
  <c r="C1193" i="1"/>
  <c r="C1194" i="1"/>
  <c r="C1195" i="1"/>
  <c r="C1196" i="1"/>
  <c r="C1197" i="1"/>
  <c r="C1198" i="1"/>
  <c r="C1199" i="1"/>
  <c r="C1200" i="1"/>
  <c r="C1201" i="1"/>
  <c r="C1202" i="1"/>
  <c r="C1203" i="1"/>
  <c r="C1204" i="1"/>
  <c r="C1205" i="1"/>
  <c r="C1206" i="1"/>
  <c r="C1207" i="1"/>
  <c r="C1208" i="1"/>
  <c r="C1209" i="1"/>
  <c r="C1210" i="1"/>
  <c r="C1211" i="1"/>
  <c r="C1212" i="1"/>
  <c r="C1213" i="1"/>
  <c r="C1214" i="1"/>
  <c r="C1215" i="1"/>
  <c r="C1216" i="1"/>
  <c r="C1217" i="1"/>
  <c r="C1218" i="1"/>
  <c r="C1219" i="1"/>
  <c r="C1178" i="1"/>
  <c r="C1179" i="1"/>
  <c r="C1222" i="1"/>
  <c r="C1223" i="1"/>
  <c r="C1224" i="1"/>
  <c r="C1225" i="1"/>
  <c r="C1226" i="1"/>
  <c r="C1227" i="1"/>
  <c r="C1228" i="1"/>
  <c r="C1229" i="1"/>
  <c r="C1230" i="1"/>
  <c r="C1231" i="1"/>
  <c r="C1232" i="1"/>
  <c r="C1233" i="1"/>
  <c r="C1234" i="1"/>
  <c r="C1235" i="1"/>
  <c r="C1236" i="1"/>
  <c r="C1237" i="1"/>
  <c r="C1238" i="1"/>
  <c r="C1239" i="1"/>
  <c r="C1240" i="1"/>
  <c r="C1241" i="1"/>
  <c r="C1242" i="1"/>
  <c r="C1243" i="1"/>
  <c r="C1244" i="1"/>
  <c r="C1245" i="1"/>
  <c r="C1246" i="1"/>
  <c r="C1247" i="1"/>
  <c r="C1248" i="1"/>
  <c r="C1249" i="1"/>
  <c r="C1250" i="1"/>
  <c r="C1251" i="1"/>
  <c r="C1252" i="1"/>
  <c r="C1253" i="1"/>
  <c r="C1254" i="1"/>
  <c r="C1255" i="1"/>
  <c r="C1256" i="1"/>
  <c r="C1257" i="1"/>
  <c r="C1258" i="1"/>
  <c r="C1259" i="1"/>
  <c r="C1260" i="1"/>
  <c r="C1261" i="1"/>
  <c r="C1220" i="1"/>
  <c r="C1221" i="1"/>
  <c r="C1264" i="1"/>
  <c r="C1265" i="1"/>
  <c r="C1266" i="1"/>
  <c r="C1267" i="1"/>
  <c r="C1268" i="1"/>
  <c r="C1269" i="1"/>
  <c r="C1270" i="1"/>
  <c r="C1271" i="1"/>
  <c r="C1272" i="1"/>
  <c r="C1273" i="1"/>
  <c r="C1274" i="1"/>
  <c r="C1275" i="1"/>
  <c r="C1276" i="1"/>
  <c r="C1277" i="1"/>
  <c r="C1278" i="1"/>
  <c r="C1279" i="1"/>
  <c r="C1280" i="1"/>
  <c r="C1281" i="1"/>
  <c r="C1282" i="1"/>
  <c r="C1283" i="1"/>
  <c r="C1284" i="1"/>
  <c r="C1285" i="1"/>
  <c r="C1286" i="1"/>
  <c r="C1287" i="1"/>
  <c r="C1288" i="1"/>
  <c r="C1289" i="1"/>
  <c r="C1290" i="1"/>
  <c r="C1291" i="1"/>
  <c r="C1292" i="1"/>
  <c r="C1293" i="1"/>
  <c r="C1294" i="1"/>
  <c r="C1295" i="1"/>
  <c r="C1296" i="1"/>
  <c r="C1297" i="1"/>
  <c r="C1298" i="1"/>
  <c r="C1299" i="1"/>
  <c r="C1300" i="1"/>
  <c r="C1301" i="1"/>
  <c r="C1302" i="1"/>
  <c r="C1303" i="1"/>
  <c r="C1262" i="1"/>
  <c r="C1263" i="1"/>
  <c r="C1306" i="1"/>
  <c r="C1307" i="1"/>
  <c r="C1308" i="1"/>
  <c r="C1309" i="1"/>
  <c r="C1310" i="1"/>
  <c r="C1311" i="1"/>
  <c r="C1312" i="1"/>
  <c r="C1313" i="1"/>
  <c r="C1314" i="1"/>
  <c r="C1315" i="1"/>
  <c r="C1316" i="1"/>
  <c r="C1317" i="1"/>
  <c r="C1318" i="1"/>
  <c r="C1319" i="1"/>
  <c r="C1320" i="1"/>
  <c r="C1321" i="1"/>
  <c r="C1322" i="1"/>
  <c r="C1323" i="1"/>
  <c r="C1324" i="1"/>
  <c r="C1325" i="1"/>
  <c r="C1326" i="1"/>
  <c r="C1327" i="1"/>
  <c r="C1328" i="1"/>
  <c r="C1329" i="1"/>
  <c r="C1330" i="1"/>
  <c r="C1331" i="1"/>
  <c r="C1332" i="1"/>
  <c r="C1333" i="1"/>
  <c r="C1334" i="1"/>
  <c r="C1335" i="1"/>
  <c r="C1336" i="1"/>
  <c r="C1337" i="1"/>
  <c r="C1338" i="1"/>
  <c r="C1339" i="1"/>
  <c r="C1340" i="1"/>
  <c r="C1341" i="1"/>
  <c r="C1342" i="1"/>
  <c r="C1343" i="1"/>
  <c r="C1344" i="1"/>
  <c r="C1345" i="1"/>
  <c r="C1304" i="1"/>
  <c r="C1305" i="1"/>
  <c r="C1348" i="1"/>
  <c r="C1349" i="1"/>
  <c r="C1350" i="1"/>
  <c r="C1351" i="1"/>
  <c r="C1352" i="1"/>
  <c r="C1353" i="1"/>
  <c r="C1354" i="1"/>
  <c r="C1355" i="1"/>
  <c r="C1356" i="1"/>
  <c r="C1357" i="1"/>
  <c r="C1358" i="1"/>
  <c r="C1359" i="1"/>
  <c r="C1360" i="1"/>
  <c r="C1361" i="1"/>
  <c r="C1362" i="1"/>
  <c r="C1363" i="1"/>
  <c r="C1364" i="1"/>
  <c r="C1365" i="1"/>
  <c r="C1366" i="1"/>
  <c r="C1367" i="1"/>
  <c r="C1368" i="1"/>
  <c r="C1369" i="1"/>
  <c r="C1370" i="1"/>
  <c r="C1371" i="1"/>
  <c r="C1372" i="1"/>
  <c r="C1373" i="1"/>
  <c r="C1374" i="1"/>
  <c r="C1375" i="1"/>
  <c r="C1376" i="1"/>
  <c r="C1377" i="1"/>
  <c r="C1378" i="1"/>
  <c r="C1379" i="1"/>
  <c r="C1380" i="1"/>
  <c r="C1381" i="1"/>
  <c r="C1382" i="1"/>
  <c r="C1383" i="1"/>
  <c r="C1384" i="1"/>
  <c r="C1385" i="1"/>
  <c r="C1386" i="1"/>
  <c r="C1387" i="1"/>
  <c r="C1346" i="1"/>
  <c r="C1347" i="1"/>
  <c r="C1390" i="1"/>
  <c r="C1391" i="1"/>
  <c r="C1392" i="1"/>
  <c r="C1393" i="1"/>
  <c r="C1394" i="1"/>
  <c r="C1395" i="1"/>
  <c r="C1396" i="1"/>
  <c r="C1397" i="1"/>
  <c r="C1398" i="1"/>
  <c r="C1399" i="1"/>
  <c r="C1400" i="1"/>
  <c r="C1401" i="1"/>
  <c r="C1402" i="1"/>
  <c r="C1403" i="1"/>
  <c r="C1404" i="1"/>
  <c r="C1405" i="1"/>
  <c r="C1406" i="1"/>
  <c r="C1407" i="1"/>
  <c r="C1408" i="1"/>
  <c r="C1409" i="1"/>
  <c r="C1410" i="1"/>
  <c r="C1411" i="1"/>
  <c r="C1412" i="1"/>
  <c r="C1413" i="1"/>
  <c r="C1414" i="1"/>
  <c r="C1415" i="1"/>
  <c r="C1416" i="1"/>
  <c r="C1417" i="1"/>
  <c r="C1418" i="1"/>
  <c r="C1419" i="1"/>
  <c r="C1420" i="1"/>
  <c r="C1421" i="1"/>
  <c r="C1422" i="1"/>
  <c r="C1423" i="1"/>
  <c r="C1424" i="1"/>
  <c r="C1425" i="1"/>
  <c r="C1426" i="1"/>
  <c r="C1427" i="1"/>
  <c r="C1428" i="1"/>
  <c r="C1429" i="1"/>
  <c r="C1388" i="1"/>
  <c r="C1389" i="1"/>
  <c r="C1472" i="1"/>
  <c r="C1473" i="1"/>
  <c r="C1474" i="1"/>
  <c r="C1475" i="1"/>
  <c r="C1476" i="1"/>
  <c r="C1477" i="1"/>
  <c r="C1478" i="1"/>
  <c r="C1479" i="1"/>
  <c r="C1480" i="1"/>
  <c r="C1481" i="1"/>
  <c r="C1482" i="1"/>
  <c r="C1483" i="1"/>
  <c r="C1484" i="1"/>
  <c r="C1485" i="1"/>
  <c r="C1486" i="1"/>
  <c r="C1487" i="1"/>
  <c r="C1488" i="1"/>
  <c r="C1489" i="1"/>
  <c r="C1490" i="1"/>
  <c r="C1491" i="1"/>
  <c r="C1492" i="1"/>
  <c r="C1493" i="1"/>
  <c r="C1494" i="1"/>
  <c r="C1495" i="1"/>
  <c r="C1496" i="1"/>
  <c r="C1497" i="1"/>
  <c r="C1498" i="1"/>
  <c r="C1499" i="1"/>
  <c r="C1500" i="1"/>
  <c r="C1501" i="1"/>
  <c r="C1502" i="1"/>
  <c r="C1503" i="1"/>
  <c r="C1504" i="1"/>
  <c r="C1505" i="1"/>
  <c r="C1506" i="1"/>
  <c r="C1507" i="1"/>
  <c r="C1508" i="1"/>
  <c r="C1509" i="1"/>
  <c r="C1510" i="1"/>
  <c r="C1511" i="1"/>
  <c r="C1512" i="1"/>
  <c r="C1513" i="1"/>
</calcChain>
</file>

<file path=xl/metadata.xml><?xml version="1.0" encoding="utf-8"?>
<metadata xmlns="http://schemas.openxmlformats.org/spreadsheetml/2006/main">
  <metadataTypes count="1">
    <metadataType name="XLMDX" minSupportedVersion="120000" copy="1" pasteAll="1" pasteValues="1" merge="1" splitFirst="1" rowColShift="1" clearFormats="1" clearComments="1" assign="1" coerce="1"/>
  </metadataTypes>
  <metadataStrings count="25">
    <s v="RISKI"/>
    <s v="[030 Raportoija].[Raportoija].&amp;[287]"/>
    <s v="[Measures].[Arvo]"/>
    <s v="[050 Ajankohta].[Neljannes].&amp;[2017Q4]"/>
    <s v="[010 Tieto].[Tiedonkeruuhierarkia].[Tiedonkeruu].&amp;[92933].&amp;[188266].[Avainluvut_Tunnusluvut_KuluTuottoSuhde]"/>
    <s v="[010 Tieto].[Tiedonkeruuhierarkia].[Tiedonkeruu].&amp;[92933].&amp;[188266].[Avainluvut_Tunnusluvut_JärjeSaami]"/>
    <s v="[010 Tieto].[Tiedonkeruuhierarkia].[Tiedonkeruu].&amp;[92933].&amp;[188266].[Avainluvut_Tunnusluvut_ArvoaleJärjeSaami]"/>
    <s v="[010 Tieto].[Tiedonkeruuhierarkia].[Tiedonkeruu].&amp;[92933].&amp;[188266].[Avainluvut_Vaka_Vakavaraisuussuhde]"/>
    <s v="[010 Tieto].[Tiedonkeruuhierarkia].[Tiedonkeruu].&amp;[92933].&amp;[188266].[Avainluvut_Vaka_VakavaraEnsisjaisilla]"/>
    <s v="[010 Tieto].[Tiedonkeruuhierarkia].[Tiedonkeruu].&amp;[92933].&amp;[188266].[Avainluvut_Vaka_YdinVaka]"/>
    <s v="[010 Tieto].[Tiedonkeruuhierarkia].[Tiedonkeruu].&amp;[92933].&amp;[188266].[Avainluvut_ROE]"/>
    <s v="[010 Tieto].[Tiedonkeruuhierarkia].[Tiedonkeruu].&amp;[92933].&amp;[188266].[Avainluvut_ROA]"/>
    <s v="[030 Raportoija].[Raportoija].&amp;[653]"/>
    <s v="[030 Raportoija].[Raportoija].&amp;[2192]"/>
    <s v="[030 Raportoija].[Raportoija].&amp;[32]"/>
    <s v="[030 Raportoija].[Raportoija].&amp;[1123]"/>
    <s v="[030 Raportoija].[Raportoija].&amp;[452]"/>
    <s v="[030 Raportoija].[Raportoija].&amp;[1331]"/>
    <s v="[030 Raportoija].[Raportoija].&amp;[980]"/>
    <s v="[030 Raportoija].[Raportoija].&amp;[2133]"/>
    <s v="[030 Raportoija].[Raportoija].&amp;[4121]"/>
    <s v="[010 Tieto].[Tiedonkeruuhierarkia].[Tiedonkeruu].&amp;[92933].&amp;[188266].[Avainluvut_ROE2]"/>
    <s v="#,##0;-#,##0;0;"/>
    <s v="[010 Tieto].[Tiedonkeruuhierarkia].[Tiedonkeruu].&amp;[92933].&amp;[188266].[Avainluvut_ROA2]"/>
    <s v="[050 Ajankohta].[Neljannes].&amp;[2018Q4]"/>
  </metadataStrings>
  <mdxMetadata count="160">
    <mdx n="0" f="v">
      <t c="4" fc="00008000">
        <n x="2"/>
        <n x="3"/>
        <n x="4"/>
        <n x="1"/>
      </t>
    </mdx>
    <mdx n="0" f="v">
      <t c="4" fc="00008000">
        <n x="2"/>
        <n x="3"/>
        <n x="5"/>
        <n x="1"/>
      </t>
    </mdx>
    <mdx n="0" f="v">
      <t c="4" fc="00404040">
        <n x="2"/>
        <n x="3"/>
        <n x="6"/>
        <n x="1"/>
      </t>
    </mdx>
    <mdx n="0" f="v">
      <t c="4" fc="00008000">
        <n x="2"/>
        <n x="3"/>
        <n x="7"/>
        <n x="1"/>
      </t>
    </mdx>
    <mdx n="0" f="v">
      <t c="4" fc="00008000">
        <n x="2"/>
        <n x="3"/>
        <n x="8"/>
        <n x="1"/>
      </t>
    </mdx>
    <mdx n="0" f="v">
      <t c="4" fc="00008000">
        <n x="2"/>
        <n x="3"/>
        <n x="9"/>
        <n x="1"/>
      </t>
    </mdx>
    <mdx n="0" f="v">
      <t c="4" fc="00008000">
        <n x="2"/>
        <n x="3"/>
        <n x="10"/>
        <n x="1"/>
      </t>
    </mdx>
    <mdx n="0" f="v">
      <t c="4" fc="00008000">
        <n x="2"/>
        <n x="3"/>
        <n x="11"/>
        <n x="1"/>
      </t>
    </mdx>
    <mdx n="0" f="v">
      <t c="4" fc="00008000">
        <n x="2"/>
        <n x="3"/>
        <n x="4"/>
        <n x="12"/>
      </t>
    </mdx>
    <mdx n="0" f="v">
      <t c="4" fc="00404040">
        <n x="2"/>
        <n x="3"/>
        <n x="5"/>
        <n x="12"/>
      </t>
    </mdx>
    <mdx n="0" f="v">
      <t c="4" fc="00404040">
        <n x="2"/>
        <n x="3"/>
        <n x="6"/>
        <n x="12"/>
      </t>
    </mdx>
    <mdx n="0" f="v">
      <t c="4" fc="00008000">
        <n x="2"/>
        <n x="3"/>
        <n x="7"/>
        <n x="12"/>
      </t>
    </mdx>
    <mdx n="0" f="v">
      <t c="4" fc="00008000">
        <n x="2"/>
        <n x="3"/>
        <n x="8"/>
        <n x="12"/>
      </t>
    </mdx>
    <mdx n="0" f="v">
      <t c="4" fc="00008000">
        <n x="2"/>
        <n x="3"/>
        <n x="9"/>
        <n x="12"/>
      </t>
    </mdx>
    <mdx n="0" f="v">
      <t c="4" fc="00008000">
        <n x="2"/>
        <n x="3"/>
        <n x="10"/>
        <n x="12"/>
      </t>
    </mdx>
    <mdx n="0" f="v">
      <t c="4" fc="00008000">
        <n x="2"/>
        <n x="3"/>
        <n x="11"/>
        <n x="12"/>
      </t>
    </mdx>
    <mdx n="0" f="v">
      <t c="4" fc="00008000">
        <n x="2"/>
        <n x="3"/>
        <n x="4"/>
        <n x="13"/>
      </t>
    </mdx>
    <mdx n="0" f="v">
      <t c="4" fc="00008000">
        <n x="2"/>
        <n x="3"/>
        <n x="5"/>
        <n x="13"/>
      </t>
    </mdx>
    <mdx n="0" f="v">
      <t c="4" fc="00008000">
        <n x="2"/>
        <n x="3"/>
        <n x="6"/>
        <n x="13"/>
      </t>
    </mdx>
    <mdx n="0" f="v">
      <t c="4" fc="00008000">
        <n x="2"/>
        <n x="3"/>
        <n x="7"/>
        <n x="13"/>
      </t>
    </mdx>
    <mdx n="0" f="v">
      <t c="4" fc="00008000">
        <n x="2"/>
        <n x="3"/>
        <n x="8"/>
        <n x="13"/>
      </t>
    </mdx>
    <mdx n="0" f="v">
      <t c="4" fc="00008000">
        <n x="2"/>
        <n x="3"/>
        <n x="9"/>
        <n x="13"/>
      </t>
    </mdx>
    <mdx n="0" f="v">
      <t c="4" fc="00008000">
        <n x="2"/>
        <n x="3"/>
        <n x="10"/>
        <n x="13"/>
      </t>
    </mdx>
    <mdx n="0" f="v">
      <t c="4" fc="00008000">
        <n x="2"/>
        <n x="3"/>
        <n x="11"/>
        <n x="13"/>
      </t>
    </mdx>
    <mdx n="0" f="v">
      <t c="4" fc="00008000">
        <n x="2"/>
        <n x="3"/>
        <n x="4"/>
        <n x="14"/>
      </t>
    </mdx>
    <mdx n="0" f="v">
      <t c="4" fc="00008000">
        <n x="2"/>
        <n x="3"/>
        <n x="5"/>
        <n x="14"/>
      </t>
    </mdx>
    <mdx n="0" f="v">
      <t c="4" fc="00008000">
        <n x="2"/>
        <n x="3"/>
        <n x="6"/>
        <n x="14"/>
      </t>
    </mdx>
    <mdx n="0" f="v">
      <t c="4" fc="00008000">
        <n x="2"/>
        <n x="3"/>
        <n x="7"/>
        <n x="14"/>
      </t>
    </mdx>
    <mdx n="0" f="v">
      <t c="4" fc="00008000">
        <n x="2"/>
        <n x="3"/>
        <n x="8"/>
        <n x="14"/>
      </t>
    </mdx>
    <mdx n="0" f="v">
      <t c="4" fc="00008000">
        <n x="2"/>
        <n x="3"/>
        <n x="9"/>
        <n x="14"/>
      </t>
    </mdx>
    <mdx n="0" f="v">
      <t c="4" fc="00008000">
        <n x="2"/>
        <n x="3"/>
        <n x="10"/>
        <n x="14"/>
      </t>
    </mdx>
    <mdx n="0" f="v">
      <t c="4" fc="00008000">
        <n x="2"/>
        <n x="3"/>
        <n x="11"/>
        <n x="14"/>
      </t>
    </mdx>
    <mdx n="0" f="v">
      <t c="4" fc="00008000">
        <n x="2"/>
        <n x="3"/>
        <n x="4"/>
        <n x="15"/>
      </t>
    </mdx>
    <mdx n="0" f="v">
      <t c="4" fc="00404040">
        <n x="2"/>
        <n x="3"/>
        <n x="5"/>
        <n x="15"/>
      </t>
    </mdx>
    <mdx n="0" f="v">
      <t c="4" fc="00404040">
        <n x="2"/>
        <n x="3"/>
        <n x="6"/>
        <n x="15"/>
      </t>
    </mdx>
    <mdx n="0" f="v">
      <t c="4" fc="00008000">
        <n x="2"/>
        <n x="3"/>
        <n x="7"/>
        <n x="15"/>
      </t>
    </mdx>
    <mdx n="0" f="v">
      <t c="4" fc="00008000">
        <n x="2"/>
        <n x="3"/>
        <n x="8"/>
        <n x="15"/>
      </t>
    </mdx>
    <mdx n="0" f="v">
      <t c="4" fc="00008000">
        <n x="2"/>
        <n x="3"/>
        <n x="9"/>
        <n x="15"/>
      </t>
    </mdx>
    <mdx n="0" f="v">
      <t c="4" fc="00000080">
        <n x="2"/>
        <n x="3"/>
        <n x="10"/>
        <n x="15"/>
      </t>
    </mdx>
    <mdx n="0" f="v">
      <t c="4" fc="00000080">
        <n x="2"/>
        <n x="3"/>
        <n x="11"/>
        <n x="15"/>
      </t>
    </mdx>
    <mdx n="0" f="v">
      <t c="4" fc="00008000">
        <n x="2"/>
        <n x="3"/>
        <n x="4"/>
        <n x="16"/>
      </t>
    </mdx>
    <mdx n="0" f="v">
      <t c="4" fc="00008000">
        <n x="2"/>
        <n x="3"/>
        <n x="5"/>
        <n x="16"/>
      </t>
    </mdx>
    <mdx n="0" f="v">
      <t c="4" fc="00008000">
        <n x="2"/>
        <n x="3"/>
        <n x="6"/>
        <n x="16"/>
      </t>
    </mdx>
    <mdx n="0" f="v">
      <t c="4" fc="00008000">
        <n x="2"/>
        <n x="3"/>
        <n x="7"/>
        <n x="16"/>
      </t>
    </mdx>
    <mdx n="0" f="v">
      <t c="4" fc="00008000">
        <n x="2"/>
        <n x="3"/>
        <n x="8"/>
        <n x="16"/>
      </t>
    </mdx>
    <mdx n="0" f="v">
      <t c="4" fc="00008000">
        <n x="2"/>
        <n x="3"/>
        <n x="9"/>
        <n x="16"/>
      </t>
    </mdx>
    <mdx n="0" f="v">
      <t c="4" fc="00008000">
        <n x="2"/>
        <n x="3"/>
        <n x="10"/>
        <n x="16"/>
      </t>
    </mdx>
    <mdx n="0" f="v">
      <t c="4" fc="00008000">
        <n x="2"/>
        <n x="3"/>
        <n x="11"/>
        <n x="16"/>
      </t>
    </mdx>
    <mdx n="0" f="v">
      <t c="4" fc="00008000">
        <n x="2"/>
        <n x="3"/>
        <n x="4"/>
        <n x="17"/>
      </t>
    </mdx>
    <mdx n="0" f="v">
      <t c="4" fc="00008000">
        <n x="2"/>
        <n x="3"/>
        <n x="5"/>
        <n x="17"/>
      </t>
    </mdx>
    <mdx n="0" f="v">
      <t c="4" fc="00008000">
        <n x="2"/>
        <n x="3"/>
        <n x="6"/>
        <n x="17"/>
      </t>
    </mdx>
    <mdx n="0" f="v">
      <t c="4" fc="00008000">
        <n x="2"/>
        <n x="3"/>
        <n x="7"/>
        <n x="17"/>
      </t>
    </mdx>
    <mdx n="0" f="v">
      <t c="4" fc="00008000">
        <n x="2"/>
        <n x="3"/>
        <n x="8"/>
        <n x="17"/>
      </t>
    </mdx>
    <mdx n="0" f="v">
      <t c="4" fc="00008000">
        <n x="2"/>
        <n x="3"/>
        <n x="9"/>
        <n x="17"/>
      </t>
    </mdx>
    <mdx n="0" f="v">
      <t c="4" fc="00008000">
        <n x="2"/>
        <n x="3"/>
        <n x="10"/>
        <n x="17"/>
      </t>
    </mdx>
    <mdx n="0" f="v">
      <t c="4" fc="00008000">
        <n x="2"/>
        <n x="3"/>
        <n x="11"/>
        <n x="17"/>
      </t>
    </mdx>
    <mdx n="0" f="v">
      <t c="4" fc="00008000">
        <n x="2"/>
        <n x="3"/>
        <n x="4"/>
        <n x="18"/>
      </t>
    </mdx>
    <mdx n="0" f="v">
      <t c="4" fc="00008000">
        <n x="2"/>
        <n x="3"/>
        <n x="5"/>
        <n x="18"/>
      </t>
    </mdx>
    <mdx n="0" f="v">
      <t c="4" fc="00008000">
        <n x="2"/>
        <n x="3"/>
        <n x="6"/>
        <n x="18"/>
      </t>
    </mdx>
    <mdx n="0" f="v">
      <t c="4" fc="00008000">
        <n x="2"/>
        <n x="3"/>
        <n x="7"/>
        <n x="18"/>
      </t>
    </mdx>
    <mdx n="0" f="v">
      <t c="4" fc="00008000">
        <n x="2"/>
        <n x="3"/>
        <n x="8"/>
        <n x="18"/>
      </t>
    </mdx>
    <mdx n="0" f="v">
      <t c="4" fc="00008000">
        <n x="2"/>
        <n x="3"/>
        <n x="9"/>
        <n x="18"/>
      </t>
    </mdx>
    <mdx n="0" f="v">
      <t c="4" fc="00008000">
        <n x="2"/>
        <n x="3"/>
        <n x="10"/>
        <n x="18"/>
      </t>
    </mdx>
    <mdx n="0" f="v">
      <t c="4" fc="00008000">
        <n x="2"/>
        <n x="3"/>
        <n x="11"/>
        <n x="18"/>
      </t>
    </mdx>
    <mdx n="0" f="v">
      <t c="4" fc="00008000">
        <n x="2"/>
        <n x="3"/>
        <n x="4"/>
        <n x="19"/>
      </t>
    </mdx>
    <mdx n="0" f="v">
      <t c="4" fc="00404040">
        <n x="2"/>
        <n x="3"/>
        <n x="5"/>
        <n x="19"/>
      </t>
    </mdx>
    <mdx n="0" f="v">
      <t c="4" fc="00404040">
        <n x="2"/>
        <n x="3"/>
        <n x="6"/>
        <n x="19"/>
      </t>
    </mdx>
    <mdx n="0" f="v">
      <t c="4" fc="00008000">
        <n x="2"/>
        <n x="3"/>
        <n x="7"/>
        <n x="19"/>
      </t>
    </mdx>
    <mdx n="0" f="v">
      <t c="4" fc="00008000">
        <n x="2"/>
        <n x="3"/>
        <n x="8"/>
        <n x="19"/>
      </t>
    </mdx>
    <mdx n="0" f="v">
      <t c="4" fc="00008000">
        <n x="2"/>
        <n x="3"/>
        <n x="9"/>
        <n x="19"/>
      </t>
    </mdx>
    <mdx n="0" f="v">
      <t c="4" fc="00008000">
        <n x="2"/>
        <n x="3"/>
        <n x="10"/>
        <n x="19"/>
      </t>
    </mdx>
    <mdx n="0" f="v">
      <t c="4" fc="00008000">
        <n x="2"/>
        <n x="3"/>
        <n x="11"/>
        <n x="19"/>
      </t>
    </mdx>
    <mdx n="0" f="v">
      <t c="4" fc="00008000">
        <n x="2"/>
        <n x="3"/>
        <n x="4"/>
        <n x="20"/>
      </t>
    </mdx>
    <mdx n="0" f="v">
      <t c="4" fc="00008000">
        <n x="2"/>
        <n x="3"/>
        <n x="5"/>
        <n x="20"/>
      </t>
    </mdx>
    <mdx n="0" f="v">
      <t c="4" fc="00008000">
        <n x="2"/>
        <n x="3"/>
        <n x="6"/>
        <n x="20"/>
      </t>
    </mdx>
    <mdx n="0" f="v">
      <t c="4" fc="00008000">
        <n x="2"/>
        <n x="3"/>
        <n x="7"/>
        <n x="20"/>
      </t>
    </mdx>
    <mdx n="0" f="v">
      <t c="4" fc="00008000">
        <n x="2"/>
        <n x="3"/>
        <n x="8"/>
        <n x="20"/>
      </t>
    </mdx>
    <mdx n="0" f="v">
      <t c="4" fc="00008000">
        <n x="2"/>
        <n x="3"/>
        <n x="9"/>
        <n x="20"/>
      </t>
    </mdx>
    <mdx n="0" f="v">
      <t c="4" si="22" fc="00008000">
        <n x="2"/>
        <n x="3"/>
        <n x="21"/>
        <n x="20"/>
      </t>
    </mdx>
    <mdx n="0" f="v">
      <t c="4" si="22" fc="00008000">
        <n x="2"/>
        <n x="3"/>
        <n x="23"/>
        <n x="20"/>
      </t>
    </mdx>
    <mdx n="0" f="v">
      <t c="4" fc="00008000">
        <n x="2"/>
        <n x="24"/>
        <n x="4"/>
        <n x="20"/>
      </t>
    </mdx>
    <mdx n="0" f="v">
      <t c="4" fc="00008000">
        <n x="2"/>
        <n x="24"/>
        <n x="5"/>
        <n x="20"/>
      </t>
    </mdx>
    <mdx n="0" f="v">
      <t c="4" fc="00008000">
        <n x="2"/>
        <n x="24"/>
        <n x="6"/>
        <n x="20"/>
      </t>
    </mdx>
    <mdx n="0" f="v">
      <t c="4" fc="00008000">
        <n x="2"/>
        <n x="24"/>
        <n x="7"/>
        <n x="20"/>
      </t>
    </mdx>
    <mdx n="0" f="v">
      <t c="4" fc="00008000">
        <n x="2"/>
        <n x="24"/>
        <n x="8"/>
        <n x="20"/>
      </t>
    </mdx>
    <mdx n="0" f="v">
      <t c="4" fc="00008000">
        <n x="2"/>
        <n x="24"/>
        <n x="9"/>
        <n x="20"/>
      </t>
    </mdx>
    <mdx n="0" f="v">
      <t c="4" si="22" fc="00008000">
        <n x="2"/>
        <n x="24"/>
        <n x="23"/>
        <n x="20"/>
      </t>
    </mdx>
    <mdx n="0" f="v">
      <t c="4" si="22" fc="00008000">
        <n x="2"/>
        <n x="24"/>
        <n x="21"/>
        <n x="20"/>
      </t>
    </mdx>
    <mdx n="0" f="v">
      <t c="4" fc="00008000">
        <n x="2"/>
        <n x="24"/>
        <n x="4"/>
        <n x="1"/>
      </t>
    </mdx>
    <mdx n="0" f="v">
      <t c="4" fc="00008000">
        <n x="2"/>
        <n x="24"/>
        <n x="5"/>
        <n x="1"/>
      </t>
    </mdx>
    <mdx n="0" f="v">
      <t c="4" fc="00008000">
        <n x="2"/>
        <n x="24"/>
        <n x="6"/>
        <n x="1"/>
      </t>
    </mdx>
    <mdx n="0" f="v">
      <t c="4" fc="00008000">
        <n x="2"/>
        <n x="24"/>
        <n x="7"/>
        <n x="1"/>
      </t>
    </mdx>
    <mdx n="0" f="v">
      <t c="4" fc="00008000">
        <n x="2"/>
        <n x="24"/>
        <n x="8"/>
        <n x="1"/>
      </t>
    </mdx>
    <mdx n="0" f="v">
      <t c="4" fc="00008000">
        <n x="2"/>
        <n x="24"/>
        <n x="9"/>
        <n x="1"/>
      </t>
    </mdx>
    <mdx n="0" f="v">
      <t c="4" si="22" fc="00008000">
        <n x="2"/>
        <n x="24"/>
        <n x="23"/>
        <n x="1"/>
      </t>
    </mdx>
    <mdx n="0" f="v">
      <t c="4" si="22" fc="00008000">
        <n x="2"/>
        <n x="24"/>
        <n x="21"/>
        <n x="1"/>
      </t>
    </mdx>
    <mdx n="0" f="v">
      <t c="4" fc="00008000">
        <n x="2"/>
        <n x="24"/>
        <n x="4"/>
        <n x="12"/>
      </t>
    </mdx>
    <mdx n="0" f="v">
      <t c="4" fc="00404040">
        <n x="2"/>
        <n x="24"/>
        <n x="5"/>
        <n x="12"/>
      </t>
    </mdx>
    <mdx n="0" f="v">
      <t c="4" fc="00404040">
        <n x="2"/>
        <n x="24"/>
        <n x="6"/>
        <n x="12"/>
      </t>
    </mdx>
    <mdx n="0" f="v">
      <t c="4" fc="00008000">
        <n x="2"/>
        <n x="24"/>
        <n x="7"/>
        <n x="12"/>
      </t>
    </mdx>
    <mdx n="0" f="v">
      <t c="4" fc="00008000">
        <n x="2"/>
        <n x="24"/>
        <n x="8"/>
        <n x="12"/>
      </t>
    </mdx>
    <mdx n="0" f="v">
      <t c="4" fc="00008000">
        <n x="2"/>
        <n x="24"/>
        <n x="9"/>
        <n x="12"/>
      </t>
    </mdx>
    <mdx n="0" f="v">
      <t c="4" si="22" fc="00008000">
        <n x="2"/>
        <n x="24"/>
        <n x="23"/>
        <n x="12"/>
      </t>
    </mdx>
    <mdx n="0" f="v">
      <t c="4" si="22" fc="00008000">
        <n x="2"/>
        <n x="24"/>
        <n x="21"/>
        <n x="12"/>
      </t>
    </mdx>
    <mdx n="0" f="v">
      <t c="4" fc="00008000">
        <n x="2"/>
        <n x="24"/>
        <n x="4"/>
        <n x="13"/>
      </t>
    </mdx>
    <mdx n="0" f="v">
      <t c="4" fc="00008000">
        <n x="2"/>
        <n x="24"/>
        <n x="5"/>
        <n x="13"/>
      </t>
    </mdx>
    <mdx n="0" f="v">
      <t c="4" fc="00008000">
        <n x="2"/>
        <n x="24"/>
        <n x="6"/>
        <n x="13"/>
      </t>
    </mdx>
    <mdx n="0" f="v">
      <t c="4" fc="00008000">
        <n x="2"/>
        <n x="24"/>
        <n x="7"/>
        <n x="13"/>
      </t>
    </mdx>
    <mdx n="0" f="v">
      <t c="4" fc="00008000">
        <n x="2"/>
        <n x="24"/>
        <n x="8"/>
        <n x="13"/>
      </t>
    </mdx>
    <mdx n="0" f="v">
      <t c="4" fc="00008000">
        <n x="2"/>
        <n x="24"/>
        <n x="9"/>
        <n x="13"/>
      </t>
    </mdx>
    <mdx n="0" f="v">
      <t c="4" si="22" fc="00008000">
        <n x="2"/>
        <n x="24"/>
        <n x="23"/>
        <n x="13"/>
      </t>
    </mdx>
    <mdx n="0" f="v">
      <t c="4" si="22" fc="00008000">
        <n x="2"/>
        <n x="24"/>
        <n x="21"/>
        <n x="13"/>
      </t>
    </mdx>
    <mdx n="0" f="v">
      <t c="4" fc="00008000">
        <n x="2"/>
        <n x="24"/>
        <n x="4"/>
        <n x="14"/>
      </t>
    </mdx>
    <mdx n="0" f="v">
      <t c="4" fc="00008000">
        <n x="2"/>
        <n x="24"/>
        <n x="5"/>
        <n x="14"/>
      </t>
    </mdx>
    <mdx n="0" f="v">
      <t c="4" fc="00008000">
        <n x="2"/>
        <n x="24"/>
        <n x="6"/>
        <n x="14"/>
      </t>
    </mdx>
    <mdx n="0" f="v">
      <t c="4" fc="00008000">
        <n x="2"/>
        <n x="24"/>
        <n x="7"/>
        <n x="14"/>
      </t>
    </mdx>
    <mdx n="0" f="v">
      <t c="4" fc="00008000">
        <n x="2"/>
        <n x="24"/>
        <n x="8"/>
        <n x="14"/>
      </t>
    </mdx>
    <mdx n="0" f="v">
      <t c="4" fc="00008000">
        <n x="2"/>
        <n x="24"/>
        <n x="9"/>
        <n x="14"/>
      </t>
    </mdx>
    <mdx n="0" f="v">
      <t c="4" si="22" fc="00008000">
        <n x="2"/>
        <n x="24"/>
        <n x="23"/>
        <n x="14"/>
      </t>
    </mdx>
    <mdx n="0" f="v">
      <t c="4" si="22" fc="00008000">
        <n x="2"/>
        <n x="24"/>
        <n x="21"/>
        <n x="14"/>
      </t>
    </mdx>
    <mdx n="0" f="v">
      <t c="4" fc="00008000">
        <n x="2"/>
        <n x="24"/>
        <n x="4"/>
        <n x="15"/>
      </t>
    </mdx>
    <mdx n="0" f="v">
      <t c="4" fc="00404040">
        <n x="2"/>
        <n x="24"/>
        <n x="5"/>
        <n x="15"/>
      </t>
    </mdx>
    <mdx n="0" f="v">
      <t c="4" fc="00404040">
        <n x="2"/>
        <n x="24"/>
        <n x="6"/>
        <n x="15"/>
      </t>
    </mdx>
    <mdx n="0" f="v">
      <t c="4" fc="00008000">
        <n x="2"/>
        <n x="24"/>
        <n x="7"/>
        <n x="15"/>
      </t>
    </mdx>
    <mdx n="0" f="v">
      <t c="4" fc="00008000">
        <n x="2"/>
        <n x="24"/>
        <n x="8"/>
        <n x="15"/>
      </t>
    </mdx>
    <mdx n="0" f="v">
      <t c="4" fc="00008000">
        <n x="2"/>
        <n x="24"/>
        <n x="9"/>
        <n x="15"/>
      </t>
    </mdx>
    <mdx n="0" f="v">
      <t c="4" si="22" fc="00000080">
        <n x="2"/>
        <n x="24"/>
        <n x="23"/>
        <n x="15"/>
      </t>
    </mdx>
    <mdx n="0" f="v">
      <t c="4" si="22" fc="00000080">
        <n x="2"/>
        <n x="24"/>
        <n x="21"/>
        <n x="15"/>
      </t>
    </mdx>
    <mdx n="0" f="v">
      <t c="4" fc="00008000">
        <n x="2"/>
        <n x="24"/>
        <n x="4"/>
        <n x="16"/>
      </t>
    </mdx>
    <mdx n="0" f="v">
      <t c="4" fc="00008000">
        <n x="2"/>
        <n x="24"/>
        <n x="5"/>
        <n x="16"/>
      </t>
    </mdx>
    <mdx n="0" f="v">
      <t c="4" fc="00008000">
        <n x="2"/>
        <n x="24"/>
        <n x="6"/>
        <n x="16"/>
      </t>
    </mdx>
    <mdx n="0" f="v">
      <t c="4" fc="00008000">
        <n x="2"/>
        <n x="24"/>
        <n x="7"/>
        <n x="16"/>
      </t>
    </mdx>
    <mdx n="0" f="v">
      <t c="4" fc="00008000">
        <n x="2"/>
        <n x="24"/>
        <n x="8"/>
        <n x="16"/>
      </t>
    </mdx>
    <mdx n="0" f="v">
      <t c="4" fc="00008000">
        <n x="2"/>
        <n x="24"/>
        <n x="9"/>
        <n x="16"/>
      </t>
    </mdx>
    <mdx n="0" f="v">
      <t c="4" si="22" fc="00008000">
        <n x="2"/>
        <n x="24"/>
        <n x="23"/>
        <n x="16"/>
      </t>
    </mdx>
    <mdx n="0" f="v">
      <t c="4" si="22" fc="00008000">
        <n x="2"/>
        <n x="24"/>
        <n x="21"/>
        <n x="16"/>
      </t>
    </mdx>
    <mdx n="0" f="v">
      <t c="4" fc="00008000">
        <n x="2"/>
        <n x="24"/>
        <n x="4"/>
        <n x="17"/>
      </t>
    </mdx>
    <mdx n="0" f="v">
      <t c="4" fc="00008000">
        <n x="2"/>
        <n x="24"/>
        <n x="5"/>
        <n x="17"/>
      </t>
    </mdx>
    <mdx n="0" f="v">
      <t c="4" fc="00008000">
        <n x="2"/>
        <n x="24"/>
        <n x="6"/>
        <n x="17"/>
      </t>
    </mdx>
    <mdx n="0" f="v">
      <t c="4" fc="00008000">
        <n x="2"/>
        <n x="24"/>
        <n x="7"/>
        <n x="17"/>
      </t>
    </mdx>
    <mdx n="0" f="v">
      <t c="4" fc="00008000">
        <n x="2"/>
        <n x="24"/>
        <n x="8"/>
        <n x="17"/>
      </t>
    </mdx>
    <mdx n="0" f="v">
      <t c="4" fc="00008000">
        <n x="2"/>
        <n x="24"/>
        <n x="9"/>
        <n x="17"/>
      </t>
    </mdx>
    <mdx n="0" f="v">
      <t c="4" si="22" fc="00008000">
        <n x="2"/>
        <n x="24"/>
        <n x="23"/>
        <n x="17"/>
      </t>
    </mdx>
    <mdx n="0" f="v">
      <t c="4" si="22" fc="00008000">
        <n x="2"/>
        <n x="24"/>
        <n x="21"/>
        <n x="17"/>
      </t>
    </mdx>
    <mdx n="0" f="v">
      <t c="4" fc="00008000">
        <n x="2"/>
        <n x="24"/>
        <n x="4"/>
        <n x="19"/>
      </t>
    </mdx>
    <mdx n="0" f="v">
      <t c="4" fc="00008000">
        <n x="2"/>
        <n x="24"/>
        <n x="5"/>
        <n x="19"/>
      </t>
    </mdx>
    <mdx n="0" f="v">
      <t c="4" fc="00008000">
        <n x="2"/>
        <n x="24"/>
        <n x="6"/>
        <n x="19"/>
      </t>
    </mdx>
    <mdx n="0" f="v">
      <t c="4" fc="00008000">
        <n x="2"/>
        <n x="24"/>
        <n x="7"/>
        <n x="19"/>
      </t>
    </mdx>
    <mdx n="0" f="v">
      <t c="4" fc="00008000">
        <n x="2"/>
        <n x="24"/>
        <n x="8"/>
        <n x="19"/>
      </t>
    </mdx>
    <mdx n="0" f="v">
      <t c="4" fc="00008000">
        <n x="2"/>
        <n x="24"/>
        <n x="9"/>
        <n x="19"/>
      </t>
    </mdx>
    <mdx n="0" f="v">
      <t c="4" si="22" fc="00008000">
        <n x="2"/>
        <n x="24"/>
        <n x="23"/>
        <n x="19"/>
      </t>
    </mdx>
    <mdx n="0" f="v">
      <t c="4" si="22" fc="00008000">
        <n x="2"/>
        <n x="24"/>
        <n x="21"/>
        <n x="19"/>
      </t>
    </mdx>
    <mdx n="0" f="v">
      <t c="4" fc="00008000">
        <n x="2"/>
        <n x="24"/>
        <n x="4"/>
        <n x="18"/>
      </t>
    </mdx>
    <mdx n="0" f="v">
      <t c="4" fc="00008000">
        <n x="2"/>
        <n x="24"/>
        <n x="5"/>
        <n x="18"/>
      </t>
    </mdx>
    <mdx n="0" f="v">
      <t c="4" fc="00008000">
        <n x="2"/>
        <n x="24"/>
        <n x="6"/>
        <n x="18"/>
      </t>
    </mdx>
    <mdx n="0" f="v">
      <t c="4" fc="00008000">
        <n x="2"/>
        <n x="24"/>
        <n x="7"/>
        <n x="18"/>
      </t>
    </mdx>
    <mdx n="0" f="v">
      <t c="4" fc="00008000">
        <n x="2"/>
        <n x="24"/>
        <n x="8"/>
        <n x="18"/>
      </t>
    </mdx>
    <mdx n="0" f="v">
      <t c="4" fc="00008000">
        <n x="2"/>
        <n x="24"/>
        <n x="9"/>
        <n x="18"/>
      </t>
    </mdx>
    <mdx n="0" f="v">
      <t c="4" si="22" fc="00008000">
        <n x="2"/>
        <n x="24"/>
        <n x="23"/>
        <n x="18"/>
      </t>
    </mdx>
    <mdx n="0" f="v">
      <t c="4" si="22" fc="00008000">
        <n x="2"/>
        <n x="24"/>
        <n x="21"/>
        <n x="18"/>
      </t>
    </mdx>
  </mdxMetadata>
  <valueMetadata count="160">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bk>
      <rc t="1" v="33"/>
    </bk>
    <bk>
      <rc t="1" v="34"/>
    </bk>
    <bk>
      <rc t="1" v="35"/>
    </bk>
    <bk>
      <rc t="1" v="36"/>
    </bk>
    <bk>
      <rc t="1" v="37"/>
    </bk>
    <bk>
      <rc t="1" v="38"/>
    </bk>
    <bk>
      <rc t="1" v="39"/>
    </bk>
    <bk>
      <rc t="1" v="40"/>
    </bk>
    <bk>
      <rc t="1" v="41"/>
    </bk>
    <bk>
      <rc t="1" v="42"/>
    </bk>
    <bk>
      <rc t="1" v="43"/>
    </bk>
    <bk>
      <rc t="1" v="44"/>
    </bk>
    <bk>
      <rc t="1" v="45"/>
    </bk>
    <bk>
      <rc t="1" v="46"/>
    </bk>
    <bk>
      <rc t="1" v="47"/>
    </bk>
    <bk>
      <rc t="1" v="48"/>
    </bk>
    <bk>
      <rc t="1" v="49"/>
    </bk>
    <bk>
      <rc t="1" v="50"/>
    </bk>
    <bk>
      <rc t="1" v="51"/>
    </bk>
    <bk>
      <rc t="1" v="52"/>
    </bk>
    <bk>
      <rc t="1" v="53"/>
    </bk>
    <bk>
      <rc t="1" v="54"/>
    </bk>
    <bk>
      <rc t="1" v="55"/>
    </bk>
    <bk>
      <rc t="1" v="56"/>
    </bk>
    <bk>
      <rc t="1" v="57"/>
    </bk>
    <bk>
      <rc t="1" v="58"/>
    </bk>
    <bk>
      <rc t="1" v="59"/>
    </bk>
    <bk>
      <rc t="1" v="60"/>
    </bk>
    <bk>
      <rc t="1" v="61"/>
    </bk>
    <bk>
      <rc t="1" v="62"/>
    </bk>
    <bk>
      <rc t="1" v="63"/>
    </bk>
    <bk>
      <rc t="1" v="64"/>
    </bk>
    <bk>
      <rc t="1" v="65"/>
    </bk>
    <bk>
      <rc t="1" v="66"/>
    </bk>
    <bk>
      <rc t="1" v="67"/>
    </bk>
    <bk>
      <rc t="1" v="68"/>
    </bk>
    <bk>
      <rc t="1" v="69"/>
    </bk>
    <bk>
      <rc t="1" v="70"/>
    </bk>
    <bk>
      <rc t="1" v="71"/>
    </bk>
    <bk>
      <rc t="1" v="72"/>
    </bk>
    <bk>
      <rc t="1" v="73"/>
    </bk>
    <bk>
      <rc t="1" v="74"/>
    </bk>
    <bk>
      <rc t="1" v="75"/>
    </bk>
    <bk>
      <rc t="1" v="76"/>
    </bk>
    <bk>
      <rc t="1" v="77"/>
    </bk>
    <bk>
      <rc t="1" v="78"/>
    </bk>
    <bk>
      <rc t="1" v="79"/>
    </bk>
    <bk>
      <rc t="1" v="80"/>
    </bk>
    <bk>
      <rc t="1" v="81"/>
    </bk>
    <bk>
      <rc t="1" v="82"/>
    </bk>
    <bk>
      <rc t="1" v="83"/>
    </bk>
    <bk>
      <rc t="1" v="84"/>
    </bk>
    <bk>
      <rc t="1" v="85"/>
    </bk>
    <bk>
      <rc t="1" v="86"/>
    </bk>
    <bk>
      <rc t="1" v="87"/>
    </bk>
    <bk>
      <rc t="1" v="88"/>
    </bk>
    <bk>
      <rc t="1" v="89"/>
    </bk>
    <bk>
      <rc t="1" v="90"/>
    </bk>
    <bk>
      <rc t="1" v="91"/>
    </bk>
    <bk>
      <rc t="1" v="92"/>
    </bk>
    <bk>
      <rc t="1" v="93"/>
    </bk>
    <bk>
      <rc t="1" v="94"/>
    </bk>
    <bk>
      <rc t="1" v="95"/>
    </bk>
    <bk>
      <rc t="1" v="96"/>
    </bk>
    <bk>
      <rc t="1" v="97"/>
    </bk>
    <bk>
      <rc t="1" v="98"/>
    </bk>
    <bk>
      <rc t="1" v="99"/>
    </bk>
    <bk>
      <rc t="1" v="100"/>
    </bk>
    <bk>
      <rc t="1" v="101"/>
    </bk>
    <bk>
      <rc t="1" v="102"/>
    </bk>
    <bk>
      <rc t="1" v="103"/>
    </bk>
    <bk>
      <rc t="1" v="104"/>
    </bk>
    <bk>
      <rc t="1" v="105"/>
    </bk>
    <bk>
      <rc t="1" v="106"/>
    </bk>
    <bk>
      <rc t="1" v="107"/>
    </bk>
    <bk>
      <rc t="1" v="108"/>
    </bk>
    <bk>
      <rc t="1" v="109"/>
    </bk>
    <bk>
      <rc t="1" v="110"/>
    </bk>
    <bk>
      <rc t="1" v="111"/>
    </bk>
    <bk>
      <rc t="1" v="112"/>
    </bk>
    <bk>
      <rc t="1" v="113"/>
    </bk>
    <bk>
      <rc t="1" v="114"/>
    </bk>
    <bk>
      <rc t="1" v="115"/>
    </bk>
    <bk>
      <rc t="1" v="116"/>
    </bk>
    <bk>
      <rc t="1" v="117"/>
    </bk>
    <bk>
      <rc t="1" v="118"/>
    </bk>
    <bk>
      <rc t="1" v="119"/>
    </bk>
    <bk>
      <rc t="1" v="120"/>
    </bk>
    <bk>
      <rc t="1" v="121"/>
    </bk>
    <bk>
      <rc t="1" v="122"/>
    </bk>
    <bk>
      <rc t="1" v="123"/>
    </bk>
    <bk>
      <rc t="1" v="124"/>
    </bk>
    <bk>
      <rc t="1" v="125"/>
    </bk>
    <bk>
      <rc t="1" v="126"/>
    </bk>
    <bk>
      <rc t="1" v="127"/>
    </bk>
    <bk>
      <rc t="1" v="128"/>
    </bk>
    <bk>
      <rc t="1" v="129"/>
    </bk>
    <bk>
      <rc t="1" v="130"/>
    </bk>
    <bk>
      <rc t="1" v="131"/>
    </bk>
    <bk>
      <rc t="1" v="132"/>
    </bk>
    <bk>
      <rc t="1" v="133"/>
    </bk>
    <bk>
      <rc t="1" v="134"/>
    </bk>
    <bk>
      <rc t="1" v="135"/>
    </bk>
    <bk>
      <rc t="1" v="136"/>
    </bk>
    <bk>
      <rc t="1" v="137"/>
    </bk>
    <bk>
      <rc t="1" v="138"/>
    </bk>
    <bk>
      <rc t="1" v="139"/>
    </bk>
    <bk>
      <rc t="1" v="140"/>
    </bk>
    <bk>
      <rc t="1" v="141"/>
    </bk>
    <bk>
      <rc t="1" v="142"/>
    </bk>
    <bk>
      <rc t="1" v="143"/>
    </bk>
    <bk>
      <rc t="1" v="144"/>
    </bk>
    <bk>
      <rc t="1" v="145"/>
    </bk>
    <bk>
      <rc t="1" v="146"/>
    </bk>
    <bk>
      <rc t="1" v="147"/>
    </bk>
    <bk>
      <rc t="1" v="148"/>
    </bk>
    <bk>
      <rc t="1" v="149"/>
    </bk>
    <bk>
      <rc t="1" v="150"/>
    </bk>
    <bk>
      <rc t="1" v="151"/>
    </bk>
    <bk>
      <rc t="1" v="152"/>
    </bk>
    <bk>
      <rc t="1" v="153"/>
    </bk>
    <bk>
      <rc t="1" v="154"/>
    </bk>
    <bk>
      <rc t="1" v="155"/>
    </bk>
    <bk>
      <rc t="1" v="156"/>
    </bk>
    <bk>
      <rc t="1" v="157"/>
    </bk>
    <bk>
      <rc t="1" v="158"/>
    </bk>
    <bk>
      <rc t="1" v="159"/>
    </bk>
  </valueMetadata>
</metadata>
</file>

<file path=xl/sharedStrings.xml><?xml version="1.0" encoding="utf-8"?>
<sst xmlns="http://schemas.openxmlformats.org/spreadsheetml/2006/main" count="4315" uniqueCount="165">
  <si>
    <t>Järjestys</t>
  </si>
  <si>
    <t>Laitos</t>
  </si>
  <si>
    <t>Ajankohta</t>
  </si>
  <si>
    <t>Arvo</t>
  </si>
  <si>
    <t>Aktia Hypoteekkipankki Oyj</t>
  </si>
  <si>
    <t>Korkokate</t>
  </si>
  <si>
    <t>Palkkiotuotot, netto</t>
  </si>
  <si>
    <t>Palkkiotuotot</t>
  </si>
  <si>
    <t>Palkkiokulut</t>
  </si>
  <si>
    <t>Kaupankäynti- ja sijoitustoiminnan nettotuotot</t>
  </si>
  <si>
    <t>Muut tuotot</t>
  </si>
  <si>
    <t>Tuotot</t>
  </si>
  <si>
    <t>Kulut</t>
  </si>
  <si>
    <t>Arvonalentumiset luotoista ja sitoumuksista</t>
  </si>
  <si>
    <t>Liikevoitto/-tappio</t>
  </si>
  <si>
    <t>Käteiset varat ja keskuspankkisaamiset</t>
  </si>
  <si>
    <t>Luotot luottolaitoksille</t>
  </si>
  <si>
    <t>Luotot yleisölle ja julkisyhteisöille</t>
  </si>
  <si>
    <t>Vieraan pääoman ehtoiset arvopaperit</t>
  </si>
  <si>
    <t xml:space="preserve">Johdannaiset </t>
  </si>
  <si>
    <t>Taseen muut varat yhteensä</t>
  </si>
  <si>
    <t>VASTAAVAA YHTEENSÄ</t>
  </si>
  <si>
    <t>Talletukset luottolaitoksilta</t>
  </si>
  <si>
    <t>Talletukset yleisöltä ja julkisyhteisöiltä</t>
  </si>
  <si>
    <t>Yleiseen liikkeeseen lasketut velkakirjat</t>
  </si>
  <si>
    <t>Johdannaiset</t>
  </si>
  <si>
    <t>Oma pääoma</t>
  </si>
  <si>
    <t>Taseen muu vieras pääoma yhteensä</t>
  </si>
  <si>
    <t>VASTATTAVAA YHTEENSÄ</t>
  </si>
  <si>
    <t>Taseen ulkopuoliset sitoumukset</t>
  </si>
  <si>
    <t>Kulut/tuotot-suhde, %</t>
  </si>
  <si>
    <t>Järjestämättömät saamiset/Saamiset, %</t>
  </si>
  <si>
    <t>Järjestämättömiin saamisiin kohdistuvat arvonalentumiset/Järjestämättömät saamiset, %</t>
  </si>
  <si>
    <t>ei tietoa</t>
  </si>
  <si>
    <t>Omat varat yhteensä</t>
  </si>
  <si>
    <t>Ydinpääoma (CET 1)</t>
  </si>
  <si>
    <t>Ensisijainen lisäpääoma (AT 1)</t>
  </si>
  <si>
    <t>Toissijainen pääoma (T2)</t>
  </si>
  <si>
    <t>Kokonaisvakavaraisuussuhde, %</t>
  </si>
  <si>
    <t>Vakavaraisuussuhde ensisijaisilla omilla varoilla, %</t>
  </si>
  <si>
    <t>Ydinvakavaraisuussuhde, %</t>
  </si>
  <si>
    <t>Kokonaisriskin määrä (RWA)</t>
  </si>
  <si>
    <t>Luotto- ja vastapuoliriskin riskipainotetut vastuuerät</t>
  </si>
  <si>
    <t>Positioita, valuuttakursseja ja hyödykkeitä koskeva kokonaisriskin määrä</t>
  </si>
  <si>
    <t>Operatiivisen riskin kokonaismäärä</t>
  </si>
  <si>
    <t>Muut riskit</t>
  </si>
  <si>
    <t>Handelsbanken Rahoitus Oyj</t>
  </si>
  <si>
    <t/>
  </si>
  <si>
    <t>Kuntarahoitus Oyj</t>
  </si>
  <si>
    <t>Nordea Kiinnitysluottopankki Oyj</t>
  </si>
  <si>
    <t>Nordea Rahoitus Suomi Oy</t>
  </si>
  <si>
    <t>OP-Asuntoluottopankki Oyj</t>
  </si>
  <si>
    <t>OP-Korttiyhtiö Oyj</t>
  </si>
  <si>
    <t>Suomen Hypoteekkiyhdistys</t>
  </si>
  <si>
    <t>Koko pääoman tuotto (ROA), %</t>
  </si>
  <si>
    <t>Oman pääoman tuotto (ROE), %</t>
  </si>
  <si>
    <t>Rivivalinta</t>
  </si>
  <si>
    <t>1000 €</t>
  </si>
  <si>
    <t>Tilinpäätösten avainluvut</t>
  </si>
  <si>
    <t>(Lisää yhteisöjä saa näkyviin yhteisönuolinäppäimen alta)</t>
  </si>
  <si>
    <t>Finansiella nyckeltal</t>
  </si>
  <si>
    <t>(Du får fram fler samfund under samfundspiltangenten)</t>
  </si>
  <si>
    <t>Tid</t>
  </si>
  <si>
    <t>Samfund</t>
  </si>
  <si>
    <t>Räntenetto</t>
  </si>
  <si>
    <t>Netto, avgifts- och provisionsintäkter</t>
  </si>
  <si>
    <t>Avgifts- och provisionsintäkter</t>
  </si>
  <si>
    <t>Avgifts- och provisionskostnader</t>
  </si>
  <si>
    <t>Nettointäkter från handel och investeringar</t>
  </si>
  <si>
    <t>Övriga intäkter</t>
  </si>
  <si>
    <t>Totala inkomster</t>
  </si>
  <si>
    <t>Totala kostnader</t>
  </si>
  <si>
    <t>Nedskrivningar av lån och fordringar</t>
  </si>
  <si>
    <t>Rörelsevinst/-förlust</t>
  </si>
  <si>
    <t>Kontanta medel och kassabehållning hos centralbanker</t>
  </si>
  <si>
    <t>Lån och förskott till kreditinstitut</t>
  </si>
  <si>
    <t>Lån och förskott till allmänheten och offentliga samfund</t>
  </si>
  <si>
    <t>Värdepapper</t>
  </si>
  <si>
    <t xml:space="preserve">Derivat </t>
  </si>
  <si>
    <t>Övriga tillgångar</t>
  </si>
  <si>
    <t>SUMMA TILLGÅNGAR</t>
  </si>
  <si>
    <t>Inlåning från kreditinstitut</t>
  </si>
  <si>
    <t>Inlåning från allmänheten och offentliga samfund</t>
  </si>
  <si>
    <t>Emitterade skuldebrev</t>
  </si>
  <si>
    <t>Övriga skulder</t>
  </si>
  <si>
    <t>Derivat</t>
  </si>
  <si>
    <t>Eget kapital</t>
  </si>
  <si>
    <t>SUMMA EGET KAPITAL OCH SKULDER</t>
  </si>
  <si>
    <t>Exponering utanför balansräkningen</t>
  </si>
  <si>
    <t>Avkastning på total tillgångar (ROA), %</t>
  </si>
  <si>
    <t>Avkastning på eget kapital (ROE), %</t>
  </si>
  <si>
    <t>Kostnader/intäkter, %</t>
  </si>
  <si>
    <t>Nödlidande exponeringar/Exponeringar, %</t>
  </si>
  <si>
    <t>Upplupna avsättningar på nödlidande exponeringar/Nödlidande Exponeringar, %</t>
  </si>
  <si>
    <t>Kapitalbas</t>
  </si>
  <si>
    <t>Summa kapitalrelationer, %</t>
  </si>
  <si>
    <t>Primärkapitalrelation, %</t>
  </si>
  <si>
    <t>Kärnprimärkapitalrelation, %</t>
  </si>
  <si>
    <t>Exponeringsbelopp för kredit-, motpart- och utspädningsrisker</t>
  </si>
  <si>
    <t>Exponeringsbelopp för positions-, valutakurs- och råvarurisker</t>
  </si>
  <si>
    <t>Exponeringsbelopp för operativ risk</t>
  </si>
  <si>
    <t>Övriga riskexponeringar</t>
  </si>
  <si>
    <t>Key financial figures</t>
  </si>
  <si>
    <t>(More entities can be viewed by clicking the entity arrow key)</t>
  </si>
  <si>
    <t>Date</t>
  </si>
  <si>
    <t>Entity</t>
  </si>
  <si>
    <t>Net interest margin</t>
  </si>
  <si>
    <t>Net fee and commission income</t>
  </si>
  <si>
    <t>Fee and commission income</t>
  </si>
  <si>
    <t>Fee and commission expenses</t>
  </si>
  <si>
    <t>Net trading and investing income</t>
  </si>
  <si>
    <t>Other income</t>
  </si>
  <si>
    <t>Total income</t>
  </si>
  <si>
    <t>Total expenses</t>
  </si>
  <si>
    <t>Impairments on loans and receivables</t>
  </si>
  <si>
    <t>Operatingprofit/-loss</t>
  </si>
  <si>
    <t>Cash and cash balances at central banks</t>
  </si>
  <si>
    <t>Loans and advances to credit institutions</t>
  </si>
  <si>
    <t>Loans and advances to the public and public sector entities</t>
  </si>
  <si>
    <t>Debt securities</t>
  </si>
  <si>
    <t xml:space="preserve">Derivatives </t>
  </si>
  <si>
    <t>Other assets</t>
  </si>
  <si>
    <t>TOTAL ASSETS</t>
  </si>
  <si>
    <t>Deposits from credit institutions</t>
  </si>
  <si>
    <t>Deposits from the public and public sector entities</t>
  </si>
  <si>
    <t>Debt securities issued</t>
  </si>
  <si>
    <t>Other liabilities</t>
  </si>
  <si>
    <t>Derivatives</t>
  </si>
  <si>
    <t>Total equity</t>
  </si>
  <si>
    <t>TOTAL EQUITY AND LIABILITIES</t>
  </si>
  <si>
    <t>Off balance sheet exposures</t>
  </si>
  <si>
    <t>Return on total assets (ROA), %</t>
  </si>
  <si>
    <t>Return on equity (ROE), %</t>
  </si>
  <si>
    <t>Cost/income ratio, %</t>
  </si>
  <si>
    <t>Non-performing exposures/Exposures, %</t>
  </si>
  <si>
    <t>Accumulated impairments on non-performing exposures/Non-performing exposures, %</t>
  </si>
  <si>
    <t>Own funds</t>
  </si>
  <si>
    <t>Own funds ratio, %</t>
  </si>
  <si>
    <t>Tier 1 ratio, %</t>
  </si>
  <si>
    <t>CET 1 ratio, %</t>
  </si>
  <si>
    <t>Credit and counterparty risks</t>
  </si>
  <si>
    <t>Position, currency and commodity risks</t>
  </si>
  <si>
    <t>Operational risks</t>
  </si>
  <si>
    <t>Other risks</t>
  </si>
  <si>
    <t>Common equity tier 1 capital (CET1)</t>
  </si>
  <si>
    <t>Additional tier 1 capital (AT 1)</t>
  </si>
  <si>
    <t>Tier 2 capital (T2)</t>
  </si>
  <si>
    <t>Total risk weighted assets (RWA)</t>
  </si>
  <si>
    <t>Kärnprimärkapital (CET 1)</t>
  </si>
  <si>
    <t>Övrigt primärkapital (AT 1)</t>
  </si>
  <si>
    <t>Supplementärkapital (T2)</t>
  </si>
  <si>
    <t>Summa exponeringsbelopp (RWA)</t>
  </si>
  <si>
    <t>Periodens resultat är dividerat med eget kapital / total tillgångar i slutet av perioden</t>
  </si>
  <si>
    <t>Profit / loss for the year has been divided by the total assets / total equity at the end of the financial year</t>
  </si>
  <si>
    <t>OP Asiakaspalvelut Oy</t>
  </si>
  <si>
    <t>Selektion</t>
  </si>
  <si>
    <t>Selection</t>
  </si>
  <si>
    <t>Huomioitavaa:</t>
  </si>
  <si>
    <t>*Luottoyhteisöjen luvut perustuvat FINREP ja COREP -viranomaisraportteihin. Tuloslaskelman ja taseen luvut (FINREP) sekä vakavaraisuuden luvut (COREP) ovat tässä taulukossa soolotason lukuja.</t>
  </si>
  <si>
    <t>Sp-Kiinnitysluottopankki Oyj</t>
  </si>
  <si>
    <t>Danske Kiinnitysluottopankki Oyj</t>
  </si>
  <si>
    <t>Remarks:</t>
  </si>
  <si>
    <t>Anmärkningar:</t>
  </si>
  <si>
    <t>*Financing institution figures are based on FINREP and COREP reports. The figures in the income statement and balance sheet (FINREP) and the solvency items (COREP) are presented at solo level in this table.</t>
  </si>
  <si>
    <t>*Kreditföretagens siffror bygger på FINREP och COREP -myndighetsrapporterna. Siffrorna i resultaträkningen och balansräkningen (FINREP) och kapitaltäckningen (COREP) presenteras på solo nivå i denna tabell.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</si>
</sst>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
  </numFmts>
  <fonts count="9" x14ac:knownFonts="1">
    <font>
      <sz val="11"/>
      <color theme="1"/>
      <name val="Arial"/>
      <family val="2"/>
      <scheme val="minor"/>
    </font>
    <font>
      <sz val="11"/>
      <color theme="1"/>
      <name val="Arial"/>
      <family val="2"/>
      <scheme val="minor"/>
    </font>
    <font>
      <b/>
      <sz val="9"/>
      <color theme="1"/>
      <name val="Arial"/>
      <family val="2"/>
    </font>
    <font>
      <sz val="9"/>
      <color theme="1"/>
      <name val="Arial"/>
      <family val="2"/>
    </font>
    <font>
      <b/>
      <sz val="12"/>
      <color rgb="FF003882"/>
      <name val="Arial"/>
      <family val="2"/>
    </font>
    <font>
      <sz val="10"/>
      <name val="Arial"/>
      <family val="2"/>
    </font>
    <font>
      <sz val="10"/>
      <color theme="1"/>
      <name val="Arial"/>
      <family val="2"/>
      <scheme val="minor"/>
    </font>
    <font>
      <b/>
      <sz val="11"/>
      <color theme="1"/>
      <name val="Arial"/>
      <family val="2"/>
      <scheme val="minor"/>
    </font>
    <font>
      <sz val="9"/>
      <color theme="1"/>
      <name val="Arial"/>
      <family val="2"/>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rgb="FFDCDDDE"/>
      </top>
      <bottom style="thin">
        <color rgb="FFDCDDDE"/>
      </bottom>
      <diagonal/>
    </border>
    <border>
      <left/>
      <right/>
      <top style="thin">
        <color rgb="FFDCDDDE"/>
      </top>
      <bottom/>
      <diagonal/>
    </border>
    <border>
      <left/>
      <right/>
      <top/>
      <bottom style="thin">
        <color rgb="FFDCDDDE"/>
      </bottom>
      <diagonal/>
    </border>
  </borders>
  <cellStyleXfs count="2">
    <xf numFmtId="0" fontId="0" fillId="0" borderId="0"/>
    <xf numFmtId="9" fontId="1" fillId="0" borderId="0" applyFont="0" applyFill="0" applyBorder="0" applyAlignment="0" applyProtection="0"/>
  </cellStyleXfs>
  <cellXfs count="58">
    <xf numFmtId="0" fontId="0" fillId="0" borderId="0" xfId="0"/>
    <xf numFmtId="0" fontId="3" fillId="0" borderId="1" xfId="0" applyFont="1" applyBorder="1" applyAlignment="1">
      <alignment horizontal="left"/>
    </xf>
    <xf numFmtId="14" fontId="3" fillId="0" borderId="1" xfId="0" applyNumberFormat="1" applyFont="1" applyBorder="1" applyAlignment="1">
      <alignment horizontal="left"/>
    </xf>
    <xf numFmtId="0" fontId="3" fillId="0" borderId="0" xfId="0" applyFont="1"/>
    <xf numFmtId="0" fontId="3" fillId="0" borderId="1" xfId="0" applyFont="1" applyBorder="1"/>
    <xf numFmtId="0" fontId="3" fillId="0" borderId="2" xfId="0" applyFont="1" applyBorder="1" applyAlignment="1">
      <alignment horizontal="left"/>
    </xf>
    <xf numFmtId="3" fontId="3" fillId="0" borderId="3" xfId="0" applyNumberFormat="1" applyFont="1" applyBorder="1" applyAlignment="1">
      <alignment horizontal="left"/>
    </xf>
    <xf numFmtId="164" fontId="3" fillId="0" borderId="3" xfId="1" applyNumberFormat="1" applyFont="1" applyBorder="1" applyAlignment="1">
      <alignment horizontal="left"/>
    </xf>
    <xf numFmtId="0" fontId="2" fillId="0" borderId="4" xfId="0" applyFont="1" applyFill="1" applyBorder="1" applyAlignment="1">
      <alignment horizontal="left" vertical="center"/>
    </xf>
    <xf numFmtId="0" fontId="2" fillId="0" borderId="5" xfId="0" applyFont="1" applyFill="1" applyBorder="1" applyAlignment="1">
      <alignment horizontal="left" vertical="center"/>
    </xf>
    <xf numFmtId="0" fontId="2" fillId="0" borderId="6" xfId="0" applyFont="1" applyFill="1" applyBorder="1" applyAlignment="1">
      <alignment horizontal="left" vertical="center"/>
    </xf>
    <xf numFmtId="0" fontId="3" fillId="0" borderId="7" xfId="0" applyFont="1" applyBorder="1" applyAlignment="1">
      <alignment horizontal="left"/>
    </xf>
    <xf numFmtId="0" fontId="3" fillId="0" borderId="8" xfId="0" applyFont="1" applyBorder="1"/>
    <xf numFmtId="14" fontId="3" fillId="0" borderId="8" xfId="0" applyNumberFormat="1" applyFont="1" applyBorder="1" applyAlignment="1">
      <alignment horizontal="left"/>
    </xf>
    <xf numFmtId="0" fontId="4" fillId="0" borderId="0" xfId="0" applyFont="1" applyAlignment="1">
      <alignment vertical="center"/>
    </xf>
    <xf numFmtId="0" fontId="5" fillId="0" borderId="0" xfId="0" applyFont="1" applyAlignment="1">
      <alignment horizontal="left" vertical="center" wrapText="1"/>
    </xf>
    <xf numFmtId="0" fontId="6" fillId="0" borderId="10" xfId="0" applyFont="1" applyBorder="1" applyAlignment="1">
      <alignment wrapText="1"/>
    </xf>
    <xf numFmtId="3" fontId="6" fillId="0" borderId="10" xfId="0" applyNumberFormat="1" applyFont="1" applyBorder="1"/>
    <xf numFmtId="0" fontId="0" fillId="0" borderId="0" xfId="0" pivotButton="1" applyBorder="1"/>
    <xf numFmtId="0" fontId="0" fillId="0" borderId="0" xfId="0" applyBorder="1"/>
    <xf numFmtId="14" fontId="6" fillId="0" borderId="0" xfId="0" applyNumberFormat="1" applyFont="1" applyBorder="1" applyAlignment="1">
      <alignment horizontal="right"/>
    </xf>
    <xf numFmtId="0" fontId="0" fillId="0" borderId="11" xfId="0" pivotButton="1" applyBorder="1"/>
    <xf numFmtId="0" fontId="0" fillId="0" borderId="11" xfId="0" pivotButton="1" applyBorder="1" applyAlignment="1">
      <alignment horizontal="center"/>
    </xf>
    <xf numFmtId="0" fontId="0" fillId="0" borderId="11" xfId="0" applyBorder="1"/>
    <xf numFmtId="0" fontId="6" fillId="0" borderId="10" xfId="0" applyFont="1" applyBorder="1" applyAlignment="1">
      <alignment horizontal="right" wrapText="1"/>
    </xf>
    <xf numFmtId="14" fontId="6" fillId="0" borderId="10" xfId="0" applyNumberFormat="1" applyFont="1" applyBorder="1" applyAlignment="1">
      <alignment horizontal="right"/>
    </xf>
    <xf numFmtId="164" fontId="6" fillId="0" borderId="10" xfId="0" applyNumberFormat="1" applyFont="1" applyBorder="1"/>
    <xf numFmtId="0" fontId="6" fillId="2" borderId="0" xfId="0" applyFont="1" applyFill="1"/>
    <xf numFmtId="14" fontId="0" fillId="0" borderId="0" xfId="0" applyNumberFormat="1" applyBorder="1"/>
    <xf numFmtId="14" fontId="6" fillId="0" borderId="0" xfId="0" applyNumberFormat="1" applyFont="1" applyBorder="1"/>
    <xf numFmtId="0" fontId="0" fillId="0" borderId="12" xfId="0" applyBorder="1"/>
    <xf numFmtId="0" fontId="7" fillId="0" borderId="0" xfId="0" applyFont="1"/>
    <xf numFmtId="0" fontId="6" fillId="0" borderId="0" xfId="0" applyFont="1" applyBorder="1"/>
    <xf numFmtId="0" fontId="6" fillId="0" borderId="12" xfId="0" applyFont="1" applyBorder="1"/>
    <xf numFmtId="164" fontId="0" fillId="0" borderId="0" xfId="1" applyNumberFormat="1" applyFont="1"/>
    <xf numFmtId="164" fontId="0" fillId="0" borderId="0" xfId="0" applyNumberFormat="1" applyBorder="1"/>
    <xf numFmtId="164" fontId="6" fillId="0" borderId="0" xfId="0" applyNumberFormat="1" applyFont="1" applyBorder="1"/>
    <xf numFmtId="0" fontId="7" fillId="0" borderId="0" xfId="0" applyFont="1" applyFill="1" applyBorder="1" applyAlignment="1">
      <alignment wrapText="1"/>
    </xf>
    <xf numFmtId="0" fontId="6" fillId="0" borderId="0" xfId="0" applyFont="1" applyFill="1" applyBorder="1" applyAlignment="1">
      <alignment wrapText="1"/>
    </xf>
    <xf numFmtId="0" fontId="6" fillId="0" borderId="0" xfId="0" applyFont="1"/>
    <xf numFmtId="164" fontId="6" fillId="0" borderId="10" xfId="0" applyNumberFormat="1" applyFont="1" applyFill="1" applyBorder="1"/>
    <xf numFmtId="0" fontId="0" fillId="0" borderId="0" xfId="0" applyFill="1"/>
    <xf numFmtId="0" fontId="8" fillId="0" borderId="2" xfId="0" applyFont="1" applyBorder="1" applyAlignment="1">
      <alignment horizontal="left"/>
    </xf>
    <xf numFmtId="0" fontId="8" fillId="0" borderId="1" xfId="0" applyFont="1" applyBorder="1"/>
    <xf numFmtId="0" fontId="8" fillId="0" borderId="1" xfId="0" applyNumberFormat="1" applyFont="1" applyBorder="1"/>
    <xf numFmtId="0" fontId="3" fillId="0" borderId="1" xfId="0" applyNumberFormat="1" applyFont="1" applyBorder="1"/>
    <xf numFmtId="0" fontId="8" fillId="0" borderId="1" xfId="0" applyFont="1" applyBorder="1" applyAlignment="1">
      <alignment horizontal="left"/>
    </xf>
    <xf numFmtId="3" fontId="8" fillId="0" borderId="3" xfId="0" applyNumberFormat="1" applyFont="1" applyBorder="1" applyAlignment="1">
      <alignment horizontal="left"/>
    </xf>
    <xf numFmtId="0" fontId="3" fillId="0" borderId="8" xfId="0" applyNumberFormat="1" applyFont="1" applyBorder="1"/>
    <xf numFmtId="0" fontId="3" fillId="0" borderId="8" xfId="0" applyFont="1" applyBorder="1" applyAlignment="1">
      <alignment horizontal="left"/>
    </xf>
    <xf numFmtId="4" fontId="3" fillId="0" borderId="3" xfId="1" applyNumberFormat="1" applyFont="1" applyBorder="1" applyAlignment="1">
      <alignment horizontal="left"/>
    </xf>
    <xf numFmtId="4" fontId="3" fillId="0" borderId="9" xfId="1" applyNumberFormat="1" applyFont="1" applyBorder="1" applyAlignment="1">
      <alignment horizontal="left"/>
    </xf>
    <xf numFmtId="3" fontId="3" fillId="0" borderId="9" xfId="0" applyNumberFormat="1" applyFont="1" applyBorder="1" applyAlignment="1">
      <alignment horizontal="left"/>
    </xf>
    <xf numFmtId="164" fontId="3" fillId="0" borderId="3" xfId="1" applyNumberFormat="1" applyFont="1" applyFill="1" applyBorder="1" applyAlignment="1">
      <alignment horizontal="left"/>
    </xf>
    <xf numFmtId="3" fontId="3" fillId="0" borderId="3" xfId="1" applyNumberFormat="1" applyFont="1" applyBorder="1" applyAlignment="1">
      <alignment horizontal="left"/>
    </xf>
    <xf numFmtId="0" fontId="6" fillId="0" borderId="0" xfId="0" applyFont="1" applyAlignment="1">
      <alignment wrapText="1"/>
    </xf>
    <xf numFmtId="0" fontId="7" fillId="0" borderId="0" xfId="0" applyFont="1" applyFill="1" applyBorder="1"/>
    <xf numFmtId="3" fontId="3" fillId="0" borderId="9" xfId="1" applyNumberFormat="1" applyFont="1" applyBorder="1" applyAlignment="1">
      <alignment horizontal="left"/>
    </xf>
  </cellXfs>
  <cellStyles count="2">
    <cellStyle name="Normal" xfId="0" builtinId="0"/>
    <cellStyle name="Percent" xfId="1" builtinId="5"/>
  </cellStyles>
  <dxfs count="445">
    <dxf>
      <font>
        <b val="0"/>
        <i val="0"/>
        <strike val="0"/>
        <condense val="0"/>
        <extend val="0"/>
        <outline val="0"/>
        <shadow val="0"/>
        <u val="none"/>
        <vertAlign val="baseline"/>
        <sz val="9"/>
        <color theme="1"/>
        <name val="Arial"/>
        <scheme val="none"/>
      </font>
      <numFmt numFmtId="3" formatCode="#,##0"/>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165" formatCode="m/d/yyyy"/>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numFmt numFmtId="0" formatCode="Genera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9"/>
        <color theme="1"/>
        <name val="Arial"/>
        <scheme val="none"/>
      </font>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9"/>
        <color theme="1"/>
        <name val="Arial"/>
        <scheme val="none"/>
      </font>
      <fill>
        <patternFill patternType="none">
          <fgColor indexed="64"/>
          <bgColor indexed="65"/>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ont>
        <sz val="10"/>
      </font>
    </dxf>
    <dxf>
      <font>
        <sz val="10"/>
      </font>
    </dxf>
    <dxf>
      <font>
        <sz val="10"/>
      </font>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numFmt numFmtId="164" formatCode="0.0\ %"/>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indexed="64"/>
        </horizontal>
      </border>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
      <fill>
        <patternFill patternType="none">
          <bgColor auto="1"/>
        </patternFill>
      </fill>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ill>
        <patternFill patternType="none">
          <bgColor auto="1"/>
        </patternFill>
      </fill>
    </dxf>
    <dxf>
      <fill>
        <patternFill patternType="solid">
          <bgColor theme="7" tint="0.79998168889431442"/>
        </patternFill>
      </fill>
    </dxf>
    <dxf>
      <numFmt numFmtId="164" formatCode="0.0\ %"/>
    </dxf>
    <dxf>
      <numFmt numFmtId="164" formatCode="0.0\ %"/>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rgb="FFDCDDDE"/>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top style="thin">
          <color indexed="64"/>
        </top>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rgb="FFDCDDDE"/>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horizontal style="thin">
          <color rgb="FFDCDDDE"/>
        </horizontal>
      </border>
    </dxf>
    <dxf>
      <border>
        <horizontal style="thin">
          <color rgb="FFDCDDDE"/>
        </horizontal>
      </border>
    </dxf>
    <dxf>
      <border>
        <horizontal style="thin">
          <color indexed="64"/>
        </horizontal>
      </border>
    </dxf>
    <dxf>
      <border>
        <horizontal style="thin">
          <color indexed="64"/>
        </horizontal>
      </border>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wrapText="1" readingOrder="0"/>
    </dxf>
    <dxf>
      <font>
        <sz val="10"/>
      </font>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center" readingOrder="0"/>
    </dxf>
    <dxf>
      <alignment wrapText="1" readingOrder="0"/>
    </dxf>
    <dxf>
      <alignment horizontal="right" readingOrder="0"/>
    </dxf>
    <dxf>
      <alignment horizontal="center" readingOrder="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eetMetadata" Target="metadata.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luottoyhteisot_fi_sv_en.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31.754125115738" createdVersion="5" refreshedVersion="5" minRefreshableVersion="3" recordCount="1932">
  <cacheSource type="worksheet">
    <worksheetSource name="Taulukko1" r:id="rId2"/>
  </cacheSource>
  <cacheFields count="7">
    <cacheField name="Järjestys" numFmtId="0">
      <sharedItems containsSemiMixedTypes="0" containsString="0" containsNumber="1" containsInteger="1" minValue="1" maxValue="42" count="42">
        <n v="27"/>
        <n v="26"/>
        <n v="1"/>
        <n v="2"/>
        <n v="3"/>
        <n v="4"/>
        <n v="5"/>
        <n v="6"/>
        <n v="7"/>
        <n v="8"/>
        <n v="9"/>
        <n v="10"/>
        <n v="11"/>
        <n v="12"/>
        <n v="13"/>
        <n v="14"/>
        <n v="15"/>
        <n v="16"/>
        <n v="17"/>
        <n v="18"/>
        <n v="19"/>
        <n v="20"/>
        <n v="22"/>
        <n v="23"/>
        <n v="21"/>
        <n v="24"/>
        <n v="25"/>
        <n v="28"/>
        <n v="29"/>
        <n v="30"/>
        <n v="31"/>
        <n v="32"/>
        <n v="33"/>
        <n v="34"/>
        <n v="35"/>
        <n v="36"/>
        <n v="37"/>
        <n v="38"/>
        <n v="39"/>
        <n v="40"/>
        <n v="41"/>
        <n v="42"/>
      </sharedItems>
    </cacheField>
    <cacheField name="Rivivalinta" numFmtId="0">
      <sharedItems count="42">
        <s v="Koko pääoman tuotto (ROA), %"/>
        <s v="Oman pääoman tuotto (ROE), %"/>
        <s v="Korkokate"/>
        <s v="Palkkiotuotot, netto"/>
        <s v="Palkkiotuotot"/>
        <s v="Palkkiokulut"/>
        <s v="Kaupankäynti- ja sijoitustoiminnan nettotuotot"/>
        <s v="Muut tuotot"/>
        <s v="Tuotot"/>
        <s v="Kulut"/>
        <s v="Arvonalentumiset luotoista ja sitoumuksista"/>
        <s v="Liikevoitto/-tappio"/>
        <s v="Käteiset varat ja keskuspankkisaamiset"/>
        <s v="Luotot luottolaitoksille"/>
        <s v="Luotot yleisölle ja julkisyhteisöille"/>
        <s v="Vieraan pääoman ehtoiset arvopaperit"/>
        <s v="Johdannaiset "/>
        <s v="Taseen muut varat yhteensä"/>
        <s v="VASTAAVAA YHTEENSÄ"/>
        <s v="Talletukset luottolaitoksilta"/>
        <s v="Talletukset yleisöltä ja julkisyhteisöiltä"/>
        <s v="Yleiseen liikkeeseen lasketut velkakirjat"/>
        <s v="Johdannaiset"/>
        <s v="Oma pääoma"/>
        <s v="Taseen muu vieras pääoma yhteensä"/>
        <s v="VASTATTAVAA YHTEENSÄ"/>
        <s v="Taseen ulkopuoliset sitoumukset"/>
        <s v="Kulut/tuotot-suhde, %"/>
        <s v="Järjestämättömät saamiset/Saamiset, %"/>
        <s v="Järjestämättömiin saamisiin kohdistuvat arvonalentumiset/Järjestämättömät saamiset, %"/>
        <s v="Omat varat yhteensä"/>
        <s v="Ydinpääoma (CET 1)"/>
        <s v="Ensisijainen lisäpääoma (AT 1)"/>
        <s v="Toissijainen pääoma (T2)"/>
        <s v="Kokonaisvakavaraisuussuhde, %"/>
        <s v="Vakavaraisuussuhde ensisijaisilla omilla varoilla, %"/>
        <s v="Ydinvakavaraisuussuhde, %"/>
        <s v="Kokonaisriskin määrä (RWA)"/>
        <s v="Luotto- ja vastapuoliriskin riskipainotetut vastuuerät"/>
        <s v="Positioita, valuuttakursseja ja hyödykkeitä koskeva kokonaisriskin määrä"/>
        <s v="Operatiivisen riskin kokonaismäärä"/>
        <s v="Muut riskit"/>
      </sharedItems>
    </cacheField>
    <cacheField name="Selektion" numFmtId="0">
      <sharedItems count="42">
        <s v="Avkastning på total tillgångar (ROA), %"/>
        <s v="Avkastning på eget kapital (ROE), %"/>
        <s v="Räntenetto"/>
        <s v="Netto, avgifts- och provisionsintäkter"/>
        <s v="Avgifts- och provisionsintäkter"/>
        <s v="Avgifts- och provisionskostnader"/>
        <s v="Nettointäkter från handel och investeringar"/>
        <s v="Övriga intäkter"/>
        <s v="Totala inkomster"/>
        <s v="Totala kostnader"/>
        <s v="Nedskrivningar av lån och fordringar"/>
        <s v="Rörelsevinst/-förlust"/>
        <s v="Kontanta medel och kassabehållning hos centralbanker"/>
        <s v="Lån och förskott till kreditinstitut"/>
        <s v="Lån och förskott till allmänheten och offentliga samfund"/>
        <s v="Värdepapper"/>
        <s v="Derivat "/>
        <s v="Övriga tillgångar"/>
        <s v="SUMMA TILLGÅNGAR"/>
        <s v="Inlåning från kreditinstitut"/>
        <s v="Inlåning från allmänheten och offentliga samfund"/>
        <s v="Emitterade skuldebrev"/>
        <s v="Derivat"/>
        <s v="Eget kapital"/>
        <s v="Övriga skulder"/>
        <s v="SUMMA EGET KAPITAL OCH SKULDER"/>
        <s v="Exponering utanför balansräkningen"/>
        <s v="Kostnader/intäkter, %"/>
        <s v="Nödlidande exponeringar/Exponeringar, %"/>
        <s v="Upplupna avsättningar på nödlidande exponeringar/Nödlidande Exponeringar, %"/>
        <s v="Kapitalbas"/>
        <s v="Kärnprimärkapital (CET 1)"/>
        <s v="Övrigt primärkapital (AT 1)"/>
        <s v="Supplementärkapital (T2)"/>
        <s v="Summa kapitalrelationer, %"/>
        <s v="Primärkapitalrelation, %"/>
        <s v="Kärnprimärkapitalrelation, %"/>
        <s v="Summa exponeringsbelopp (RWA)"/>
        <s v="Exponeringsbelopp för kredit-, motpart- och utspädningsrisker"/>
        <s v="Exponeringsbelopp för positions-, valutakurs- och råvarurisker"/>
        <s v="Exponeringsbelopp för operativ risk"/>
        <s v="Övriga riskexponeringar"/>
      </sharedItems>
    </cacheField>
    <cacheField name="Selection" numFmtId="0">
      <sharedItems count="42">
        <s v="Return on total assets (ROA), %"/>
        <s v="Return on equity (ROE), %"/>
        <s v="Net interest margin"/>
        <s v="Net fee and commission income"/>
        <s v="Fee and commission income"/>
        <s v="Fee and commission expenses"/>
        <s v="Net trading and investing income"/>
        <s v="Other income"/>
        <s v="Total income"/>
        <s v="Total expenses"/>
        <s v="Impairments on loans and receivables"/>
        <s v="Operatingprofit/-loss"/>
        <s v="Cash and cash balances at central banks"/>
        <s v="Loans and advances to credit institutions"/>
        <s v="Loans and advances to the public and public sector entities"/>
        <s v="Debt securities"/>
        <s v="Derivatives "/>
        <s v="Other assets"/>
        <s v="TOTAL ASSETS"/>
        <s v="Deposits from credit institutions"/>
        <s v="Deposits from the public and public sector entities"/>
        <s v="Debt securities issued"/>
        <s v="Derivatives"/>
        <s v="Total equity"/>
        <s v="Other liabilities"/>
        <s v="TOTAL EQUITY AND LIABILITIES"/>
        <s v="Off balance sheet exposures"/>
        <s v="Cost/income ratio, %"/>
        <s v="Non-performing exposures/Exposures, %"/>
        <s v="Accumulated impairments on non-performing exposures/Non-performing exposures, %"/>
        <s v="Own funds"/>
        <s v="Common equity tier 1 capital (CET1)"/>
        <s v="Additional tier 1 capital (AT 1)"/>
        <s v="Tier 2 capital (T2)"/>
        <s v="Own funds ratio, %"/>
        <s v="Tier 1 ratio, %"/>
        <s v="CET 1 ratio, %"/>
        <s v="Total risk weighted assets (RWA)"/>
        <s v="Credit and counterparty risks"/>
        <s v="Position, currency and commodity risks"/>
        <s v="Operational risks"/>
        <s v="Other risks"/>
      </sharedItems>
    </cacheField>
    <cacheField name="Laitos" numFmtId="0">
      <sharedItems count="11">
        <s v="Aktia Hypoteekkipankki Oyj"/>
        <s v="Handelsbanken Rahoitus Oyj"/>
        <s v="Kuntarahoitus Oyj"/>
        <s v="Nordea Rahoitus Suomi Oy"/>
        <s v="OP Asiakaspalvelut Oy"/>
        <s v="OP-Asuntoluottopankki Oyj"/>
        <s v="OP-Korttiyhtiö Oyj"/>
        <s v="Suomen Hypoteekkiyhdistys"/>
        <s v="Nordea Kiinnitysluottopankki Oyj"/>
        <s v="Sp-Kiinnitysluottopankki Oyj"/>
        <s v="Danske Kiinnitysluottopankki Oyj"/>
      </sharedItems>
    </cacheField>
    <cacheField name="Ajankohta" numFmtId="14">
      <sharedItems containsSemiMixedTypes="0" containsNonDate="0" containsDate="1" containsString="0" minDate="2014-12-31T00:00:00" maxDate="2019-01-01T00:00:00" count="5">
        <d v="2014-12-31T00:00:00"/>
        <d v="2015-12-31T00:00:00"/>
        <d v="2016-12-31T00:00:00"/>
        <d v="2017-12-31T00:00:00"/>
        <d v="2018-12-31T00:00:00"/>
      </sharedItems>
    </cacheField>
    <cacheField name="Arvo" numFmtId="0">
      <sharedItems containsBlank="1" containsMixedTypes="1" containsNumber="1" minValue="-49909.859389999998" maxValue="35676468.327"/>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2">
  <r>
    <x v="0"/>
    <x v="0"/>
    <x v="0"/>
    <x v="0"/>
    <x v="0"/>
    <x v="0"/>
    <n v="1.9534567062471889E-3"/>
  </r>
  <r>
    <x v="1"/>
    <x v="1"/>
    <x v="1"/>
    <x v="1"/>
    <x v="0"/>
    <x v="0"/>
    <n v="3.8519885585035052E-2"/>
  </r>
  <r>
    <x v="2"/>
    <x v="2"/>
    <x v="2"/>
    <x v="2"/>
    <x v="0"/>
    <x v="0"/>
    <n v="7500.4403599999996"/>
  </r>
  <r>
    <x v="3"/>
    <x v="3"/>
    <x v="3"/>
    <x v="3"/>
    <x v="0"/>
    <x v="0"/>
    <n v="75.545270000000485"/>
  </r>
  <r>
    <x v="4"/>
    <x v="4"/>
    <x v="4"/>
    <x v="4"/>
    <x v="0"/>
    <x v="0"/>
    <n v="4558.6949100000002"/>
  </r>
  <r>
    <x v="5"/>
    <x v="5"/>
    <x v="5"/>
    <x v="5"/>
    <x v="0"/>
    <x v="0"/>
    <n v="4483.1496399999996"/>
  </r>
  <r>
    <x v="6"/>
    <x v="6"/>
    <x v="6"/>
    <x v="6"/>
    <x v="0"/>
    <x v="0"/>
    <n v="870.54200000000003"/>
  </r>
  <r>
    <x v="7"/>
    <x v="7"/>
    <x v="7"/>
    <x v="7"/>
    <x v="0"/>
    <x v="0"/>
    <n v="5.1181700000000001"/>
  </r>
  <r>
    <x v="8"/>
    <x v="8"/>
    <x v="8"/>
    <x v="8"/>
    <x v="0"/>
    <x v="0"/>
    <n v="8451.6457999999984"/>
  </r>
  <r>
    <x v="9"/>
    <x v="9"/>
    <x v="9"/>
    <x v="9"/>
    <x v="0"/>
    <x v="0"/>
    <n v="2130.4029700000001"/>
  </r>
  <r>
    <x v="10"/>
    <x v="10"/>
    <x v="10"/>
    <x v="10"/>
    <x v="0"/>
    <x v="0"/>
    <m/>
  </r>
  <r>
    <x v="11"/>
    <x v="11"/>
    <x v="11"/>
    <x v="11"/>
    <x v="0"/>
    <x v="0"/>
    <n v="6321.2428300000001"/>
  </r>
  <r>
    <x v="12"/>
    <x v="12"/>
    <x v="12"/>
    <x v="12"/>
    <x v="0"/>
    <x v="0"/>
    <n v="81766.787260000012"/>
  </r>
  <r>
    <x v="13"/>
    <x v="13"/>
    <x v="13"/>
    <x v="13"/>
    <x v="0"/>
    <x v="0"/>
    <n v="121065.71899999998"/>
  </r>
  <r>
    <x v="14"/>
    <x v="14"/>
    <x v="14"/>
    <x v="14"/>
    <x v="0"/>
    <x v="0"/>
    <n v="1943127.7427399999"/>
  </r>
  <r>
    <x v="15"/>
    <x v="15"/>
    <x v="15"/>
    <x v="15"/>
    <x v="0"/>
    <x v="0"/>
    <n v="10006.2325"/>
  </r>
  <r>
    <x v="16"/>
    <x v="16"/>
    <x v="16"/>
    <x v="16"/>
    <x v="0"/>
    <x v="0"/>
    <n v="61674.649850000002"/>
  </r>
  <r>
    <x v="17"/>
    <x v="17"/>
    <x v="17"/>
    <x v="17"/>
    <x v="0"/>
    <x v="0"/>
    <n v="14497.110259999894"/>
  </r>
  <r>
    <x v="18"/>
    <x v="18"/>
    <x v="18"/>
    <x v="18"/>
    <x v="0"/>
    <x v="0"/>
    <n v="2232138.2416099999"/>
  </r>
  <r>
    <x v="19"/>
    <x v="19"/>
    <x v="19"/>
    <x v="19"/>
    <x v="0"/>
    <x v="0"/>
    <n v="314579.83301999996"/>
  </r>
  <r>
    <x v="20"/>
    <x v="20"/>
    <x v="20"/>
    <x v="20"/>
    <x v="0"/>
    <x v="0"/>
    <n v="1432.3811799999999"/>
  </r>
  <r>
    <x v="21"/>
    <x v="21"/>
    <x v="21"/>
    <x v="21"/>
    <x v="0"/>
    <x v="0"/>
    <n v="1681235.97028"/>
  </r>
  <r>
    <x v="22"/>
    <x v="22"/>
    <x v="22"/>
    <x v="22"/>
    <x v="0"/>
    <x v="0"/>
    <n v="15401.698039999999"/>
  </r>
  <r>
    <x v="23"/>
    <x v="23"/>
    <x v="23"/>
    <x v="23"/>
    <x v="0"/>
    <x v="0"/>
    <n v="136223.52824000001"/>
  </r>
  <r>
    <x v="24"/>
    <x v="24"/>
    <x v="24"/>
    <x v="24"/>
    <x v="0"/>
    <x v="0"/>
    <n v="83264.830849999722"/>
  </r>
  <r>
    <x v="25"/>
    <x v="25"/>
    <x v="25"/>
    <x v="25"/>
    <x v="0"/>
    <x v="0"/>
    <n v="2232138.2416099994"/>
  </r>
  <r>
    <x v="26"/>
    <x v="26"/>
    <x v="26"/>
    <x v="26"/>
    <x v="0"/>
    <x v="0"/>
    <m/>
  </r>
  <r>
    <x v="27"/>
    <x v="27"/>
    <x v="27"/>
    <x v="27"/>
    <x v="0"/>
    <x v="0"/>
    <n v="0.21757403576614276"/>
  </r>
  <r>
    <x v="28"/>
    <x v="28"/>
    <x v="28"/>
    <x v="28"/>
    <x v="0"/>
    <x v="0"/>
    <m/>
  </r>
  <r>
    <x v="29"/>
    <x v="29"/>
    <x v="29"/>
    <x v="29"/>
    <x v="0"/>
    <x v="0"/>
    <s v="ei tietoa"/>
  </r>
  <r>
    <x v="30"/>
    <x v="30"/>
    <x v="30"/>
    <x v="30"/>
    <x v="0"/>
    <x v="0"/>
    <n v="135905.30124"/>
  </r>
  <r>
    <x v="31"/>
    <x v="31"/>
    <x v="31"/>
    <x v="31"/>
    <x v="0"/>
    <x v="0"/>
    <n v="135905.30124"/>
  </r>
  <r>
    <x v="32"/>
    <x v="32"/>
    <x v="32"/>
    <x v="32"/>
    <x v="0"/>
    <x v="0"/>
    <m/>
  </r>
  <r>
    <x v="33"/>
    <x v="33"/>
    <x v="33"/>
    <x v="33"/>
    <x v="0"/>
    <x v="0"/>
    <m/>
  </r>
  <r>
    <x v="34"/>
    <x v="34"/>
    <x v="34"/>
    <x v="34"/>
    <x v="0"/>
    <x v="0"/>
    <n v="0.19584880629022922"/>
  </r>
  <r>
    <x v="35"/>
    <x v="35"/>
    <x v="35"/>
    <x v="35"/>
    <x v="0"/>
    <x v="0"/>
    <n v="0.19584880629022922"/>
  </r>
  <r>
    <x v="36"/>
    <x v="36"/>
    <x v="36"/>
    <x v="36"/>
    <x v="0"/>
    <x v="0"/>
    <n v="0.19584880629022922"/>
  </r>
  <r>
    <x v="37"/>
    <x v="37"/>
    <x v="37"/>
    <x v="37"/>
    <x v="0"/>
    <x v="0"/>
    <n v="693929.68900000001"/>
  </r>
  <r>
    <x v="38"/>
    <x v="38"/>
    <x v="38"/>
    <x v="38"/>
    <x v="0"/>
    <x v="0"/>
    <n v="676226.96799999999"/>
  </r>
  <r>
    <x v="39"/>
    <x v="39"/>
    <x v="39"/>
    <x v="39"/>
    <x v="0"/>
    <x v="0"/>
    <m/>
  </r>
  <r>
    <x v="40"/>
    <x v="40"/>
    <x v="40"/>
    <x v="40"/>
    <x v="0"/>
    <x v="0"/>
    <n v="11280.95"/>
  </r>
  <r>
    <x v="41"/>
    <x v="41"/>
    <x v="41"/>
    <x v="41"/>
    <x v="0"/>
    <x v="0"/>
    <n v="6421.7709999999997"/>
  </r>
  <r>
    <x v="0"/>
    <x v="0"/>
    <x v="0"/>
    <x v="0"/>
    <x v="1"/>
    <x v="0"/>
    <n v="3.4919299465917562E-2"/>
  </r>
  <r>
    <x v="1"/>
    <x v="1"/>
    <x v="1"/>
    <x v="1"/>
    <x v="1"/>
    <x v="0"/>
    <n v="7.3181646439663323E-2"/>
  </r>
  <r>
    <x v="2"/>
    <x v="2"/>
    <x v="2"/>
    <x v="2"/>
    <x v="1"/>
    <x v="0"/>
    <n v="22994"/>
  </r>
  <r>
    <x v="3"/>
    <x v="3"/>
    <x v="3"/>
    <x v="3"/>
    <x v="1"/>
    <x v="0"/>
    <n v="14253"/>
  </r>
  <r>
    <x v="4"/>
    <x v="4"/>
    <x v="4"/>
    <x v="4"/>
    <x v="1"/>
    <x v="0"/>
    <n v="16061"/>
  </r>
  <r>
    <x v="5"/>
    <x v="5"/>
    <x v="5"/>
    <x v="5"/>
    <x v="1"/>
    <x v="0"/>
    <n v="1808"/>
  </r>
  <r>
    <x v="6"/>
    <x v="6"/>
    <x v="6"/>
    <x v="6"/>
    <x v="1"/>
    <x v="0"/>
    <m/>
  </r>
  <r>
    <x v="7"/>
    <x v="7"/>
    <x v="7"/>
    <x v="7"/>
    <x v="1"/>
    <x v="0"/>
    <n v="635"/>
  </r>
  <r>
    <x v="8"/>
    <x v="8"/>
    <x v="8"/>
    <x v="8"/>
    <x v="1"/>
    <x v="0"/>
    <n v="37882"/>
  </r>
  <r>
    <x v="9"/>
    <x v="9"/>
    <x v="9"/>
    <x v="9"/>
    <x v="1"/>
    <x v="0"/>
    <n v="20090"/>
  </r>
  <r>
    <x v="10"/>
    <x v="10"/>
    <x v="10"/>
    <x v="10"/>
    <x v="1"/>
    <x v="0"/>
    <n v="715"/>
  </r>
  <r>
    <x v="11"/>
    <x v="11"/>
    <x v="11"/>
    <x v="11"/>
    <x v="1"/>
    <x v="0"/>
    <n v="17077"/>
  </r>
  <r>
    <x v="12"/>
    <x v="12"/>
    <x v="12"/>
    <x v="12"/>
    <x v="1"/>
    <x v="0"/>
    <n v="5006"/>
  </r>
  <r>
    <x v="13"/>
    <x v="13"/>
    <x v="13"/>
    <x v="13"/>
    <x v="1"/>
    <x v="0"/>
    <n v="332"/>
  </r>
  <r>
    <x v="14"/>
    <x v="14"/>
    <x v="14"/>
    <x v="14"/>
    <x v="1"/>
    <x v="0"/>
    <n v="373867"/>
  </r>
  <r>
    <x v="15"/>
    <x v="15"/>
    <x v="15"/>
    <x v="15"/>
    <x v="1"/>
    <x v="0"/>
    <m/>
  </r>
  <r>
    <x v="16"/>
    <x v="16"/>
    <x v="16"/>
    <x v="16"/>
    <x v="1"/>
    <x v="0"/>
    <m/>
  </r>
  <r>
    <x v="17"/>
    <x v="17"/>
    <x v="17"/>
    <x v="17"/>
    <x v="1"/>
    <x v="0"/>
    <n v="16828"/>
  </r>
  <r>
    <x v="18"/>
    <x v="18"/>
    <x v="18"/>
    <x v="18"/>
    <x v="1"/>
    <x v="0"/>
    <n v="396033"/>
  </r>
  <r>
    <x v="19"/>
    <x v="19"/>
    <x v="19"/>
    <x v="19"/>
    <x v="1"/>
    <x v="0"/>
    <n v="194700"/>
  </r>
  <r>
    <x v="20"/>
    <x v="20"/>
    <x v="20"/>
    <x v="20"/>
    <x v="1"/>
    <x v="0"/>
    <m/>
  </r>
  <r>
    <x v="21"/>
    <x v="21"/>
    <x v="21"/>
    <x v="21"/>
    <x v="1"/>
    <x v="0"/>
    <m/>
  </r>
  <r>
    <x v="22"/>
    <x v="22"/>
    <x v="22"/>
    <x v="22"/>
    <x v="1"/>
    <x v="0"/>
    <m/>
  </r>
  <r>
    <x v="23"/>
    <x v="23"/>
    <x v="23"/>
    <x v="23"/>
    <x v="1"/>
    <x v="0"/>
    <n v="193418"/>
  </r>
  <r>
    <x v="24"/>
    <x v="24"/>
    <x v="24"/>
    <x v="24"/>
    <x v="1"/>
    <x v="0"/>
    <n v="7915"/>
  </r>
  <r>
    <x v="25"/>
    <x v="25"/>
    <x v="25"/>
    <x v="25"/>
    <x v="1"/>
    <x v="0"/>
    <n v="396033"/>
  </r>
  <r>
    <x v="26"/>
    <x v="26"/>
    <x v="26"/>
    <x v="26"/>
    <x v="1"/>
    <x v="0"/>
    <n v="343527"/>
  </r>
  <r>
    <x v="27"/>
    <x v="27"/>
    <x v="27"/>
    <x v="27"/>
    <x v="1"/>
    <x v="0"/>
    <n v="0.53033102792883169"/>
  </r>
  <r>
    <x v="28"/>
    <x v="28"/>
    <x v="28"/>
    <x v="28"/>
    <x v="1"/>
    <x v="0"/>
    <n v="5.2608512071149499E-2"/>
  </r>
  <r>
    <x v="29"/>
    <x v="29"/>
    <x v="29"/>
    <x v="29"/>
    <x v="1"/>
    <x v="0"/>
    <n v="0.35212841613329271"/>
  </r>
  <r>
    <x v="30"/>
    <x v="30"/>
    <x v="30"/>
    <x v="30"/>
    <x v="1"/>
    <x v="0"/>
    <n v="179763.106"/>
  </r>
  <r>
    <x v="31"/>
    <x v="31"/>
    <x v="31"/>
    <x v="31"/>
    <x v="1"/>
    <x v="0"/>
    <n v="179763.106"/>
  </r>
  <r>
    <x v="32"/>
    <x v="32"/>
    <x v="32"/>
    <x v="32"/>
    <x v="1"/>
    <x v="0"/>
    <m/>
  </r>
  <r>
    <x v="33"/>
    <x v="33"/>
    <x v="33"/>
    <x v="33"/>
    <x v="1"/>
    <x v="0"/>
    <m/>
  </r>
  <r>
    <x v="34"/>
    <x v="34"/>
    <x v="34"/>
    <x v="34"/>
    <x v="1"/>
    <x v="0"/>
    <n v="0.55483151985996315"/>
  </r>
  <r>
    <x v="35"/>
    <x v="35"/>
    <x v="35"/>
    <x v="35"/>
    <x v="1"/>
    <x v="0"/>
    <n v="0.55483151985996315"/>
  </r>
  <r>
    <x v="36"/>
    <x v="36"/>
    <x v="36"/>
    <x v="36"/>
    <x v="1"/>
    <x v="0"/>
    <n v="0.55483151985996315"/>
  </r>
  <r>
    <x v="37"/>
    <x v="37"/>
    <x v="37"/>
    <x v="37"/>
    <x v="1"/>
    <x v="0"/>
    <n v="323995.84299999999"/>
  </r>
  <r>
    <x v="38"/>
    <x v="38"/>
    <x v="38"/>
    <x v="38"/>
    <x v="1"/>
    <x v="0"/>
    <n v="264470.44300000003"/>
  </r>
  <r>
    <x v="39"/>
    <x v="39"/>
    <x v="39"/>
    <x v="39"/>
    <x v="1"/>
    <x v="0"/>
    <m/>
  </r>
  <r>
    <x v="40"/>
    <x v="40"/>
    <x v="40"/>
    <x v="40"/>
    <x v="1"/>
    <x v="0"/>
    <n v="59525.4"/>
  </r>
  <r>
    <x v="41"/>
    <x v="41"/>
    <x v="41"/>
    <x v="41"/>
    <x v="1"/>
    <x v="0"/>
    <m/>
  </r>
  <r>
    <x v="0"/>
    <x v="0"/>
    <x v="0"/>
    <x v="0"/>
    <x v="2"/>
    <x v="0"/>
    <n v="3.8907215467742627E-4"/>
  </r>
  <r>
    <x v="1"/>
    <x v="1"/>
    <x v="1"/>
    <x v="1"/>
    <x v="2"/>
    <x v="0"/>
    <n v="6.9010972214019917E-2"/>
  </r>
  <r>
    <x v="2"/>
    <x v="2"/>
    <x v="2"/>
    <x v="2"/>
    <x v="2"/>
    <x v="0"/>
    <n v="160008"/>
  </r>
  <r>
    <x v="3"/>
    <x v="3"/>
    <x v="3"/>
    <x v="3"/>
    <x v="2"/>
    <x v="0"/>
    <n v="-1180"/>
  </r>
  <r>
    <x v="4"/>
    <x v="4"/>
    <x v="4"/>
    <x v="4"/>
    <x v="2"/>
    <x v="0"/>
    <n v="2651"/>
  </r>
  <r>
    <x v="5"/>
    <x v="5"/>
    <x v="5"/>
    <x v="5"/>
    <x v="2"/>
    <x v="0"/>
    <n v="3831"/>
  </r>
  <r>
    <x v="6"/>
    <x v="6"/>
    <x v="6"/>
    <x v="6"/>
    <x v="2"/>
    <x v="0"/>
    <n v="4611"/>
  </r>
  <r>
    <x v="7"/>
    <x v="7"/>
    <x v="7"/>
    <x v="7"/>
    <x v="2"/>
    <x v="0"/>
    <n v="49"/>
  </r>
  <r>
    <x v="8"/>
    <x v="8"/>
    <x v="8"/>
    <x v="8"/>
    <x v="2"/>
    <x v="0"/>
    <n v="163488"/>
  </r>
  <r>
    <x v="9"/>
    <x v="9"/>
    <x v="9"/>
    <x v="9"/>
    <x v="2"/>
    <x v="0"/>
    <n v="19737"/>
  </r>
  <r>
    <x v="10"/>
    <x v="10"/>
    <x v="10"/>
    <x v="10"/>
    <x v="2"/>
    <x v="0"/>
    <m/>
  </r>
  <r>
    <x v="11"/>
    <x v="11"/>
    <x v="11"/>
    <x v="11"/>
    <x v="2"/>
    <x v="0"/>
    <n v="143751"/>
  </r>
  <r>
    <x v="12"/>
    <x v="12"/>
    <x v="12"/>
    <x v="12"/>
    <x v="2"/>
    <x v="0"/>
    <n v="788351"/>
  </r>
  <r>
    <x v="13"/>
    <x v="13"/>
    <x v="13"/>
    <x v="13"/>
    <x v="2"/>
    <x v="0"/>
    <n v="876023"/>
  </r>
  <r>
    <x v="14"/>
    <x v="14"/>
    <x v="14"/>
    <x v="14"/>
    <x v="2"/>
    <x v="0"/>
    <n v="19073792"/>
  </r>
  <r>
    <x v="15"/>
    <x v="15"/>
    <x v="15"/>
    <x v="15"/>
    <x v="2"/>
    <x v="0"/>
    <n v="6464150"/>
  </r>
  <r>
    <x v="16"/>
    <x v="16"/>
    <x v="16"/>
    <x v="16"/>
    <x v="2"/>
    <x v="0"/>
    <n v="2468639"/>
  </r>
  <r>
    <x v="17"/>
    <x v="17"/>
    <x v="17"/>
    <x v="17"/>
    <x v="2"/>
    <x v="0"/>
    <n v="337365"/>
  </r>
  <r>
    <x v="18"/>
    <x v="18"/>
    <x v="18"/>
    <x v="18"/>
    <x v="2"/>
    <x v="0"/>
    <n v="30008320"/>
  </r>
  <r>
    <x v="19"/>
    <x v="19"/>
    <x v="19"/>
    <x v="19"/>
    <x v="2"/>
    <x v="0"/>
    <n v="1641463"/>
  </r>
  <r>
    <x v="20"/>
    <x v="20"/>
    <x v="20"/>
    <x v="20"/>
    <x v="2"/>
    <x v="0"/>
    <n v="2693255"/>
  </r>
  <r>
    <x v="21"/>
    <x v="21"/>
    <x v="21"/>
    <x v="21"/>
    <x v="2"/>
    <x v="0"/>
    <n v="23191582"/>
  </r>
  <r>
    <x v="22"/>
    <x v="22"/>
    <x v="22"/>
    <x v="22"/>
    <x v="2"/>
    <x v="0"/>
    <n v="982240"/>
  </r>
  <r>
    <x v="23"/>
    <x v="23"/>
    <x v="23"/>
    <x v="23"/>
    <x v="2"/>
    <x v="0"/>
    <n v="168100"/>
  </r>
  <r>
    <x v="24"/>
    <x v="24"/>
    <x v="24"/>
    <x v="24"/>
    <x v="2"/>
    <x v="0"/>
    <n v="1331680"/>
  </r>
  <r>
    <x v="25"/>
    <x v="25"/>
    <x v="25"/>
    <x v="25"/>
    <x v="2"/>
    <x v="0"/>
    <n v="30008320"/>
  </r>
  <r>
    <x v="26"/>
    <x v="26"/>
    <x v="26"/>
    <x v="26"/>
    <x v="2"/>
    <x v="0"/>
    <n v="1086059"/>
  </r>
  <r>
    <x v="27"/>
    <x v="27"/>
    <x v="27"/>
    <x v="27"/>
    <x v="2"/>
    <x v="0"/>
    <n v="9.2761708814823693E-2"/>
  </r>
  <r>
    <x v="28"/>
    <x v="28"/>
    <x v="28"/>
    <x v="28"/>
    <x v="2"/>
    <x v="0"/>
    <m/>
  </r>
  <r>
    <x v="29"/>
    <x v="29"/>
    <x v="29"/>
    <x v="29"/>
    <x v="2"/>
    <x v="0"/>
    <s v="ei tietoa"/>
  </r>
  <r>
    <x v="30"/>
    <x v="30"/>
    <x v="30"/>
    <x v="30"/>
    <x v="2"/>
    <x v="0"/>
    <n v="622494.14305999991"/>
  </r>
  <r>
    <x v="31"/>
    <x v="31"/>
    <x v="31"/>
    <x v="31"/>
    <x v="2"/>
    <x v="0"/>
    <n v="555773.30134000001"/>
  </r>
  <r>
    <x v="32"/>
    <x v="32"/>
    <x v="32"/>
    <x v="32"/>
    <x v="2"/>
    <x v="0"/>
    <n v="807.30200000000002"/>
  </r>
  <r>
    <x v="33"/>
    <x v="33"/>
    <x v="33"/>
    <x v="33"/>
    <x v="2"/>
    <x v="0"/>
    <n v="65913.539659999995"/>
  </r>
  <r>
    <x v="34"/>
    <x v="34"/>
    <x v="34"/>
    <x v="34"/>
    <x v="2"/>
    <x v="0"/>
    <n v="0.33567288355361508"/>
  </r>
  <r>
    <x v="35"/>
    <x v="35"/>
    <x v="35"/>
    <x v="35"/>
    <x v="2"/>
    <x v="0"/>
    <n v="0.30012975726125168"/>
  </r>
  <r>
    <x v="36"/>
    <x v="36"/>
    <x v="36"/>
    <x v="36"/>
    <x v="2"/>
    <x v="0"/>
    <n v="0.2996944288436918"/>
  </r>
  <r>
    <x v="37"/>
    <x v="37"/>
    <x v="37"/>
    <x v="37"/>
    <x v="2"/>
    <x v="0"/>
    <n v="1854466.5761199999"/>
  </r>
  <r>
    <x v="38"/>
    <x v="38"/>
    <x v="38"/>
    <x v="38"/>
    <x v="2"/>
    <x v="0"/>
    <n v="1588048.87"/>
  </r>
  <r>
    <x v="39"/>
    <x v="39"/>
    <x v="39"/>
    <x v="39"/>
    <x v="2"/>
    <x v="0"/>
    <n v="73.061999999999998"/>
  </r>
  <r>
    <x v="40"/>
    <x v="40"/>
    <x v="40"/>
    <x v="40"/>
    <x v="2"/>
    <x v="0"/>
    <n v="246515.375"/>
  </r>
  <r>
    <x v="41"/>
    <x v="41"/>
    <x v="41"/>
    <x v="41"/>
    <x v="2"/>
    <x v="0"/>
    <n v="19829.269120000001"/>
  </r>
  <r>
    <x v="0"/>
    <x v="0"/>
    <x v="0"/>
    <x v="0"/>
    <x v="3"/>
    <x v="0"/>
    <n v="2.186490443001475E-2"/>
  </r>
  <r>
    <x v="1"/>
    <x v="1"/>
    <x v="1"/>
    <x v="1"/>
    <x v="3"/>
    <x v="0"/>
    <n v="0.23776945186735943"/>
  </r>
  <r>
    <x v="2"/>
    <x v="2"/>
    <x v="2"/>
    <x v="2"/>
    <x v="3"/>
    <x v="0"/>
    <n v="215516.53"/>
  </r>
  <r>
    <x v="3"/>
    <x v="3"/>
    <x v="3"/>
    <x v="3"/>
    <x v="3"/>
    <x v="0"/>
    <n v="28173.86"/>
  </r>
  <r>
    <x v="4"/>
    <x v="4"/>
    <x v="4"/>
    <x v="4"/>
    <x v="3"/>
    <x v="0"/>
    <n v="97653.86"/>
  </r>
  <r>
    <x v="5"/>
    <x v="5"/>
    <x v="5"/>
    <x v="5"/>
    <x v="3"/>
    <x v="0"/>
    <n v="69480"/>
  </r>
  <r>
    <x v="6"/>
    <x v="6"/>
    <x v="6"/>
    <x v="6"/>
    <x v="3"/>
    <x v="0"/>
    <n v="5640.72"/>
  </r>
  <r>
    <x v="7"/>
    <x v="7"/>
    <x v="7"/>
    <x v="7"/>
    <x v="3"/>
    <x v="0"/>
    <n v="8948.5400000000009"/>
  </r>
  <r>
    <x v="8"/>
    <x v="8"/>
    <x v="8"/>
    <x v="8"/>
    <x v="3"/>
    <x v="0"/>
    <n v="258279.65"/>
  </r>
  <r>
    <x v="9"/>
    <x v="9"/>
    <x v="9"/>
    <x v="9"/>
    <x v="3"/>
    <x v="0"/>
    <n v="52069.49"/>
  </r>
  <r>
    <x v="10"/>
    <x v="10"/>
    <x v="10"/>
    <x v="10"/>
    <x v="3"/>
    <x v="0"/>
    <n v="5908.74"/>
  </r>
  <r>
    <x v="11"/>
    <x v="11"/>
    <x v="11"/>
    <x v="11"/>
    <x v="3"/>
    <x v="0"/>
    <n v="200301.42"/>
  </r>
  <r>
    <x v="12"/>
    <x v="12"/>
    <x v="12"/>
    <x v="12"/>
    <x v="3"/>
    <x v="0"/>
    <n v="1180"/>
  </r>
  <r>
    <x v="13"/>
    <x v="13"/>
    <x v="13"/>
    <x v="13"/>
    <x v="3"/>
    <x v="0"/>
    <n v="8466.84"/>
  </r>
  <r>
    <x v="14"/>
    <x v="14"/>
    <x v="14"/>
    <x v="14"/>
    <x v="3"/>
    <x v="0"/>
    <n v="6737283.4100000001"/>
  </r>
  <r>
    <x v="15"/>
    <x v="15"/>
    <x v="15"/>
    <x v="15"/>
    <x v="3"/>
    <x v="0"/>
    <m/>
  </r>
  <r>
    <x v="16"/>
    <x v="16"/>
    <x v="16"/>
    <x v="16"/>
    <x v="3"/>
    <x v="0"/>
    <m/>
  </r>
  <r>
    <x v="17"/>
    <x v="17"/>
    <x v="17"/>
    <x v="17"/>
    <x v="3"/>
    <x v="0"/>
    <n v="172539.36"/>
  </r>
  <r>
    <x v="18"/>
    <x v="18"/>
    <x v="18"/>
    <x v="18"/>
    <x v="3"/>
    <x v="0"/>
    <n v="6919469.6100000003"/>
  </r>
  <r>
    <x v="19"/>
    <x v="19"/>
    <x v="19"/>
    <x v="19"/>
    <x v="3"/>
    <x v="0"/>
    <n v="5748476.5800000001"/>
  </r>
  <r>
    <x v="20"/>
    <x v="20"/>
    <x v="20"/>
    <x v="20"/>
    <x v="3"/>
    <x v="0"/>
    <n v="3202.56"/>
  </r>
  <r>
    <x v="21"/>
    <x v="21"/>
    <x v="21"/>
    <x v="21"/>
    <x v="3"/>
    <x v="0"/>
    <m/>
  </r>
  <r>
    <x v="22"/>
    <x v="22"/>
    <x v="22"/>
    <x v="22"/>
    <x v="3"/>
    <x v="0"/>
    <m/>
  </r>
  <r>
    <x v="23"/>
    <x v="23"/>
    <x v="23"/>
    <x v="23"/>
    <x v="3"/>
    <x v="0"/>
    <n v="641602.18999999994"/>
  </r>
  <r>
    <x v="24"/>
    <x v="24"/>
    <x v="24"/>
    <x v="24"/>
    <x v="3"/>
    <x v="0"/>
    <n v="526188.28"/>
  </r>
  <r>
    <x v="25"/>
    <x v="25"/>
    <x v="25"/>
    <x v="25"/>
    <x v="3"/>
    <x v="0"/>
    <n v="6919469.6100000003"/>
  </r>
  <r>
    <x v="26"/>
    <x v="26"/>
    <x v="26"/>
    <x v="26"/>
    <x v="3"/>
    <x v="0"/>
    <n v="4831918.9800000004"/>
  </r>
  <r>
    <x v="27"/>
    <x v="27"/>
    <x v="27"/>
    <x v="27"/>
    <x v="3"/>
    <x v="0"/>
    <n v="0.19866354163016714"/>
  </r>
  <r>
    <x v="28"/>
    <x v="28"/>
    <x v="28"/>
    <x v="28"/>
    <x v="3"/>
    <x v="0"/>
    <n v="4.1782302892793541E-2"/>
  </r>
  <r>
    <x v="29"/>
    <x v="29"/>
    <x v="29"/>
    <x v="29"/>
    <x v="3"/>
    <x v="0"/>
    <n v="0.16486682666884248"/>
  </r>
  <r>
    <x v="30"/>
    <x v="30"/>
    <x v="30"/>
    <x v="30"/>
    <x v="3"/>
    <x v="0"/>
    <n v="797240.26853999996"/>
  </r>
  <r>
    <x v="31"/>
    <x v="31"/>
    <x v="31"/>
    <x v="31"/>
    <x v="3"/>
    <x v="0"/>
    <n v="652148.99254000001"/>
  </r>
  <r>
    <x v="32"/>
    <x v="32"/>
    <x v="32"/>
    <x v="32"/>
    <x v="3"/>
    <x v="0"/>
    <m/>
  </r>
  <r>
    <x v="33"/>
    <x v="33"/>
    <x v="33"/>
    <x v="33"/>
    <x v="3"/>
    <x v="0"/>
    <n v="145091.27600000001"/>
  </r>
  <r>
    <x v="34"/>
    <x v="34"/>
    <x v="34"/>
    <x v="34"/>
    <x v="3"/>
    <x v="0"/>
    <n v="0.17805245328882252"/>
  </r>
  <r>
    <x v="35"/>
    <x v="35"/>
    <x v="35"/>
    <x v="35"/>
    <x v="3"/>
    <x v="0"/>
    <n v="0.14564834794939246"/>
  </r>
  <r>
    <x v="36"/>
    <x v="36"/>
    <x v="36"/>
    <x v="36"/>
    <x v="3"/>
    <x v="0"/>
    <n v="0.14564834794939246"/>
  </r>
  <r>
    <x v="37"/>
    <x v="37"/>
    <x v="37"/>
    <x v="37"/>
    <x v="3"/>
    <x v="0"/>
    <n v="4477558.4599599997"/>
  </r>
  <r>
    <x v="38"/>
    <x v="38"/>
    <x v="38"/>
    <x v="38"/>
    <x v="3"/>
    <x v="0"/>
    <n v="4089785.3349600001"/>
  </r>
  <r>
    <x v="39"/>
    <x v="39"/>
    <x v="39"/>
    <x v="39"/>
    <x v="3"/>
    <x v="0"/>
    <m/>
  </r>
  <r>
    <x v="40"/>
    <x v="40"/>
    <x v="40"/>
    <x v="40"/>
    <x v="3"/>
    <x v="0"/>
    <n v="387773.125"/>
  </r>
  <r>
    <x v="41"/>
    <x v="41"/>
    <x v="41"/>
    <x v="41"/>
    <x v="3"/>
    <x v="0"/>
    <m/>
  </r>
  <r>
    <x v="2"/>
    <x v="2"/>
    <x v="2"/>
    <x v="2"/>
    <x v="4"/>
    <x v="0"/>
    <n v="-38"/>
  </r>
  <r>
    <x v="3"/>
    <x v="3"/>
    <x v="3"/>
    <x v="3"/>
    <x v="4"/>
    <x v="0"/>
    <n v="13958"/>
  </r>
  <r>
    <x v="4"/>
    <x v="4"/>
    <x v="4"/>
    <x v="4"/>
    <x v="4"/>
    <x v="0"/>
    <n v="72217"/>
  </r>
  <r>
    <x v="5"/>
    <x v="5"/>
    <x v="5"/>
    <x v="5"/>
    <x v="4"/>
    <x v="0"/>
    <n v="58259"/>
  </r>
  <r>
    <x v="6"/>
    <x v="6"/>
    <x v="6"/>
    <x v="6"/>
    <x v="4"/>
    <x v="0"/>
    <n v="1"/>
  </r>
  <r>
    <x v="7"/>
    <x v="7"/>
    <x v="7"/>
    <x v="7"/>
    <x v="4"/>
    <x v="0"/>
    <n v="67212"/>
  </r>
  <r>
    <x v="8"/>
    <x v="8"/>
    <x v="8"/>
    <x v="8"/>
    <x v="4"/>
    <x v="0"/>
    <n v="81133"/>
  </r>
  <r>
    <x v="9"/>
    <x v="9"/>
    <x v="9"/>
    <x v="9"/>
    <x v="4"/>
    <x v="0"/>
    <n v="77949"/>
  </r>
  <r>
    <x v="10"/>
    <x v="10"/>
    <x v="10"/>
    <x v="10"/>
    <x v="4"/>
    <x v="0"/>
    <m/>
  </r>
  <r>
    <x v="11"/>
    <x v="11"/>
    <x v="11"/>
    <x v="11"/>
    <x v="4"/>
    <x v="0"/>
    <n v="3181"/>
  </r>
  <r>
    <x v="12"/>
    <x v="12"/>
    <x v="12"/>
    <x v="12"/>
    <x v="4"/>
    <x v="0"/>
    <n v="25268"/>
  </r>
  <r>
    <x v="13"/>
    <x v="13"/>
    <x v="13"/>
    <x v="13"/>
    <x v="4"/>
    <x v="0"/>
    <n v="1229"/>
  </r>
  <r>
    <x v="14"/>
    <x v="14"/>
    <x v="14"/>
    <x v="14"/>
    <x v="4"/>
    <x v="0"/>
    <m/>
  </r>
  <r>
    <x v="15"/>
    <x v="15"/>
    <x v="15"/>
    <x v="15"/>
    <x v="4"/>
    <x v="0"/>
    <m/>
  </r>
  <r>
    <x v="16"/>
    <x v="16"/>
    <x v="16"/>
    <x v="16"/>
    <x v="4"/>
    <x v="0"/>
    <m/>
  </r>
  <r>
    <x v="17"/>
    <x v="17"/>
    <x v="17"/>
    <x v="17"/>
    <x v="4"/>
    <x v="0"/>
    <n v="24917"/>
  </r>
  <r>
    <x v="18"/>
    <x v="18"/>
    <x v="18"/>
    <x v="18"/>
    <x v="4"/>
    <x v="0"/>
    <n v="51414"/>
  </r>
  <r>
    <x v="19"/>
    <x v="19"/>
    <x v="19"/>
    <x v="19"/>
    <x v="4"/>
    <x v="0"/>
    <n v="1"/>
  </r>
  <r>
    <x v="20"/>
    <x v="20"/>
    <x v="20"/>
    <x v="20"/>
    <x v="4"/>
    <x v="0"/>
    <n v="11155"/>
  </r>
  <r>
    <x v="21"/>
    <x v="21"/>
    <x v="21"/>
    <x v="21"/>
    <x v="4"/>
    <x v="0"/>
    <n v="20"/>
  </r>
  <r>
    <x v="22"/>
    <x v="22"/>
    <x v="22"/>
    <x v="22"/>
    <x v="4"/>
    <x v="0"/>
    <m/>
  </r>
  <r>
    <x v="23"/>
    <x v="23"/>
    <x v="23"/>
    <x v="23"/>
    <x v="4"/>
    <x v="0"/>
    <n v="21644"/>
  </r>
  <r>
    <x v="24"/>
    <x v="24"/>
    <x v="24"/>
    <x v="24"/>
    <x v="4"/>
    <x v="0"/>
    <n v="18593"/>
  </r>
  <r>
    <x v="25"/>
    <x v="25"/>
    <x v="25"/>
    <x v="25"/>
    <x v="4"/>
    <x v="0"/>
    <n v="51413"/>
  </r>
  <r>
    <x v="26"/>
    <x v="26"/>
    <x v="26"/>
    <x v="26"/>
    <x v="4"/>
    <x v="0"/>
    <m/>
  </r>
  <r>
    <x v="27"/>
    <x v="27"/>
    <x v="27"/>
    <x v="27"/>
    <x v="4"/>
    <x v="0"/>
    <n v="0.95709063440033448"/>
  </r>
  <r>
    <x v="28"/>
    <x v="28"/>
    <x v="28"/>
    <x v="28"/>
    <x v="4"/>
    <x v="0"/>
    <m/>
  </r>
  <r>
    <x v="29"/>
    <x v="29"/>
    <x v="29"/>
    <x v="29"/>
    <x v="4"/>
    <x v="0"/>
    <s v="ei tietoa"/>
  </r>
  <r>
    <x v="30"/>
    <x v="30"/>
    <x v="30"/>
    <x v="30"/>
    <x v="4"/>
    <x v="0"/>
    <n v="21666.29018"/>
  </r>
  <r>
    <x v="31"/>
    <x v="31"/>
    <x v="31"/>
    <x v="31"/>
    <x v="4"/>
    <x v="0"/>
    <n v="21666.29018"/>
  </r>
  <r>
    <x v="32"/>
    <x v="32"/>
    <x v="32"/>
    <x v="32"/>
    <x v="4"/>
    <x v="0"/>
    <m/>
  </r>
  <r>
    <x v="33"/>
    <x v="33"/>
    <x v="33"/>
    <x v="33"/>
    <x v="4"/>
    <x v="0"/>
    <m/>
  </r>
  <r>
    <x v="34"/>
    <x v="34"/>
    <x v="34"/>
    <x v="34"/>
    <x v="4"/>
    <x v="0"/>
    <n v="0.15178319634762943"/>
  </r>
  <r>
    <x v="35"/>
    <x v="35"/>
    <x v="35"/>
    <x v="35"/>
    <x v="4"/>
    <x v="0"/>
    <n v="0.15178319634762943"/>
  </r>
  <r>
    <x v="36"/>
    <x v="36"/>
    <x v="36"/>
    <x v="36"/>
    <x v="4"/>
    <x v="0"/>
    <n v="0.15178319634762943"/>
  </r>
  <r>
    <x v="37"/>
    <x v="37"/>
    <x v="37"/>
    <x v="37"/>
    <x v="4"/>
    <x v="0"/>
    <n v="142744.98561999999"/>
  </r>
  <r>
    <x v="38"/>
    <x v="38"/>
    <x v="38"/>
    <x v="38"/>
    <x v="4"/>
    <x v="0"/>
    <n v="21034.948120000001"/>
  </r>
  <r>
    <x v="39"/>
    <x v="39"/>
    <x v="39"/>
    <x v="39"/>
    <x v="4"/>
    <x v="0"/>
    <m/>
  </r>
  <r>
    <x v="40"/>
    <x v="40"/>
    <x v="40"/>
    <x v="40"/>
    <x v="4"/>
    <x v="0"/>
    <n v="121710.03750000001"/>
  </r>
  <r>
    <x v="41"/>
    <x v="41"/>
    <x v="41"/>
    <x v="41"/>
    <x v="4"/>
    <x v="0"/>
    <m/>
  </r>
  <r>
    <x v="0"/>
    <x v="0"/>
    <x v="0"/>
    <x v="0"/>
    <x v="4"/>
    <x v="0"/>
    <n v="5.956867047822028E-2"/>
  </r>
  <r>
    <x v="1"/>
    <x v="1"/>
    <x v="1"/>
    <x v="1"/>
    <x v="4"/>
    <x v="0"/>
    <n v="0.12513838125231658"/>
  </r>
  <r>
    <x v="2"/>
    <x v="2"/>
    <x v="2"/>
    <x v="2"/>
    <x v="5"/>
    <x v="0"/>
    <n v="51730"/>
  </r>
  <r>
    <x v="3"/>
    <x v="3"/>
    <x v="3"/>
    <x v="3"/>
    <x v="5"/>
    <x v="0"/>
    <n v="-32394"/>
  </r>
  <r>
    <x v="4"/>
    <x v="4"/>
    <x v="4"/>
    <x v="4"/>
    <x v="5"/>
    <x v="0"/>
    <n v="7696"/>
  </r>
  <r>
    <x v="5"/>
    <x v="5"/>
    <x v="5"/>
    <x v="5"/>
    <x v="5"/>
    <x v="0"/>
    <n v="40090"/>
  </r>
  <r>
    <x v="6"/>
    <x v="6"/>
    <x v="6"/>
    <x v="6"/>
    <x v="5"/>
    <x v="0"/>
    <n v="3281"/>
  </r>
  <r>
    <x v="7"/>
    <x v="7"/>
    <x v="7"/>
    <x v="7"/>
    <x v="5"/>
    <x v="0"/>
    <n v="1"/>
  </r>
  <r>
    <x v="8"/>
    <x v="8"/>
    <x v="8"/>
    <x v="8"/>
    <x v="5"/>
    <x v="0"/>
    <n v="22618"/>
  </r>
  <r>
    <x v="9"/>
    <x v="9"/>
    <x v="9"/>
    <x v="9"/>
    <x v="5"/>
    <x v="0"/>
    <n v="4190"/>
  </r>
  <r>
    <x v="10"/>
    <x v="10"/>
    <x v="10"/>
    <x v="10"/>
    <x v="5"/>
    <x v="0"/>
    <n v="150"/>
  </r>
  <r>
    <x v="11"/>
    <x v="11"/>
    <x v="11"/>
    <x v="11"/>
    <x v="5"/>
    <x v="0"/>
    <n v="18277"/>
  </r>
  <r>
    <x v="12"/>
    <x v="12"/>
    <x v="12"/>
    <x v="12"/>
    <x v="5"/>
    <x v="0"/>
    <n v="109046"/>
  </r>
  <r>
    <x v="13"/>
    <x v="13"/>
    <x v="13"/>
    <x v="13"/>
    <x v="5"/>
    <x v="0"/>
    <n v="10002"/>
  </r>
  <r>
    <x v="14"/>
    <x v="14"/>
    <x v="14"/>
    <x v="14"/>
    <x v="5"/>
    <x v="0"/>
    <n v="9334815"/>
  </r>
  <r>
    <x v="15"/>
    <x v="15"/>
    <x v="15"/>
    <x v="15"/>
    <x v="5"/>
    <x v="0"/>
    <m/>
  </r>
  <r>
    <x v="16"/>
    <x v="16"/>
    <x v="16"/>
    <x v="16"/>
    <x v="5"/>
    <x v="0"/>
    <n v="345446"/>
  </r>
  <r>
    <x v="17"/>
    <x v="17"/>
    <x v="17"/>
    <x v="17"/>
    <x v="5"/>
    <x v="0"/>
    <n v="3237"/>
  </r>
  <r>
    <x v="18"/>
    <x v="18"/>
    <x v="18"/>
    <x v="18"/>
    <x v="5"/>
    <x v="0"/>
    <n v="9802546"/>
  </r>
  <r>
    <x v="19"/>
    <x v="19"/>
    <x v="19"/>
    <x v="19"/>
    <x v="5"/>
    <x v="0"/>
    <n v="1506025"/>
  </r>
  <r>
    <x v="20"/>
    <x v="20"/>
    <x v="20"/>
    <x v="20"/>
    <x v="5"/>
    <x v="0"/>
    <m/>
  </r>
  <r>
    <x v="21"/>
    <x v="21"/>
    <x v="21"/>
    <x v="21"/>
    <x v="5"/>
    <x v="0"/>
    <n v="7894294"/>
  </r>
  <r>
    <x v="22"/>
    <x v="22"/>
    <x v="22"/>
    <x v="22"/>
    <x v="5"/>
    <x v="0"/>
    <n v="40880"/>
  </r>
  <r>
    <x v="23"/>
    <x v="23"/>
    <x v="23"/>
    <x v="23"/>
    <x v="5"/>
    <x v="0"/>
    <n v="355882"/>
  </r>
  <r>
    <x v="24"/>
    <x v="24"/>
    <x v="24"/>
    <x v="24"/>
    <x v="5"/>
    <x v="0"/>
    <n v="5465"/>
  </r>
  <r>
    <x v="25"/>
    <x v="25"/>
    <x v="25"/>
    <x v="25"/>
    <x v="5"/>
    <x v="0"/>
    <n v="9802546"/>
  </r>
  <r>
    <x v="26"/>
    <x v="26"/>
    <x v="26"/>
    <x v="26"/>
    <x v="5"/>
    <x v="0"/>
    <n v="3252"/>
  </r>
  <r>
    <x v="27"/>
    <x v="27"/>
    <x v="27"/>
    <x v="27"/>
    <x v="5"/>
    <x v="0"/>
    <n v="0.13219365169068475"/>
  </r>
  <r>
    <x v="28"/>
    <x v="28"/>
    <x v="28"/>
    <x v="28"/>
    <x v="5"/>
    <x v="0"/>
    <n v="6.6847281251262644E-4"/>
  </r>
  <r>
    <x v="29"/>
    <x v="29"/>
    <x v="29"/>
    <x v="29"/>
    <x v="5"/>
    <x v="0"/>
    <n v="2.5791139240506328E-2"/>
  </r>
  <r>
    <x v="30"/>
    <x v="30"/>
    <x v="30"/>
    <x v="30"/>
    <x v="5"/>
    <x v="0"/>
    <n v="346896.77903999999"/>
  </r>
  <r>
    <x v="31"/>
    <x v="31"/>
    <x v="31"/>
    <x v="31"/>
    <x v="5"/>
    <x v="0"/>
    <n v="346896.77903999999"/>
  </r>
  <r>
    <x v="32"/>
    <x v="32"/>
    <x v="32"/>
    <x v="32"/>
    <x v="5"/>
    <x v="0"/>
    <m/>
  </r>
  <r>
    <x v="33"/>
    <x v="33"/>
    <x v="33"/>
    <x v="33"/>
    <x v="5"/>
    <x v="0"/>
    <m/>
  </r>
  <r>
    <x v="34"/>
    <x v="34"/>
    <x v="34"/>
    <x v="34"/>
    <x v="5"/>
    <x v="0"/>
    <n v="1.3302041430961351"/>
  </r>
  <r>
    <x v="35"/>
    <x v="35"/>
    <x v="35"/>
    <x v="35"/>
    <x v="5"/>
    <x v="0"/>
    <n v="1.3302041430961351"/>
  </r>
  <r>
    <x v="36"/>
    <x v="36"/>
    <x v="36"/>
    <x v="36"/>
    <x v="5"/>
    <x v="0"/>
    <n v="1.3302041430961351"/>
  </r>
  <r>
    <x v="37"/>
    <x v="37"/>
    <x v="37"/>
    <x v="37"/>
    <x v="5"/>
    <x v="0"/>
    <n v="260784.61778999999"/>
  </r>
  <r>
    <x v="38"/>
    <x v="38"/>
    <x v="38"/>
    <x v="38"/>
    <x v="5"/>
    <x v="0"/>
    <n v="237257.62953999999"/>
  </r>
  <r>
    <x v="39"/>
    <x v="39"/>
    <x v="39"/>
    <x v="39"/>
    <x v="5"/>
    <x v="0"/>
    <m/>
  </r>
  <r>
    <x v="40"/>
    <x v="40"/>
    <x v="40"/>
    <x v="40"/>
    <x v="5"/>
    <x v="0"/>
    <n v="23526.988249999999"/>
  </r>
  <r>
    <x v="41"/>
    <x v="41"/>
    <x v="41"/>
    <x v="41"/>
    <x v="5"/>
    <x v="0"/>
    <m/>
  </r>
  <r>
    <x v="0"/>
    <x v="0"/>
    <x v="0"/>
    <x v="0"/>
    <x v="5"/>
    <x v="0"/>
    <n v="1.5499332657810266E-3"/>
  </r>
  <r>
    <x v="1"/>
    <x v="1"/>
    <x v="1"/>
    <x v="1"/>
    <x v="5"/>
    <x v="0"/>
    <n v="4.0835472479677504E-2"/>
  </r>
  <r>
    <x v="2"/>
    <x v="2"/>
    <x v="2"/>
    <x v="2"/>
    <x v="6"/>
    <x v="0"/>
    <n v="55605"/>
  </r>
  <r>
    <x v="3"/>
    <x v="3"/>
    <x v="3"/>
    <x v="3"/>
    <x v="6"/>
    <x v="0"/>
    <n v="17340"/>
  </r>
  <r>
    <x v="4"/>
    <x v="4"/>
    <x v="4"/>
    <x v="4"/>
    <x v="6"/>
    <x v="0"/>
    <n v="43449"/>
  </r>
  <r>
    <x v="5"/>
    <x v="5"/>
    <x v="5"/>
    <x v="5"/>
    <x v="6"/>
    <x v="0"/>
    <n v="26109"/>
  </r>
  <r>
    <x v="6"/>
    <x v="6"/>
    <x v="6"/>
    <x v="6"/>
    <x v="6"/>
    <x v="0"/>
    <n v="1"/>
  </r>
  <r>
    <x v="7"/>
    <x v="7"/>
    <x v="7"/>
    <x v="7"/>
    <x v="6"/>
    <x v="0"/>
    <n v="15"/>
  </r>
  <r>
    <x v="8"/>
    <x v="8"/>
    <x v="8"/>
    <x v="8"/>
    <x v="6"/>
    <x v="0"/>
    <n v="72961"/>
  </r>
  <r>
    <x v="9"/>
    <x v="9"/>
    <x v="9"/>
    <x v="9"/>
    <x v="6"/>
    <x v="0"/>
    <n v="20316"/>
  </r>
  <r>
    <x v="10"/>
    <x v="10"/>
    <x v="10"/>
    <x v="10"/>
    <x v="6"/>
    <x v="0"/>
    <n v="4890"/>
  </r>
  <r>
    <x v="11"/>
    <x v="11"/>
    <x v="11"/>
    <x v="11"/>
    <x v="6"/>
    <x v="0"/>
    <n v="47755"/>
  </r>
  <r>
    <x v="12"/>
    <x v="12"/>
    <x v="12"/>
    <x v="12"/>
    <x v="6"/>
    <x v="0"/>
    <m/>
  </r>
  <r>
    <x v="13"/>
    <x v="13"/>
    <x v="13"/>
    <x v="13"/>
    <x v="6"/>
    <x v="0"/>
    <m/>
  </r>
  <r>
    <x v="14"/>
    <x v="14"/>
    <x v="14"/>
    <x v="14"/>
    <x v="6"/>
    <x v="0"/>
    <n v="1105410"/>
  </r>
  <r>
    <x v="15"/>
    <x v="15"/>
    <x v="15"/>
    <x v="15"/>
    <x v="6"/>
    <x v="0"/>
    <m/>
  </r>
  <r>
    <x v="16"/>
    <x v="16"/>
    <x v="16"/>
    <x v="16"/>
    <x v="6"/>
    <x v="0"/>
    <m/>
  </r>
  <r>
    <x v="17"/>
    <x v="17"/>
    <x v="17"/>
    <x v="17"/>
    <x v="6"/>
    <x v="0"/>
    <n v="10087"/>
  </r>
  <r>
    <x v="18"/>
    <x v="18"/>
    <x v="18"/>
    <x v="18"/>
    <x v="6"/>
    <x v="0"/>
    <n v="1115497"/>
  </r>
  <r>
    <x v="19"/>
    <x v="19"/>
    <x v="19"/>
    <x v="19"/>
    <x v="6"/>
    <x v="0"/>
    <n v="867264"/>
  </r>
  <r>
    <x v="20"/>
    <x v="20"/>
    <x v="20"/>
    <x v="20"/>
    <x v="6"/>
    <x v="0"/>
    <n v="1674"/>
  </r>
  <r>
    <x v="21"/>
    <x v="21"/>
    <x v="21"/>
    <x v="21"/>
    <x v="6"/>
    <x v="0"/>
    <n v="42008"/>
  </r>
  <r>
    <x v="22"/>
    <x v="22"/>
    <x v="22"/>
    <x v="22"/>
    <x v="6"/>
    <x v="0"/>
    <m/>
  </r>
  <r>
    <x v="23"/>
    <x v="23"/>
    <x v="23"/>
    <x v="23"/>
    <x v="6"/>
    <x v="0"/>
    <n v="137373"/>
  </r>
  <r>
    <x v="24"/>
    <x v="24"/>
    <x v="24"/>
    <x v="24"/>
    <x v="6"/>
    <x v="0"/>
    <n v="67178"/>
  </r>
  <r>
    <x v="25"/>
    <x v="25"/>
    <x v="25"/>
    <x v="25"/>
    <x v="6"/>
    <x v="0"/>
    <n v="1115497"/>
  </r>
  <r>
    <x v="26"/>
    <x v="26"/>
    <x v="26"/>
    <x v="26"/>
    <x v="6"/>
    <x v="0"/>
    <n v="1854488"/>
  </r>
  <r>
    <x v="27"/>
    <x v="27"/>
    <x v="27"/>
    <x v="27"/>
    <x v="6"/>
    <x v="0"/>
    <n v="0.2024089084160291"/>
  </r>
  <r>
    <x v="28"/>
    <x v="28"/>
    <x v="28"/>
    <x v="28"/>
    <x v="6"/>
    <x v="0"/>
    <n v="9.8923626598903351E-3"/>
  </r>
  <r>
    <x v="29"/>
    <x v="29"/>
    <x v="29"/>
    <x v="29"/>
    <x v="6"/>
    <x v="0"/>
    <n v="0.12725450901803606"/>
  </r>
  <r>
    <x v="30"/>
    <x v="30"/>
    <x v="30"/>
    <x v="30"/>
    <x v="6"/>
    <x v="0"/>
    <n v="190068.05763"/>
  </r>
  <r>
    <x v="31"/>
    <x v="31"/>
    <x v="31"/>
    <x v="31"/>
    <x v="6"/>
    <x v="0"/>
    <n v="162101.99262999999"/>
  </r>
  <r>
    <x v="32"/>
    <x v="32"/>
    <x v="32"/>
    <x v="32"/>
    <x v="6"/>
    <x v="0"/>
    <m/>
  </r>
  <r>
    <x v="33"/>
    <x v="33"/>
    <x v="33"/>
    <x v="33"/>
    <x v="6"/>
    <x v="0"/>
    <n v="27966.064999999999"/>
  </r>
  <r>
    <x v="34"/>
    <x v="34"/>
    <x v="34"/>
    <x v="34"/>
    <x v="6"/>
    <x v="0"/>
    <n v="0.2154077248946262"/>
  </r>
  <r>
    <x v="35"/>
    <x v="35"/>
    <x v="35"/>
    <x v="35"/>
    <x v="6"/>
    <x v="0"/>
    <n v="0.18371325444535067"/>
  </r>
  <r>
    <x v="36"/>
    <x v="36"/>
    <x v="36"/>
    <x v="36"/>
    <x v="6"/>
    <x v="0"/>
    <n v="0.18371325444535067"/>
  </r>
  <r>
    <x v="37"/>
    <x v="37"/>
    <x v="37"/>
    <x v="37"/>
    <x v="6"/>
    <x v="0"/>
    <n v="882364.16648000001"/>
  </r>
  <r>
    <x v="38"/>
    <x v="38"/>
    <x v="38"/>
    <x v="38"/>
    <x v="6"/>
    <x v="0"/>
    <n v="784566.28203999996"/>
  </r>
  <r>
    <x v="39"/>
    <x v="39"/>
    <x v="39"/>
    <x v="39"/>
    <x v="6"/>
    <x v="0"/>
    <m/>
  </r>
  <r>
    <x v="40"/>
    <x v="40"/>
    <x v="40"/>
    <x v="40"/>
    <x v="6"/>
    <x v="0"/>
    <n v="97797.884439999994"/>
  </r>
  <r>
    <x v="41"/>
    <x v="41"/>
    <x v="41"/>
    <x v="41"/>
    <x v="6"/>
    <x v="0"/>
    <m/>
  </r>
  <r>
    <x v="0"/>
    <x v="0"/>
    <x v="0"/>
    <x v="0"/>
    <x v="6"/>
    <x v="0"/>
    <n v="5.9957131215951275E-2"/>
  </r>
  <r>
    <x v="1"/>
    <x v="1"/>
    <x v="1"/>
    <x v="1"/>
    <x v="6"/>
    <x v="0"/>
    <n v="0.48686423096241621"/>
  </r>
  <r>
    <x v="2"/>
    <x v="2"/>
    <x v="2"/>
    <x v="2"/>
    <x v="7"/>
    <x v="0"/>
    <n v="4109.3"/>
  </r>
  <r>
    <x v="3"/>
    <x v="3"/>
    <x v="3"/>
    <x v="3"/>
    <x v="7"/>
    <x v="0"/>
    <n v="720"/>
  </r>
  <r>
    <x v="4"/>
    <x v="4"/>
    <x v="4"/>
    <x v="4"/>
    <x v="7"/>
    <x v="0"/>
    <n v="765"/>
  </r>
  <r>
    <x v="5"/>
    <x v="5"/>
    <x v="5"/>
    <x v="5"/>
    <x v="7"/>
    <x v="0"/>
    <n v="45"/>
  </r>
  <r>
    <x v="6"/>
    <x v="6"/>
    <x v="6"/>
    <x v="6"/>
    <x v="7"/>
    <x v="0"/>
    <n v="-102"/>
  </r>
  <r>
    <x v="7"/>
    <x v="7"/>
    <x v="7"/>
    <x v="7"/>
    <x v="7"/>
    <x v="0"/>
    <n v="8911.2999999999993"/>
  </r>
  <r>
    <x v="8"/>
    <x v="8"/>
    <x v="8"/>
    <x v="8"/>
    <x v="7"/>
    <x v="0"/>
    <n v="13638.6"/>
  </r>
  <r>
    <x v="9"/>
    <x v="9"/>
    <x v="9"/>
    <x v="9"/>
    <x v="7"/>
    <x v="0"/>
    <n v="9442.1"/>
  </r>
  <r>
    <x v="10"/>
    <x v="10"/>
    <x v="10"/>
    <x v="10"/>
    <x v="7"/>
    <x v="0"/>
    <n v="31.1"/>
  </r>
  <r>
    <x v="11"/>
    <x v="11"/>
    <x v="11"/>
    <x v="11"/>
    <x v="7"/>
    <x v="0"/>
    <n v="4165.3999999999996"/>
  </r>
  <r>
    <x v="12"/>
    <x v="12"/>
    <x v="12"/>
    <x v="12"/>
    <x v="7"/>
    <x v="0"/>
    <n v="83171.5"/>
  </r>
  <r>
    <x v="13"/>
    <x v="13"/>
    <x v="13"/>
    <x v="13"/>
    <x v="7"/>
    <x v="0"/>
    <m/>
  </r>
  <r>
    <x v="14"/>
    <x v="14"/>
    <x v="14"/>
    <x v="14"/>
    <x v="7"/>
    <x v="0"/>
    <n v="1206791.3"/>
  </r>
  <r>
    <x v="15"/>
    <x v="15"/>
    <x v="15"/>
    <x v="15"/>
    <x v="7"/>
    <x v="0"/>
    <n v="116896.1"/>
  </r>
  <r>
    <x v="16"/>
    <x v="16"/>
    <x v="16"/>
    <x v="16"/>
    <x v="7"/>
    <x v="0"/>
    <m/>
  </r>
  <r>
    <x v="17"/>
    <x v="17"/>
    <x v="17"/>
    <x v="17"/>
    <x v="7"/>
    <x v="0"/>
    <n v="63238.5"/>
  </r>
  <r>
    <x v="18"/>
    <x v="18"/>
    <x v="18"/>
    <x v="18"/>
    <x v="7"/>
    <x v="0"/>
    <n v="1470097.4"/>
  </r>
  <r>
    <x v="19"/>
    <x v="19"/>
    <x v="19"/>
    <x v="19"/>
    <x v="7"/>
    <x v="0"/>
    <m/>
  </r>
  <r>
    <x v="20"/>
    <x v="20"/>
    <x v="20"/>
    <x v="20"/>
    <x v="7"/>
    <x v="0"/>
    <m/>
  </r>
  <r>
    <x v="21"/>
    <x v="21"/>
    <x v="21"/>
    <x v="21"/>
    <x v="7"/>
    <x v="0"/>
    <n v="648452.1"/>
  </r>
  <r>
    <x v="22"/>
    <x v="22"/>
    <x v="22"/>
    <x v="22"/>
    <x v="7"/>
    <x v="0"/>
    <n v="8484.2999999999993"/>
  </r>
  <r>
    <x v="23"/>
    <x v="23"/>
    <x v="23"/>
    <x v="23"/>
    <x v="7"/>
    <x v="0"/>
    <n v="56370.3"/>
  </r>
  <r>
    <x v="24"/>
    <x v="24"/>
    <x v="24"/>
    <x v="24"/>
    <x v="7"/>
    <x v="0"/>
    <n v="756790.7"/>
  </r>
  <r>
    <x v="25"/>
    <x v="25"/>
    <x v="25"/>
    <x v="25"/>
    <x v="7"/>
    <x v="0"/>
    <n v="1470097.4"/>
  </r>
  <r>
    <x v="26"/>
    <x v="26"/>
    <x v="26"/>
    <x v="26"/>
    <x v="7"/>
    <x v="0"/>
    <n v="221622.1"/>
  </r>
  <r>
    <x v="27"/>
    <x v="27"/>
    <x v="27"/>
    <x v="27"/>
    <x v="7"/>
    <x v="0"/>
    <n v="0.66847053246958443"/>
  </r>
  <r>
    <x v="28"/>
    <x v="28"/>
    <x v="28"/>
    <x v="28"/>
    <x v="7"/>
    <x v="0"/>
    <n v="2.251736707856548E-3"/>
  </r>
  <r>
    <x v="29"/>
    <x v="29"/>
    <x v="29"/>
    <x v="29"/>
    <x v="7"/>
    <x v="0"/>
    <n v="0.11147902869757174"/>
  </r>
  <r>
    <x v="30"/>
    <x v="30"/>
    <x v="30"/>
    <x v="30"/>
    <x v="7"/>
    <x v="0"/>
    <n v="84208.429080000002"/>
  </r>
  <r>
    <x v="31"/>
    <x v="31"/>
    <x v="31"/>
    <x v="31"/>
    <x v="7"/>
    <x v="0"/>
    <n v="83400.486080000002"/>
  </r>
  <r>
    <x v="32"/>
    <x v="32"/>
    <x v="32"/>
    <x v="32"/>
    <x v="7"/>
    <x v="0"/>
    <m/>
  </r>
  <r>
    <x v="33"/>
    <x v="33"/>
    <x v="33"/>
    <x v="33"/>
    <x v="7"/>
    <x v="0"/>
    <n v="807.94299999999998"/>
  </r>
  <r>
    <x v="34"/>
    <x v="34"/>
    <x v="34"/>
    <x v="34"/>
    <x v="7"/>
    <x v="0"/>
    <n v="0.1433157727496942"/>
  </r>
  <r>
    <x v="35"/>
    <x v="35"/>
    <x v="35"/>
    <x v="35"/>
    <x v="7"/>
    <x v="0"/>
    <n v="0.14194072067179944"/>
  </r>
  <r>
    <x v="36"/>
    <x v="36"/>
    <x v="36"/>
    <x v="36"/>
    <x v="7"/>
    <x v="0"/>
    <n v="0.14194072067179944"/>
  </r>
  <r>
    <x v="37"/>
    <x v="37"/>
    <x v="37"/>
    <x v="37"/>
    <x v="7"/>
    <x v="0"/>
    <n v="587572.65487500001"/>
  </r>
  <r>
    <x v="38"/>
    <x v="38"/>
    <x v="38"/>
    <x v="38"/>
    <x v="7"/>
    <x v="0"/>
    <n v="566876.05799999996"/>
  </r>
  <r>
    <x v="39"/>
    <x v="39"/>
    <x v="39"/>
    <x v="39"/>
    <x v="7"/>
    <x v="0"/>
    <m/>
  </r>
  <r>
    <x v="40"/>
    <x v="40"/>
    <x v="40"/>
    <x v="40"/>
    <x v="7"/>
    <x v="0"/>
    <n v="20216.291874999999"/>
  </r>
  <r>
    <x v="41"/>
    <x v="41"/>
    <x v="41"/>
    <x v="41"/>
    <x v="7"/>
    <x v="0"/>
    <n v="480.30500000000001"/>
  </r>
  <r>
    <x v="0"/>
    <x v="0"/>
    <x v="0"/>
    <x v="0"/>
    <x v="7"/>
    <x v="0"/>
    <n v="1.3414853410120949E-6"/>
  </r>
  <r>
    <x v="1"/>
    <x v="1"/>
    <x v="1"/>
    <x v="1"/>
    <x v="7"/>
    <x v="0"/>
    <n v="3.2383157519773963E-5"/>
  </r>
  <r>
    <x v="1"/>
    <x v="1"/>
    <x v="1"/>
    <x v="1"/>
    <x v="0"/>
    <x v="1"/>
    <n v="-1.0021988442696533E-2"/>
  </r>
  <r>
    <x v="0"/>
    <x v="0"/>
    <x v="0"/>
    <x v="0"/>
    <x v="0"/>
    <x v="1"/>
    <n v="-8.5266093462325247E-4"/>
  </r>
  <r>
    <x v="2"/>
    <x v="2"/>
    <x v="2"/>
    <x v="2"/>
    <x v="0"/>
    <x v="1"/>
    <n v="3047.8712999999971"/>
  </r>
  <r>
    <x v="3"/>
    <x v="3"/>
    <x v="3"/>
    <x v="3"/>
    <x v="0"/>
    <x v="1"/>
    <n v="-2771.9351799999999"/>
  </r>
  <r>
    <x v="4"/>
    <x v="4"/>
    <x v="4"/>
    <x v="4"/>
    <x v="0"/>
    <x v="1"/>
    <n v="1872.6637700000001"/>
  </r>
  <r>
    <x v="5"/>
    <x v="5"/>
    <x v="5"/>
    <x v="5"/>
    <x v="0"/>
    <x v="1"/>
    <n v="4644.5989500000005"/>
  </r>
  <r>
    <x v="6"/>
    <x v="6"/>
    <x v="6"/>
    <x v="6"/>
    <x v="0"/>
    <x v="1"/>
    <n v="-307.04090000000002"/>
  </r>
  <r>
    <x v="7"/>
    <x v="7"/>
    <x v="7"/>
    <x v="7"/>
    <x v="0"/>
    <x v="1"/>
    <n v="347.65255999999999"/>
  </r>
  <r>
    <x v="8"/>
    <x v="8"/>
    <x v="8"/>
    <x v="8"/>
    <x v="0"/>
    <x v="1"/>
    <n v="316.54777999999635"/>
  </r>
  <r>
    <x v="9"/>
    <x v="9"/>
    <x v="9"/>
    <x v="9"/>
    <x v="0"/>
    <x v="1"/>
    <n v="2012.6253800000002"/>
  </r>
  <r>
    <x v="10"/>
    <x v="10"/>
    <x v="10"/>
    <x v="10"/>
    <x v="0"/>
    <x v="1"/>
    <m/>
  </r>
  <r>
    <x v="11"/>
    <x v="11"/>
    <x v="11"/>
    <x v="11"/>
    <x v="0"/>
    <x v="1"/>
    <n v="-1696.0776000000001"/>
  </r>
  <r>
    <x v="12"/>
    <x v="12"/>
    <x v="12"/>
    <x v="12"/>
    <x v="0"/>
    <x v="1"/>
    <n v="11316.807849999999"/>
  </r>
  <r>
    <x v="13"/>
    <x v="13"/>
    <x v="13"/>
    <x v="13"/>
    <x v="0"/>
    <x v="1"/>
    <n v="41981.1"/>
  </r>
  <r>
    <x v="14"/>
    <x v="14"/>
    <x v="14"/>
    <x v="14"/>
    <x v="0"/>
    <x v="1"/>
    <n v="857856.7696"/>
  </r>
  <r>
    <x v="15"/>
    <x v="15"/>
    <x v="15"/>
    <x v="15"/>
    <x v="0"/>
    <x v="1"/>
    <m/>
  </r>
  <r>
    <x v="16"/>
    <x v="16"/>
    <x v="16"/>
    <x v="16"/>
    <x v="0"/>
    <x v="1"/>
    <n v="33386.053070000002"/>
  </r>
  <r>
    <x v="17"/>
    <x v="17"/>
    <x v="17"/>
    <x v="17"/>
    <x v="0"/>
    <x v="1"/>
    <n v="5921.1797099999712"/>
  </r>
  <r>
    <x v="18"/>
    <x v="18"/>
    <x v="18"/>
    <x v="18"/>
    <x v="0"/>
    <x v="1"/>
    <n v="950461.91023000004"/>
  </r>
  <r>
    <x v="19"/>
    <x v="19"/>
    <x v="19"/>
    <x v="19"/>
    <x v="0"/>
    <x v="1"/>
    <n v="186.28057999999999"/>
  </r>
  <r>
    <x v="20"/>
    <x v="20"/>
    <x v="20"/>
    <x v="20"/>
    <x v="0"/>
    <x v="1"/>
    <n v="1500.2110600000001"/>
  </r>
  <r>
    <x v="21"/>
    <x v="21"/>
    <x v="21"/>
    <x v="21"/>
    <x v="0"/>
    <x v="1"/>
    <n v="762790.52379000001"/>
  </r>
  <r>
    <x v="22"/>
    <x v="22"/>
    <x v="22"/>
    <x v="22"/>
    <x v="0"/>
    <x v="1"/>
    <n v="7565.4784300000001"/>
  </r>
  <r>
    <x v="23"/>
    <x v="23"/>
    <x v="23"/>
    <x v="23"/>
    <x v="0"/>
    <x v="1"/>
    <n v="134548.96721"/>
  </r>
  <r>
    <x v="24"/>
    <x v="24"/>
    <x v="24"/>
    <x v="24"/>
    <x v="0"/>
    <x v="1"/>
    <n v="43870.449160000069"/>
  </r>
  <r>
    <x v="25"/>
    <x v="25"/>
    <x v="25"/>
    <x v="25"/>
    <x v="0"/>
    <x v="1"/>
    <n v="950461.91023000004"/>
  </r>
  <r>
    <x v="26"/>
    <x v="26"/>
    <x v="26"/>
    <x v="26"/>
    <x v="0"/>
    <x v="1"/>
    <m/>
  </r>
  <r>
    <x v="27"/>
    <x v="27"/>
    <x v="27"/>
    <x v="27"/>
    <x v="0"/>
    <x v="1"/>
    <n v="-3.8341262296210359"/>
  </r>
  <r>
    <x v="28"/>
    <x v="28"/>
    <x v="28"/>
    <x v="28"/>
    <x v="0"/>
    <x v="1"/>
    <m/>
  </r>
  <r>
    <x v="29"/>
    <x v="29"/>
    <x v="29"/>
    <x v="29"/>
    <x v="0"/>
    <x v="1"/>
    <s v="ei tietoa"/>
  </r>
  <r>
    <x v="30"/>
    <x v="30"/>
    <x v="30"/>
    <x v="30"/>
    <x v="0"/>
    <x v="1"/>
    <n v="131556.67499999999"/>
  </r>
  <r>
    <x v="31"/>
    <x v="31"/>
    <x v="31"/>
    <x v="31"/>
    <x v="0"/>
    <x v="1"/>
    <n v="131556.67390999998"/>
  </r>
  <r>
    <x v="32"/>
    <x v="32"/>
    <x v="32"/>
    <x v="32"/>
    <x v="0"/>
    <x v="1"/>
    <n v="-2779.0466800000004"/>
  </r>
  <r>
    <x v="33"/>
    <x v="33"/>
    <x v="33"/>
    <x v="33"/>
    <x v="0"/>
    <x v="1"/>
    <m/>
  </r>
  <r>
    <x v="34"/>
    <x v="34"/>
    <x v="34"/>
    <x v="34"/>
    <x v="0"/>
    <x v="1"/>
    <n v="0.7945013698447988"/>
  </r>
  <r>
    <x v="35"/>
    <x v="35"/>
    <x v="35"/>
    <x v="35"/>
    <x v="0"/>
    <x v="1"/>
    <n v="0.77771805375590297"/>
  </r>
  <r>
    <x v="36"/>
    <x v="36"/>
    <x v="36"/>
    <x v="36"/>
    <x v="0"/>
    <x v="1"/>
    <n v="0.79450136326203513"/>
  </r>
  <r>
    <x v="37"/>
    <x v="37"/>
    <x v="37"/>
    <x v="37"/>
    <x v="0"/>
    <x v="1"/>
    <n v="165583.94987499999"/>
  </r>
  <r>
    <x v="38"/>
    <x v="38"/>
    <x v="38"/>
    <x v="38"/>
    <x v="0"/>
    <x v="1"/>
    <n v="153563.60500000001"/>
  </r>
  <r>
    <x v="39"/>
    <x v="39"/>
    <x v="39"/>
    <x v="39"/>
    <x v="0"/>
    <x v="1"/>
    <m/>
  </r>
  <r>
    <x v="40"/>
    <x v="40"/>
    <x v="40"/>
    <x v="40"/>
    <x v="0"/>
    <x v="1"/>
    <n v="7698.0088750000004"/>
  </r>
  <r>
    <x v="41"/>
    <x v="41"/>
    <x v="41"/>
    <x v="41"/>
    <x v="0"/>
    <x v="1"/>
    <n v="4322.3360000000002"/>
  </r>
  <r>
    <x v="1"/>
    <x v="1"/>
    <x v="1"/>
    <x v="1"/>
    <x v="1"/>
    <x v="1"/>
    <n v="6.8467161413309954E-2"/>
  </r>
  <r>
    <x v="0"/>
    <x v="0"/>
    <x v="0"/>
    <x v="0"/>
    <x v="1"/>
    <x v="1"/>
    <n v="3.3032680407696934E-2"/>
  </r>
  <r>
    <x v="2"/>
    <x v="2"/>
    <x v="2"/>
    <x v="2"/>
    <x v="1"/>
    <x v="1"/>
    <n v="24169.465"/>
  </r>
  <r>
    <x v="3"/>
    <x v="3"/>
    <x v="3"/>
    <x v="3"/>
    <x v="1"/>
    <x v="1"/>
    <n v="12103.038"/>
  </r>
  <r>
    <x v="4"/>
    <x v="4"/>
    <x v="4"/>
    <x v="4"/>
    <x v="1"/>
    <x v="1"/>
    <n v="14865.234"/>
  </r>
  <r>
    <x v="5"/>
    <x v="5"/>
    <x v="5"/>
    <x v="5"/>
    <x v="1"/>
    <x v="1"/>
    <n v="2762.1959999999999"/>
  </r>
  <r>
    <x v="6"/>
    <x v="6"/>
    <x v="6"/>
    <x v="6"/>
    <x v="1"/>
    <x v="1"/>
    <m/>
  </r>
  <r>
    <x v="7"/>
    <x v="7"/>
    <x v="7"/>
    <x v="7"/>
    <x v="1"/>
    <x v="1"/>
    <n v="1695.7929999999999"/>
  </r>
  <r>
    <x v="8"/>
    <x v="8"/>
    <x v="8"/>
    <x v="8"/>
    <x v="1"/>
    <x v="1"/>
    <n v="37968.296000000002"/>
  </r>
  <r>
    <x v="9"/>
    <x v="9"/>
    <x v="9"/>
    <x v="9"/>
    <x v="1"/>
    <x v="1"/>
    <n v="20677.571"/>
  </r>
  <r>
    <x v="10"/>
    <x v="10"/>
    <x v="10"/>
    <x v="10"/>
    <x v="1"/>
    <x v="1"/>
    <n v="148.71799999999999"/>
  </r>
  <r>
    <x v="11"/>
    <x v="11"/>
    <x v="11"/>
    <x v="11"/>
    <x v="1"/>
    <x v="1"/>
    <n v="17142.007000000001"/>
  </r>
  <r>
    <x v="12"/>
    <x v="12"/>
    <x v="12"/>
    <x v="12"/>
    <x v="1"/>
    <x v="1"/>
    <n v="3542.8910000000001"/>
  </r>
  <r>
    <x v="13"/>
    <x v="13"/>
    <x v="13"/>
    <x v="13"/>
    <x v="1"/>
    <x v="1"/>
    <n v="402.053"/>
  </r>
  <r>
    <x v="14"/>
    <x v="14"/>
    <x v="14"/>
    <x v="14"/>
    <x v="1"/>
    <x v="1"/>
    <n v="419117.65100000001"/>
  </r>
  <r>
    <x v="15"/>
    <x v="15"/>
    <x v="15"/>
    <x v="15"/>
    <x v="1"/>
    <x v="1"/>
    <m/>
  </r>
  <r>
    <x v="16"/>
    <x v="16"/>
    <x v="16"/>
    <x v="16"/>
    <x v="1"/>
    <x v="1"/>
    <m/>
  </r>
  <r>
    <x v="17"/>
    <x v="17"/>
    <x v="17"/>
    <x v="17"/>
    <x v="1"/>
    <x v="1"/>
    <n v="11124.831"/>
  </r>
  <r>
    <x v="18"/>
    <x v="18"/>
    <x v="18"/>
    <x v="18"/>
    <x v="1"/>
    <x v="1"/>
    <n v="434187.42599999998"/>
  </r>
  <r>
    <x v="19"/>
    <x v="19"/>
    <x v="19"/>
    <x v="19"/>
    <x v="1"/>
    <x v="1"/>
    <n v="217380"/>
  </r>
  <r>
    <x v="20"/>
    <x v="20"/>
    <x v="20"/>
    <x v="20"/>
    <x v="1"/>
    <x v="1"/>
    <m/>
  </r>
  <r>
    <x v="21"/>
    <x v="21"/>
    <x v="21"/>
    <x v="21"/>
    <x v="1"/>
    <x v="1"/>
    <m/>
  </r>
  <r>
    <x v="22"/>
    <x v="22"/>
    <x v="22"/>
    <x v="22"/>
    <x v="1"/>
    <x v="1"/>
    <m/>
  </r>
  <r>
    <x v="23"/>
    <x v="23"/>
    <x v="23"/>
    <x v="23"/>
    <x v="1"/>
    <x v="1"/>
    <n v="207130.31299999999"/>
  </r>
  <r>
    <x v="24"/>
    <x v="24"/>
    <x v="24"/>
    <x v="24"/>
    <x v="1"/>
    <x v="1"/>
    <n v="9677.1129999999994"/>
  </r>
  <r>
    <x v="25"/>
    <x v="25"/>
    <x v="25"/>
    <x v="25"/>
    <x v="1"/>
    <x v="1"/>
    <n v="434187.42599999998"/>
  </r>
  <r>
    <x v="26"/>
    <x v="26"/>
    <x v="26"/>
    <x v="26"/>
    <x v="1"/>
    <x v="1"/>
    <n v="394196.56599999999"/>
  </r>
  <r>
    <x v="27"/>
    <x v="27"/>
    <x v="27"/>
    <x v="27"/>
    <x v="1"/>
    <x v="1"/>
    <n v="0.49892193038361321"/>
  </r>
  <r>
    <x v="28"/>
    <x v="28"/>
    <x v="28"/>
    <x v="28"/>
    <x v="1"/>
    <x v="1"/>
    <n v="3.6246495408256342E-2"/>
  </r>
  <r>
    <x v="29"/>
    <x v="29"/>
    <x v="29"/>
    <x v="29"/>
    <x v="1"/>
    <x v="1"/>
    <n v="0.3268429244980996"/>
  </r>
  <r>
    <x v="30"/>
    <x v="30"/>
    <x v="30"/>
    <x v="30"/>
    <x v="1"/>
    <x v="1"/>
    <n v="193418.111"/>
  </r>
  <r>
    <x v="31"/>
    <x v="31"/>
    <x v="31"/>
    <x v="31"/>
    <x v="1"/>
    <x v="1"/>
    <n v="193418.111"/>
  </r>
  <r>
    <x v="32"/>
    <x v="32"/>
    <x v="32"/>
    <x v="32"/>
    <x v="1"/>
    <x v="1"/>
    <m/>
  </r>
  <r>
    <x v="33"/>
    <x v="33"/>
    <x v="33"/>
    <x v="33"/>
    <x v="1"/>
    <x v="1"/>
    <m/>
  </r>
  <r>
    <x v="34"/>
    <x v="34"/>
    <x v="34"/>
    <x v="34"/>
    <x v="1"/>
    <x v="1"/>
    <n v="0.5643110904646923"/>
  </r>
  <r>
    <x v="35"/>
    <x v="35"/>
    <x v="35"/>
    <x v="35"/>
    <x v="1"/>
    <x v="1"/>
    <n v="0.5643110904646923"/>
  </r>
  <r>
    <x v="36"/>
    <x v="36"/>
    <x v="36"/>
    <x v="36"/>
    <x v="1"/>
    <x v="1"/>
    <n v="0.5643110904646923"/>
  </r>
  <r>
    <x v="37"/>
    <x v="37"/>
    <x v="37"/>
    <x v="37"/>
    <x v="1"/>
    <x v="1"/>
    <n v="342750.859"/>
  </r>
  <r>
    <x v="38"/>
    <x v="38"/>
    <x v="38"/>
    <x v="38"/>
    <x v="1"/>
    <x v="1"/>
    <n v="283225.45899999997"/>
  </r>
  <r>
    <x v="39"/>
    <x v="39"/>
    <x v="39"/>
    <x v="39"/>
    <x v="1"/>
    <x v="1"/>
    <m/>
  </r>
  <r>
    <x v="40"/>
    <x v="40"/>
    <x v="40"/>
    <x v="40"/>
    <x v="1"/>
    <x v="1"/>
    <n v="59525.4"/>
  </r>
  <r>
    <x v="41"/>
    <x v="41"/>
    <x v="41"/>
    <x v="41"/>
    <x v="1"/>
    <x v="1"/>
    <m/>
  </r>
  <r>
    <x v="1"/>
    <x v="1"/>
    <x v="1"/>
    <x v="1"/>
    <x v="2"/>
    <x v="1"/>
    <n v="9.6175633022092793E-3"/>
  </r>
  <r>
    <x v="0"/>
    <x v="0"/>
    <x v="0"/>
    <x v="0"/>
    <x v="2"/>
    <x v="1"/>
    <n v="4.7890298978221694E-5"/>
  </r>
  <r>
    <x v="2"/>
    <x v="2"/>
    <x v="2"/>
    <x v="2"/>
    <x v="2"/>
    <x v="1"/>
    <n v="168211.212"/>
  </r>
  <r>
    <x v="3"/>
    <x v="3"/>
    <x v="3"/>
    <x v="3"/>
    <x v="2"/>
    <x v="1"/>
    <n v="-925.47299999999996"/>
  </r>
  <r>
    <x v="4"/>
    <x v="4"/>
    <x v="4"/>
    <x v="4"/>
    <x v="2"/>
    <x v="1"/>
    <n v="2847.2080000000001"/>
  </r>
  <r>
    <x v="5"/>
    <x v="5"/>
    <x v="5"/>
    <x v="5"/>
    <x v="2"/>
    <x v="1"/>
    <n v="3772.681"/>
  </r>
  <r>
    <x v="6"/>
    <x v="6"/>
    <x v="6"/>
    <x v="6"/>
    <x v="2"/>
    <x v="1"/>
    <n v="3182.5569999999998"/>
  </r>
  <r>
    <x v="7"/>
    <x v="7"/>
    <x v="7"/>
    <x v="7"/>
    <x v="2"/>
    <x v="1"/>
    <n v="59.088000000000001"/>
  </r>
  <r>
    <x v="8"/>
    <x v="8"/>
    <x v="8"/>
    <x v="8"/>
    <x v="2"/>
    <x v="1"/>
    <n v="170527.38399999999"/>
  </r>
  <r>
    <x v="9"/>
    <x v="9"/>
    <x v="9"/>
    <x v="9"/>
    <x v="2"/>
    <x v="1"/>
    <n v="22855.218000000001"/>
  </r>
  <r>
    <x v="10"/>
    <x v="10"/>
    <x v="10"/>
    <x v="10"/>
    <x v="2"/>
    <x v="1"/>
    <m/>
  </r>
  <r>
    <x v="11"/>
    <x v="11"/>
    <x v="11"/>
    <x v="11"/>
    <x v="2"/>
    <x v="1"/>
    <n v="147672.166"/>
  </r>
  <r>
    <x v="12"/>
    <x v="12"/>
    <x v="12"/>
    <x v="12"/>
    <x v="2"/>
    <x v="1"/>
    <n v="1945213.6059999999"/>
  </r>
  <r>
    <x v="13"/>
    <x v="13"/>
    <x v="13"/>
    <x v="13"/>
    <x v="2"/>
    <x v="1"/>
    <n v="482324.141"/>
  </r>
  <r>
    <x v="14"/>
    <x v="14"/>
    <x v="14"/>
    <x v="14"/>
    <x v="2"/>
    <x v="1"/>
    <n v="20077071.749000002"/>
  </r>
  <r>
    <x v="15"/>
    <x v="15"/>
    <x v="15"/>
    <x v="15"/>
    <x v="2"/>
    <x v="1"/>
    <n v="7043862.0870000003"/>
  </r>
  <r>
    <x v="16"/>
    <x v="16"/>
    <x v="16"/>
    <x v="16"/>
    <x v="2"/>
    <x v="1"/>
    <n v="4067639.62"/>
  </r>
  <r>
    <x v="17"/>
    <x v="17"/>
    <x v="17"/>
    <x v="17"/>
    <x v="2"/>
    <x v="1"/>
    <n v="271975.06900000002"/>
  </r>
  <r>
    <x v="18"/>
    <x v="18"/>
    <x v="18"/>
    <x v="18"/>
    <x v="2"/>
    <x v="1"/>
    <n v="33888086.272"/>
  </r>
  <r>
    <x v="19"/>
    <x v="19"/>
    <x v="19"/>
    <x v="19"/>
    <x v="2"/>
    <x v="1"/>
    <n v="2814281.1409999998"/>
  </r>
  <r>
    <x v="20"/>
    <x v="20"/>
    <x v="20"/>
    <x v="20"/>
    <x v="2"/>
    <x v="1"/>
    <n v="2924441.5819999999"/>
  </r>
  <r>
    <x v="21"/>
    <x v="21"/>
    <x v="21"/>
    <x v="21"/>
    <x v="2"/>
    <x v="1"/>
    <n v="25076543.23"/>
  </r>
  <r>
    <x v="22"/>
    <x v="22"/>
    <x v="22"/>
    <x v="22"/>
    <x v="2"/>
    <x v="1"/>
    <n v="1821242.727"/>
  </r>
  <r>
    <x v="23"/>
    <x v="23"/>
    <x v="23"/>
    <x v="23"/>
    <x v="2"/>
    <x v="1"/>
    <n v="150069.78"/>
  </r>
  <r>
    <x v="24"/>
    <x v="24"/>
    <x v="24"/>
    <x v="24"/>
    <x v="2"/>
    <x v="1"/>
    <n v="1101507.8119999999"/>
  </r>
  <r>
    <x v="25"/>
    <x v="25"/>
    <x v="25"/>
    <x v="25"/>
    <x v="2"/>
    <x v="1"/>
    <n v="33888086.272"/>
  </r>
  <r>
    <x v="26"/>
    <x v="26"/>
    <x v="26"/>
    <x v="26"/>
    <x v="2"/>
    <x v="1"/>
    <n v="1572741.486"/>
  </r>
  <r>
    <x v="27"/>
    <x v="27"/>
    <x v="27"/>
    <x v="27"/>
    <x v="2"/>
    <x v="1"/>
    <n v="0.10140025733274961"/>
  </r>
  <r>
    <x v="28"/>
    <x v="28"/>
    <x v="28"/>
    <x v="28"/>
    <x v="2"/>
    <x v="1"/>
    <m/>
  </r>
  <r>
    <x v="29"/>
    <x v="29"/>
    <x v="29"/>
    <x v="29"/>
    <x v="2"/>
    <x v="1"/>
    <s v="ei tietoa"/>
  </r>
  <r>
    <x v="30"/>
    <x v="30"/>
    <x v="30"/>
    <x v="30"/>
    <x v="2"/>
    <x v="1"/>
    <n v="1067879.22062"/>
  </r>
  <r>
    <x v="31"/>
    <x v="31"/>
    <x v="31"/>
    <x v="31"/>
    <x v="2"/>
    <x v="1"/>
    <n v="685944.70262999996"/>
  </r>
  <r>
    <x v="32"/>
    <x v="32"/>
    <x v="32"/>
    <x v="32"/>
    <x v="2"/>
    <x v="1"/>
    <n v="346934.51799000002"/>
  </r>
  <r>
    <x v="33"/>
    <x v="33"/>
    <x v="33"/>
    <x v="33"/>
    <x v="2"/>
    <x v="1"/>
    <n v="35000"/>
  </r>
  <r>
    <x v="34"/>
    <x v="34"/>
    <x v="34"/>
    <x v="34"/>
    <x v="2"/>
    <x v="1"/>
    <n v="0.64699548617990088"/>
  </r>
  <r>
    <x v="35"/>
    <x v="35"/>
    <x v="35"/>
    <x v="35"/>
    <x v="2"/>
    <x v="1"/>
    <n v="0.62579005247631292"/>
  </r>
  <r>
    <x v="36"/>
    <x v="36"/>
    <x v="36"/>
    <x v="36"/>
    <x v="2"/>
    <x v="1"/>
    <n v="0.4155929975985081"/>
  </r>
  <r>
    <x v="37"/>
    <x v="37"/>
    <x v="37"/>
    <x v="37"/>
    <x v="2"/>
    <x v="1"/>
    <n v="1650520.35668"/>
  </r>
  <r>
    <x v="38"/>
    <x v="38"/>
    <x v="38"/>
    <x v="38"/>
    <x v="2"/>
    <x v="1"/>
    <n v="1342695.8024800001"/>
  </r>
  <r>
    <x v="39"/>
    <x v="39"/>
    <x v="39"/>
    <x v="39"/>
    <x v="2"/>
    <x v="1"/>
    <n v="593.53181000000006"/>
  </r>
  <r>
    <x v="40"/>
    <x v="40"/>
    <x v="40"/>
    <x v="40"/>
    <x v="2"/>
    <x v="1"/>
    <n v="294617.77100000001"/>
  </r>
  <r>
    <x v="41"/>
    <x v="41"/>
    <x v="41"/>
    <x v="41"/>
    <x v="2"/>
    <x v="1"/>
    <n v="12613.251390000001"/>
  </r>
  <r>
    <x v="2"/>
    <x v="2"/>
    <x v="2"/>
    <x v="2"/>
    <x v="3"/>
    <x v="1"/>
    <n v="222100.375"/>
  </r>
  <r>
    <x v="3"/>
    <x v="3"/>
    <x v="3"/>
    <x v="3"/>
    <x v="3"/>
    <x v="1"/>
    <n v="21392.092000000001"/>
  </r>
  <r>
    <x v="4"/>
    <x v="4"/>
    <x v="4"/>
    <x v="4"/>
    <x v="3"/>
    <x v="1"/>
    <n v="98876.221999999994"/>
  </r>
  <r>
    <x v="5"/>
    <x v="5"/>
    <x v="5"/>
    <x v="5"/>
    <x v="3"/>
    <x v="1"/>
    <n v="77484.13"/>
  </r>
  <r>
    <x v="6"/>
    <x v="6"/>
    <x v="6"/>
    <x v="6"/>
    <x v="3"/>
    <x v="1"/>
    <n v="4051.8380000000002"/>
  </r>
  <r>
    <x v="7"/>
    <x v="7"/>
    <x v="7"/>
    <x v="7"/>
    <x v="3"/>
    <x v="1"/>
    <n v="4467.8370000000004"/>
  </r>
  <r>
    <x v="8"/>
    <x v="8"/>
    <x v="8"/>
    <x v="8"/>
    <x v="3"/>
    <x v="1"/>
    <n v="252012.14199999999"/>
  </r>
  <r>
    <x v="9"/>
    <x v="9"/>
    <x v="9"/>
    <x v="9"/>
    <x v="3"/>
    <x v="1"/>
    <n v="50284.627"/>
  </r>
  <r>
    <x v="10"/>
    <x v="10"/>
    <x v="10"/>
    <x v="10"/>
    <x v="3"/>
    <x v="1"/>
    <n v="40138.953000000001"/>
  </r>
  <r>
    <x v="11"/>
    <x v="11"/>
    <x v="11"/>
    <x v="11"/>
    <x v="3"/>
    <x v="1"/>
    <n v="161588.56200000001"/>
  </r>
  <r>
    <x v="12"/>
    <x v="12"/>
    <x v="12"/>
    <x v="12"/>
    <x v="3"/>
    <x v="1"/>
    <n v="309440.886"/>
  </r>
  <r>
    <x v="13"/>
    <x v="13"/>
    <x v="13"/>
    <x v="13"/>
    <x v="3"/>
    <x v="1"/>
    <n v="6172.8159999999998"/>
  </r>
  <r>
    <x v="14"/>
    <x v="14"/>
    <x v="14"/>
    <x v="14"/>
    <x v="3"/>
    <x v="1"/>
    <n v="6945260.3200000003"/>
  </r>
  <r>
    <x v="15"/>
    <x v="15"/>
    <x v="15"/>
    <x v="15"/>
    <x v="3"/>
    <x v="1"/>
    <m/>
  </r>
  <r>
    <x v="16"/>
    <x v="16"/>
    <x v="16"/>
    <x v="16"/>
    <x v="3"/>
    <x v="1"/>
    <m/>
  </r>
  <r>
    <x v="17"/>
    <x v="17"/>
    <x v="17"/>
    <x v="17"/>
    <x v="3"/>
    <x v="1"/>
    <n v="365492.05"/>
  </r>
  <r>
    <x v="18"/>
    <x v="18"/>
    <x v="18"/>
    <x v="18"/>
    <x v="3"/>
    <x v="1"/>
    <n v="7626366.0719999997"/>
  </r>
  <r>
    <x v="19"/>
    <x v="19"/>
    <x v="19"/>
    <x v="19"/>
    <x v="3"/>
    <x v="1"/>
    <n v="6435419.716"/>
  </r>
  <r>
    <x v="20"/>
    <x v="20"/>
    <x v="20"/>
    <x v="20"/>
    <x v="3"/>
    <x v="1"/>
    <n v="2273.0230000000001"/>
  </r>
  <r>
    <x v="21"/>
    <x v="21"/>
    <x v="21"/>
    <x v="21"/>
    <x v="3"/>
    <x v="1"/>
    <m/>
  </r>
  <r>
    <x v="22"/>
    <x v="22"/>
    <x v="22"/>
    <x v="22"/>
    <x v="3"/>
    <x v="1"/>
    <m/>
  </r>
  <r>
    <x v="23"/>
    <x v="23"/>
    <x v="23"/>
    <x v="23"/>
    <x v="3"/>
    <x v="1"/>
    <n v="688197.3"/>
  </r>
  <r>
    <x v="24"/>
    <x v="24"/>
    <x v="24"/>
    <x v="24"/>
    <x v="3"/>
    <x v="1"/>
    <n v="500476.033"/>
  </r>
  <r>
    <x v="25"/>
    <x v="25"/>
    <x v="25"/>
    <x v="25"/>
    <x v="3"/>
    <x v="1"/>
    <n v="7626366.0719999997"/>
  </r>
  <r>
    <x v="26"/>
    <x v="26"/>
    <x v="26"/>
    <x v="26"/>
    <x v="3"/>
    <x v="1"/>
    <n v="4788090.3250000002"/>
  </r>
  <r>
    <x v="27"/>
    <x v="27"/>
    <x v="27"/>
    <x v="27"/>
    <x v="3"/>
    <x v="1"/>
    <n v="0.19953255664959191"/>
  </r>
  <r>
    <x v="28"/>
    <x v="28"/>
    <x v="28"/>
    <x v="28"/>
    <x v="3"/>
    <x v="1"/>
    <n v="3.6187227726858957E-2"/>
  </r>
  <r>
    <x v="29"/>
    <x v="29"/>
    <x v="29"/>
    <x v="29"/>
    <x v="3"/>
    <x v="1"/>
    <n v="0.14535036011928903"/>
  </r>
  <r>
    <x v="30"/>
    <x v="30"/>
    <x v="30"/>
    <x v="30"/>
    <x v="3"/>
    <x v="1"/>
    <n v="873099.26717000001"/>
  </r>
  <r>
    <x v="31"/>
    <x v="31"/>
    <x v="31"/>
    <x v="31"/>
    <x v="3"/>
    <x v="1"/>
    <n v="728008.26717000001"/>
  </r>
  <r>
    <x v="32"/>
    <x v="32"/>
    <x v="32"/>
    <x v="32"/>
    <x v="3"/>
    <x v="1"/>
    <m/>
  </r>
  <r>
    <x v="33"/>
    <x v="33"/>
    <x v="33"/>
    <x v="33"/>
    <x v="3"/>
    <x v="1"/>
    <n v="145091"/>
  </r>
  <r>
    <x v="34"/>
    <x v="34"/>
    <x v="34"/>
    <x v="34"/>
    <x v="3"/>
    <x v="1"/>
    <n v="0.18610077729174287"/>
  </r>
  <r>
    <x v="35"/>
    <x v="35"/>
    <x v="35"/>
    <x v="35"/>
    <x v="3"/>
    <x v="1"/>
    <n v="0.15517468573109239"/>
  </r>
  <r>
    <x v="36"/>
    <x v="36"/>
    <x v="36"/>
    <x v="36"/>
    <x v="3"/>
    <x v="1"/>
    <n v="0.15517468573109239"/>
  </r>
  <r>
    <x v="37"/>
    <x v="37"/>
    <x v="37"/>
    <x v="37"/>
    <x v="3"/>
    <x v="1"/>
    <n v="4691540.1422600001"/>
  </r>
  <r>
    <x v="38"/>
    <x v="38"/>
    <x v="38"/>
    <x v="38"/>
    <x v="3"/>
    <x v="1"/>
    <n v="4258309.12794"/>
  </r>
  <r>
    <x v="39"/>
    <x v="39"/>
    <x v="39"/>
    <x v="39"/>
    <x v="3"/>
    <x v="1"/>
    <m/>
  </r>
  <r>
    <x v="40"/>
    <x v="40"/>
    <x v="40"/>
    <x v="40"/>
    <x v="3"/>
    <x v="1"/>
    <n v="399579.625"/>
  </r>
  <r>
    <x v="41"/>
    <x v="41"/>
    <x v="41"/>
    <x v="41"/>
    <x v="3"/>
    <x v="1"/>
    <n v="33651.389320000002"/>
  </r>
  <r>
    <x v="1"/>
    <x v="1"/>
    <x v="1"/>
    <x v="1"/>
    <x v="3"/>
    <x v="1"/>
    <n v="0.22045628247308172"/>
  </r>
  <r>
    <x v="0"/>
    <x v="0"/>
    <x v="0"/>
    <x v="0"/>
    <x v="3"/>
    <x v="1"/>
    <n v="2.0154404216375089E-2"/>
  </r>
  <r>
    <x v="2"/>
    <x v="2"/>
    <x v="2"/>
    <x v="2"/>
    <x v="4"/>
    <x v="1"/>
    <n v="-45.274000000000001"/>
  </r>
  <r>
    <x v="3"/>
    <x v="3"/>
    <x v="3"/>
    <x v="3"/>
    <x v="4"/>
    <x v="1"/>
    <n v="14496.963"/>
  </r>
  <r>
    <x v="4"/>
    <x v="4"/>
    <x v="4"/>
    <x v="4"/>
    <x v="4"/>
    <x v="1"/>
    <n v="79776.710000000006"/>
  </r>
  <r>
    <x v="5"/>
    <x v="5"/>
    <x v="5"/>
    <x v="5"/>
    <x v="4"/>
    <x v="1"/>
    <n v="65279.747000000003"/>
  </r>
  <r>
    <x v="6"/>
    <x v="6"/>
    <x v="6"/>
    <x v="6"/>
    <x v="4"/>
    <x v="1"/>
    <n v="203.44300000000001"/>
  </r>
  <r>
    <x v="7"/>
    <x v="7"/>
    <x v="7"/>
    <x v="7"/>
    <x v="4"/>
    <x v="1"/>
    <n v="74036.451000000001"/>
  </r>
  <r>
    <x v="8"/>
    <x v="8"/>
    <x v="8"/>
    <x v="8"/>
    <x v="4"/>
    <x v="1"/>
    <n v="88691.582999999999"/>
  </r>
  <r>
    <x v="9"/>
    <x v="9"/>
    <x v="9"/>
    <x v="9"/>
    <x v="4"/>
    <x v="1"/>
    <n v="91128.760999999999"/>
  </r>
  <r>
    <x v="10"/>
    <x v="10"/>
    <x v="10"/>
    <x v="10"/>
    <x v="4"/>
    <x v="1"/>
    <n v="-7.8E-2"/>
  </r>
  <r>
    <x v="11"/>
    <x v="11"/>
    <x v="11"/>
    <x v="11"/>
    <x v="4"/>
    <x v="1"/>
    <n v="-2437.0990000000002"/>
  </r>
  <r>
    <x v="12"/>
    <x v="12"/>
    <x v="12"/>
    <x v="12"/>
    <x v="4"/>
    <x v="1"/>
    <n v="32864.584999999999"/>
  </r>
  <r>
    <x v="13"/>
    <x v="13"/>
    <x v="13"/>
    <x v="13"/>
    <x v="4"/>
    <x v="1"/>
    <n v="1481.0239999999999"/>
  </r>
  <r>
    <x v="14"/>
    <x v="14"/>
    <x v="14"/>
    <x v="14"/>
    <x v="4"/>
    <x v="1"/>
    <m/>
  </r>
  <r>
    <x v="15"/>
    <x v="15"/>
    <x v="15"/>
    <x v="15"/>
    <x v="4"/>
    <x v="1"/>
    <m/>
  </r>
  <r>
    <x v="16"/>
    <x v="16"/>
    <x v="16"/>
    <x v="16"/>
    <x v="4"/>
    <x v="1"/>
    <m/>
  </r>
  <r>
    <x v="17"/>
    <x v="17"/>
    <x v="17"/>
    <x v="17"/>
    <x v="4"/>
    <x v="1"/>
    <n v="32155.085999999999"/>
  </r>
  <r>
    <x v="18"/>
    <x v="18"/>
    <x v="18"/>
    <x v="18"/>
    <x v="4"/>
    <x v="1"/>
    <n v="66500.695000000007"/>
  </r>
  <r>
    <x v="19"/>
    <x v="19"/>
    <x v="19"/>
    <x v="19"/>
    <x v="4"/>
    <x v="1"/>
    <n v="259.95"/>
  </r>
  <r>
    <x v="20"/>
    <x v="20"/>
    <x v="20"/>
    <x v="20"/>
    <x v="4"/>
    <x v="1"/>
    <n v="23211.857"/>
  </r>
  <r>
    <x v="21"/>
    <x v="21"/>
    <x v="21"/>
    <x v="21"/>
    <x v="4"/>
    <x v="1"/>
    <n v="20.077999999999999"/>
  </r>
  <r>
    <x v="22"/>
    <x v="22"/>
    <x v="22"/>
    <x v="22"/>
    <x v="4"/>
    <x v="1"/>
    <m/>
  </r>
  <r>
    <x v="23"/>
    <x v="23"/>
    <x v="23"/>
    <x v="23"/>
    <x v="4"/>
    <x v="1"/>
    <n v="19428.822"/>
  </r>
  <r>
    <x v="24"/>
    <x v="24"/>
    <x v="24"/>
    <x v="24"/>
    <x v="4"/>
    <x v="1"/>
    <n v="23579.988000000001"/>
  </r>
  <r>
    <x v="25"/>
    <x v="25"/>
    <x v="25"/>
    <x v="25"/>
    <x v="4"/>
    <x v="1"/>
    <n v="66500.695000000007"/>
  </r>
  <r>
    <x v="26"/>
    <x v="26"/>
    <x v="26"/>
    <x v="26"/>
    <x v="4"/>
    <x v="1"/>
    <m/>
  </r>
  <r>
    <x v="27"/>
    <x v="27"/>
    <x v="27"/>
    <x v="27"/>
    <x v="4"/>
    <x v="1"/>
    <n v="1.0301990331088338"/>
  </r>
  <r>
    <x v="28"/>
    <x v="28"/>
    <x v="28"/>
    <x v="28"/>
    <x v="4"/>
    <x v="1"/>
    <m/>
  </r>
  <r>
    <x v="29"/>
    <x v="29"/>
    <x v="29"/>
    <x v="29"/>
    <x v="4"/>
    <x v="1"/>
    <s v="ei tietoa"/>
  </r>
  <r>
    <x v="30"/>
    <x v="30"/>
    <x v="30"/>
    <x v="30"/>
    <x v="4"/>
    <x v="1"/>
    <n v="19439.868449999998"/>
  </r>
  <r>
    <x v="31"/>
    <x v="31"/>
    <x v="31"/>
    <x v="31"/>
    <x v="4"/>
    <x v="1"/>
    <n v="19439.868449999998"/>
  </r>
  <r>
    <x v="32"/>
    <x v="32"/>
    <x v="32"/>
    <x v="32"/>
    <x v="4"/>
    <x v="1"/>
    <m/>
  </r>
  <r>
    <x v="33"/>
    <x v="33"/>
    <x v="33"/>
    <x v="33"/>
    <x v="4"/>
    <x v="1"/>
    <m/>
  </r>
  <r>
    <x v="34"/>
    <x v="34"/>
    <x v="34"/>
    <x v="34"/>
    <x v="4"/>
    <x v="1"/>
    <n v="0.13683261833450625"/>
  </r>
  <r>
    <x v="35"/>
    <x v="35"/>
    <x v="35"/>
    <x v="35"/>
    <x v="4"/>
    <x v="1"/>
    <n v="0.13683261833450625"/>
  </r>
  <r>
    <x v="36"/>
    <x v="36"/>
    <x v="36"/>
    <x v="36"/>
    <x v="4"/>
    <x v="1"/>
    <n v="0.13683261833450625"/>
  </r>
  <r>
    <x v="37"/>
    <x v="37"/>
    <x v="37"/>
    <x v="37"/>
    <x v="4"/>
    <x v="1"/>
    <n v="142070.42653"/>
  </r>
  <r>
    <x v="38"/>
    <x v="38"/>
    <x v="38"/>
    <x v="38"/>
    <x v="4"/>
    <x v="1"/>
    <n v="24996.514030000002"/>
  </r>
  <r>
    <x v="39"/>
    <x v="39"/>
    <x v="39"/>
    <x v="39"/>
    <x v="4"/>
    <x v="1"/>
    <m/>
  </r>
  <r>
    <x v="40"/>
    <x v="40"/>
    <x v="40"/>
    <x v="40"/>
    <x v="4"/>
    <x v="1"/>
    <n v="117073.91250000001"/>
  </r>
  <r>
    <x v="41"/>
    <x v="41"/>
    <x v="41"/>
    <x v="41"/>
    <x v="4"/>
    <x v="1"/>
    <m/>
  </r>
  <r>
    <x v="1"/>
    <x v="1"/>
    <x v="1"/>
    <x v="1"/>
    <x v="4"/>
    <x v="1"/>
    <n v="-0.11778995852780702"/>
  </r>
  <r>
    <x v="0"/>
    <x v="0"/>
    <x v="0"/>
    <x v="0"/>
    <x v="4"/>
    <x v="1"/>
    <n v="-4.102937297170637E-2"/>
  </r>
  <r>
    <x v="2"/>
    <x v="2"/>
    <x v="2"/>
    <x v="2"/>
    <x v="5"/>
    <x v="1"/>
    <n v="75262.938999999998"/>
  </r>
  <r>
    <x v="3"/>
    <x v="3"/>
    <x v="3"/>
    <x v="3"/>
    <x v="5"/>
    <x v="1"/>
    <n v="-43361.368000000002"/>
  </r>
  <r>
    <x v="4"/>
    <x v="4"/>
    <x v="4"/>
    <x v="4"/>
    <x v="5"/>
    <x v="1"/>
    <n v="6459.942"/>
  </r>
  <r>
    <x v="5"/>
    <x v="5"/>
    <x v="5"/>
    <x v="5"/>
    <x v="5"/>
    <x v="1"/>
    <n v="49821.31"/>
  </r>
  <r>
    <x v="6"/>
    <x v="6"/>
    <x v="6"/>
    <x v="6"/>
    <x v="5"/>
    <x v="1"/>
    <n v="-1886.1690000000001"/>
  </r>
  <r>
    <x v="7"/>
    <x v="7"/>
    <x v="7"/>
    <x v="7"/>
    <x v="5"/>
    <x v="1"/>
    <n v="0.95899999999999996"/>
  </r>
  <r>
    <x v="8"/>
    <x v="8"/>
    <x v="8"/>
    <x v="8"/>
    <x v="5"/>
    <x v="1"/>
    <n v="30016.361000000001"/>
  </r>
  <r>
    <x v="9"/>
    <x v="9"/>
    <x v="9"/>
    <x v="9"/>
    <x v="5"/>
    <x v="1"/>
    <n v="4918.1899999999996"/>
  </r>
  <r>
    <x v="10"/>
    <x v="10"/>
    <x v="10"/>
    <x v="10"/>
    <x v="5"/>
    <x v="1"/>
    <n v="-210.083"/>
  </r>
  <r>
    <x v="11"/>
    <x v="11"/>
    <x v="11"/>
    <x v="11"/>
    <x v="5"/>
    <x v="1"/>
    <n v="25308.253000000001"/>
  </r>
  <r>
    <x v="12"/>
    <x v="12"/>
    <x v="12"/>
    <x v="12"/>
    <x v="5"/>
    <x v="1"/>
    <n v="245120.34400000001"/>
  </r>
  <r>
    <x v="13"/>
    <x v="13"/>
    <x v="13"/>
    <x v="13"/>
    <x v="5"/>
    <x v="1"/>
    <n v="743478.96400000004"/>
  </r>
  <r>
    <x v="14"/>
    <x v="14"/>
    <x v="14"/>
    <x v="14"/>
    <x v="5"/>
    <x v="1"/>
    <n v="9615325.8450000007"/>
  </r>
  <r>
    <x v="15"/>
    <x v="15"/>
    <x v="15"/>
    <x v="15"/>
    <x v="5"/>
    <x v="1"/>
    <m/>
  </r>
  <r>
    <x v="16"/>
    <x v="16"/>
    <x v="16"/>
    <x v="16"/>
    <x v="5"/>
    <x v="1"/>
    <n v="265270.087"/>
  </r>
  <r>
    <x v="17"/>
    <x v="17"/>
    <x v="17"/>
    <x v="17"/>
    <x v="5"/>
    <x v="1"/>
    <n v="3190.96"/>
  </r>
  <r>
    <x v="18"/>
    <x v="18"/>
    <x v="18"/>
    <x v="18"/>
    <x v="5"/>
    <x v="1"/>
    <n v="10872386.199999999"/>
  </r>
  <r>
    <x v="19"/>
    <x v="19"/>
    <x v="19"/>
    <x v="19"/>
    <x v="5"/>
    <x v="1"/>
    <n v="1375660.4539999999"/>
  </r>
  <r>
    <x v="20"/>
    <x v="20"/>
    <x v="20"/>
    <x v="20"/>
    <x v="5"/>
    <x v="1"/>
    <m/>
  </r>
  <r>
    <x v="21"/>
    <x v="21"/>
    <x v="21"/>
    <x v="21"/>
    <x v="5"/>
    <x v="1"/>
    <n v="9075491.7630000003"/>
  </r>
  <r>
    <x v="22"/>
    <x v="22"/>
    <x v="22"/>
    <x v="22"/>
    <x v="5"/>
    <x v="1"/>
    <n v="42999.163999999997"/>
  </r>
  <r>
    <x v="23"/>
    <x v="23"/>
    <x v="23"/>
    <x v="23"/>
    <x v="5"/>
    <x v="1"/>
    <n v="371936.61800000002"/>
  </r>
  <r>
    <x v="24"/>
    <x v="24"/>
    <x v="24"/>
    <x v="24"/>
    <x v="5"/>
    <x v="1"/>
    <n v="6298.2020000000002"/>
  </r>
  <r>
    <x v="25"/>
    <x v="25"/>
    <x v="25"/>
    <x v="25"/>
    <x v="5"/>
    <x v="1"/>
    <n v="10872386.200999999"/>
  </r>
  <r>
    <x v="26"/>
    <x v="26"/>
    <x v="26"/>
    <x v="26"/>
    <x v="5"/>
    <x v="1"/>
    <n v="857.71299999999997"/>
  </r>
  <r>
    <x v="27"/>
    <x v="27"/>
    <x v="27"/>
    <x v="27"/>
    <x v="5"/>
    <x v="1"/>
    <n v="0.12878085477481299"/>
  </r>
  <r>
    <x v="28"/>
    <x v="28"/>
    <x v="28"/>
    <x v="28"/>
    <x v="5"/>
    <x v="1"/>
    <n v="7.5926107172533033E-4"/>
  </r>
  <r>
    <x v="29"/>
    <x v="29"/>
    <x v="29"/>
    <x v="29"/>
    <x v="5"/>
    <x v="1"/>
    <n v="2.0112753635752673E-2"/>
  </r>
  <r>
    <x v="30"/>
    <x v="30"/>
    <x v="30"/>
    <x v="30"/>
    <x v="5"/>
    <x v="1"/>
    <n v="346953.80783999996"/>
  </r>
  <r>
    <x v="31"/>
    <x v="31"/>
    <x v="31"/>
    <x v="31"/>
    <x v="5"/>
    <x v="1"/>
    <n v="346953.80783999996"/>
  </r>
  <r>
    <x v="32"/>
    <x v="32"/>
    <x v="32"/>
    <x v="32"/>
    <x v="5"/>
    <x v="1"/>
    <m/>
  </r>
  <r>
    <x v="33"/>
    <x v="33"/>
    <x v="33"/>
    <x v="33"/>
    <x v="5"/>
    <x v="1"/>
    <m/>
  </r>
  <r>
    <x v="34"/>
    <x v="34"/>
    <x v="34"/>
    <x v="34"/>
    <x v="5"/>
    <x v="1"/>
    <n v="1.4023628114460578"/>
  </r>
  <r>
    <x v="35"/>
    <x v="35"/>
    <x v="35"/>
    <x v="35"/>
    <x v="5"/>
    <x v="1"/>
    <n v="1.4023628114460578"/>
  </r>
  <r>
    <x v="36"/>
    <x v="36"/>
    <x v="36"/>
    <x v="36"/>
    <x v="5"/>
    <x v="1"/>
    <n v="1.4023628114460578"/>
  </r>
  <r>
    <x v="37"/>
    <x v="37"/>
    <x v="37"/>
    <x v="37"/>
    <x v="5"/>
    <x v="1"/>
    <n v="247406.59479"/>
  </r>
  <r>
    <x v="38"/>
    <x v="38"/>
    <x v="38"/>
    <x v="38"/>
    <x v="5"/>
    <x v="1"/>
    <n v="219560.34039"/>
  </r>
  <r>
    <x v="39"/>
    <x v="39"/>
    <x v="39"/>
    <x v="39"/>
    <x v="5"/>
    <x v="1"/>
    <m/>
  </r>
  <r>
    <x v="40"/>
    <x v="40"/>
    <x v="40"/>
    <x v="40"/>
    <x v="5"/>
    <x v="1"/>
    <n v="27846.254399999998"/>
  </r>
  <r>
    <x v="41"/>
    <x v="41"/>
    <x v="41"/>
    <x v="41"/>
    <x v="5"/>
    <x v="1"/>
    <m/>
  </r>
  <r>
    <x v="1"/>
    <x v="1"/>
    <x v="1"/>
    <x v="1"/>
    <x v="5"/>
    <x v="1"/>
    <n v="5.5749774733022839E-2"/>
  </r>
  <r>
    <x v="0"/>
    <x v="0"/>
    <x v="0"/>
    <x v="0"/>
    <x v="5"/>
    <x v="1"/>
    <n v="1.9625565688674907E-3"/>
  </r>
  <r>
    <x v="2"/>
    <x v="2"/>
    <x v="2"/>
    <x v="2"/>
    <x v="6"/>
    <x v="1"/>
    <n v="58485.697"/>
  </r>
  <r>
    <x v="3"/>
    <x v="3"/>
    <x v="3"/>
    <x v="3"/>
    <x v="6"/>
    <x v="1"/>
    <n v="16744.945"/>
  </r>
  <r>
    <x v="4"/>
    <x v="4"/>
    <x v="4"/>
    <x v="4"/>
    <x v="6"/>
    <x v="1"/>
    <n v="44696.542000000001"/>
  </r>
  <r>
    <x v="5"/>
    <x v="5"/>
    <x v="5"/>
    <x v="5"/>
    <x v="6"/>
    <x v="1"/>
    <n v="27951.597000000002"/>
  </r>
  <r>
    <x v="6"/>
    <x v="6"/>
    <x v="6"/>
    <x v="6"/>
    <x v="6"/>
    <x v="1"/>
    <n v="67.055000000000007"/>
  </r>
  <r>
    <x v="7"/>
    <x v="7"/>
    <x v="7"/>
    <x v="7"/>
    <x v="6"/>
    <x v="1"/>
    <n v="100.34"/>
  </r>
  <r>
    <x v="8"/>
    <x v="8"/>
    <x v="8"/>
    <x v="8"/>
    <x v="6"/>
    <x v="1"/>
    <n v="75398.036999999997"/>
  </r>
  <r>
    <x v="9"/>
    <x v="9"/>
    <x v="9"/>
    <x v="9"/>
    <x v="6"/>
    <x v="1"/>
    <n v="23498.262999999999"/>
  </r>
  <r>
    <x v="10"/>
    <x v="10"/>
    <x v="10"/>
    <x v="10"/>
    <x v="6"/>
    <x v="1"/>
    <n v="1232.8409999999999"/>
  </r>
  <r>
    <x v="11"/>
    <x v="11"/>
    <x v="11"/>
    <x v="11"/>
    <x v="6"/>
    <x v="1"/>
    <n v="50666.932999999997"/>
  </r>
  <r>
    <x v="12"/>
    <x v="12"/>
    <x v="12"/>
    <x v="12"/>
    <x v="6"/>
    <x v="1"/>
    <n v="71724.929000000004"/>
  </r>
  <r>
    <x v="13"/>
    <x v="13"/>
    <x v="13"/>
    <x v="13"/>
    <x v="6"/>
    <x v="1"/>
    <m/>
  </r>
  <r>
    <x v="14"/>
    <x v="14"/>
    <x v="14"/>
    <x v="14"/>
    <x v="6"/>
    <x v="1"/>
    <n v="1128685.345"/>
  </r>
  <r>
    <x v="15"/>
    <x v="15"/>
    <x v="15"/>
    <x v="15"/>
    <x v="6"/>
    <x v="1"/>
    <m/>
  </r>
  <r>
    <x v="16"/>
    <x v="16"/>
    <x v="16"/>
    <x v="16"/>
    <x v="6"/>
    <x v="1"/>
    <m/>
  </r>
  <r>
    <x v="17"/>
    <x v="17"/>
    <x v="17"/>
    <x v="17"/>
    <x v="6"/>
    <x v="1"/>
    <n v="6930.5050000000001"/>
  </r>
  <r>
    <x v="18"/>
    <x v="18"/>
    <x v="18"/>
    <x v="18"/>
    <x v="6"/>
    <x v="1"/>
    <n v="1207340.7790000001"/>
  </r>
  <r>
    <x v="19"/>
    <x v="19"/>
    <x v="19"/>
    <x v="19"/>
    <x v="6"/>
    <x v="1"/>
    <n v="929151.89399999997"/>
  </r>
  <r>
    <x v="20"/>
    <x v="20"/>
    <x v="20"/>
    <x v="20"/>
    <x v="6"/>
    <x v="1"/>
    <n v="2045.7670000000001"/>
  </r>
  <r>
    <x v="21"/>
    <x v="21"/>
    <x v="21"/>
    <x v="21"/>
    <x v="6"/>
    <x v="1"/>
    <n v="42012.315000000002"/>
  </r>
  <r>
    <x v="22"/>
    <x v="22"/>
    <x v="22"/>
    <x v="22"/>
    <x v="6"/>
    <x v="1"/>
    <m/>
  </r>
  <r>
    <x v="23"/>
    <x v="23"/>
    <x v="23"/>
    <x v="23"/>
    <x v="6"/>
    <x v="1"/>
    <n v="98036.963000000003"/>
  </r>
  <r>
    <x v="24"/>
    <x v="24"/>
    <x v="24"/>
    <x v="24"/>
    <x v="6"/>
    <x v="1"/>
    <n v="136093.83900000001"/>
  </r>
  <r>
    <x v="25"/>
    <x v="25"/>
    <x v="25"/>
    <x v="25"/>
    <x v="6"/>
    <x v="1"/>
    <n v="1207340.7779999999"/>
  </r>
  <r>
    <x v="26"/>
    <x v="26"/>
    <x v="26"/>
    <x v="26"/>
    <x v="6"/>
    <x v="1"/>
    <n v="1894233.6680000001"/>
  </r>
  <r>
    <x v="27"/>
    <x v="27"/>
    <x v="27"/>
    <x v="27"/>
    <x v="6"/>
    <x v="1"/>
    <n v="0.21591956973830423"/>
  </r>
  <r>
    <x v="28"/>
    <x v="28"/>
    <x v="28"/>
    <x v="28"/>
    <x v="6"/>
    <x v="1"/>
    <n v="8.3942164179517977E-3"/>
  </r>
  <r>
    <x v="29"/>
    <x v="29"/>
    <x v="29"/>
    <x v="29"/>
    <x v="6"/>
    <x v="1"/>
    <n v="0.14607033686471665"/>
  </r>
  <r>
    <x v="30"/>
    <x v="30"/>
    <x v="30"/>
    <x v="30"/>
    <x v="6"/>
    <x v="1"/>
    <n v="127125.61031"/>
  </r>
  <r>
    <x v="31"/>
    <x v="31"/>
    <x v="31"/>
    <x v="31"/>
    <x v="6"/>
    <x v="1"/>
    <n v="103155.16731"/>
  </r>
  <r>
    <x v="32"/>
    <x v="32"/>
    <x v="32"/>
    <x v="32"/>
    <x v="6"/>
    <x v="1"/>
    <m/>
  </r>
  <r>
    <x v="33"/>
    <x v="33"/>
    <x v="33"/>
    <x v="33"/>
    <x v="6"/>
    <x v="1"/>
    <n v="23970.442999999999"/>
  </r>
  <r>
    <x v="34"/>
    <x v="34"/>
    <x v="34"/>
    <x v="34"/>
    <x v="6"/>
    <x v="1"/>
    <n v="0.14168574896376726"/>
  </r>
  <r>
    <x v="35"/>
    <x v="35"/>
    <x v="35"/>
    <x v="35"/>
    <x v="6"/>
    <x v="1"/>
    <n v="0.11496988768950178"/>
  </r>
  <r>
    <x v="36"/>
    <x v="36"/>
    <x v="36"/>
    <x v="36"/>
    <x v="6"/>
    <x v="1"/>
    <n v="0.11496988768950178"/>
  </r>
  <r>
    <x v="37"/>
    <x v="37"/>
    <x v="37"/>
    <x v="37"/>
    <x v="6"/>
    <x v="1"/>
    <n v="897236.39278999995"/>
  </r>
  <r>
    <x v="38"/>
    <x v="38"/>
    <x v="38"/>
    <x v="38"/>
    <x v="6"/>
    <x v="1"/>
    <n v="794775.51297000004"/>
  </r>
  <r>
    <x v="39"/>
    <x v="39"/>
    <x v="39"/>
    <x v="39"/>
    <x v="6"/>
    <x v="1"/>
    <m/>
  </r>
  <r>
    <x v="40"/>
    <x v="40"/>
    <x v="40"/>
    <x v="40"/>
    <x v="6"/>
    <x v="1"/>
    <n v="102460.87981999999"/>
  </r>
  <r>
    <x v="41"/>
    <x v="41"/>
    <x v="41"/>
    <x v="41"/>
    <x v="6"/>
    <x v="1"/>
    <m/>
  </r>
  <r>
    <x v="1"/>
    <x v="1"/>
    <x v="1"/>
    <x v="1"/>
    <x v="6"/>
    <x v="1"/>
    <n v="0.3365521364955994"/>
  </r>
  <r>
    <x v="0"/>
    <x v="0"/>
    <x v="0"/>
    <x v="0"/>
    <x v="6"/>
    <x v="1"/>
    <n v="3.4108161455040635E-2"/>
  </r>
  <r>
    <x v="2"/>
    <x v="2"/>
    <x v="2"/>
    <x v="2"/>
    <x v="7"/>
    <x v="1"/>
    <n v="1784.2760000000001"/>
  </r>
  <r>
    <x v="3"/>
    <x v="3"/>
    <x v="3"/>
    <x v="3"/>
    <x v="7"/>
    <x v="1"/>
    <n v="903.24300000000005"/>
  </r>
  <r>
    <x v="4"/>
    <x v="4"/>
    <x v="4"/>
    <x v="4"/>
    <x v="7"/>
    <x v="1"/>
    <n v="956.03800000000001"/>
  </r>
  <r>
    <x v="5"/>
    <x v="5"/>
    <x v="5"/>
    <x v="5"/>
    <x v="7"/>
    <x v="1"/>
    <n v="52.795000000000002"/>
  </r>
  <r>
    <x v="6"/>
    <x v="6"/>
    <x v="6"/>
    <x v="6"/>
    <x v="7"/>
    <x v="1"/>
    <n v="-569.06799999999998"/>
  </r>
  <r>
    <x v="7"/>
    <x v="7"/>
    <x v="7"/>
    <x v="7"/>
    <x v="7"/>
    <x v="1"/>
    <n v="10916.257"/>
  </r>
  <r>
    <x v="8"/>
    <x v="8"/>
    <x v="8"/>
    <x v="8"/>
    <x v="7"/>
    <x v="1"/>
    <n v="13034.708000000001"/>
  </r>
  <r>
    <x v="9"/>
    <x v="9"/>
    <x v="9"/>
    <x v="9"/>
    <x v="7"/>
    <x v="1"/>
    <n v="9193.0149999999994"/>
  </r>
  <r>
    <x v="10"/>
    <x v="10"/>
    <x v="10"/>
    <x v="10"/>
    <x v="7"/>
    <x v="1"/>
    <n v="-5.9610000000000003"/>
  </r>
  <r>
    <x v="11"/>
    <x v="11"/>
    <x v="11"/>
    <x v="11"/>
    <x v="7"/>
    <x v="1"/>
    <n v="3847.654"/>
  </r>
  <r>
    <x v="12"/>
    <x v="12"/>
    <x v="12"/>
    <x v="12"/>
    <x v="7"/>
    <x v="1"/>
    <n v="179732.486"/>
  </r>
  <r>
    <x v="13"/>
    <x v="13"/>
    <x v="13"/>
    <x v="13"/>
    <x v="7"/>
    <x v="1"/>
    <m/>
  </r>
  <r>
    <x v="14"/>
    <x v="14"/>
    <x v="14"/>
    <x v="14"/>
    <x v="7"/>
    <x v="1"/>
    <n v="1424087.919"/>
  </r>
  <r>
    <x v="15"/>
    <x v="15"/>
    <x v="15"/>
    <x v="15"/>
    <x v="7"/>
    <x v="1"/>
    <n v="273534.03899999999"/>
  </r>
  <r>
    <x v="16"/>
    <x v="16"/>
    <x v="16"/>
    <x v="16"/>
    <x v="7"/>
    <x v="1"/>
    <m/>
  </r>
  <r>
    <x v="17"/>
    <x v="17"/>
    <x v="17"/>
    <x v="17"/>
    <x v="7"/>
    <x v="1"/>
    <n v="77157.797000000006"/>
  </r>
  <r>
    <x v="18"/>
    <x v="18"/>
    <x v="18"/>
    <x v="18"/>
    <x v="7"/>
    <x v="1"/>
    <n v="1954512.2409999999"/>
  </r>
  <r>
    <x v="19"/>
    <x v="19"/>
    <x v="19"/>
    <x v="19"/>
    <x v="7"/>
    <x v="1"/>
    <m/>
  </r>
  <r>
    <x v="20"/>
    <x v="20"/>
    <x v="20"/>
    <x v="20"/>
    <x v="7"/>
    <x v="1"/>
    <m/>
  </r>
  <r>
    <x v="21"/>
    <x v="21"/>
    <x v="21"/>
    <x v="21"/>
    <x v="7"/>
    <x v="1"/>
    <n v="591329.90599999996"/>
  </r>
  <r>
    <x v="22"/>
    <x v="22"/>
    <x v="22"/>
    <x v="22"/>
    <x v="7"/>
    <x v="1"/>
    <n v="5256.3810000000003"/>
  </r>
  <r>
    <x v="23"/>
    <x v="23"/>
    <x v="23"/>
    <x v="23"/>
    <x v="7"/>
    <x v="1"/>
    <n v="55787.940999999999"/>
  </r>
  <r>
    <x v="24"/>
    <x v="24"/>
    <x v="24"/>
    <x v="24"/>
    <x v="7"/>
    <x v="1"/>
    <n v="1302138.013"/>
  </r>
  <r>
    <x v="25"/>
    <x v="25"/>
    <x v="25"/>
    <x v="25"/>
    <x v="7"/>
    <x v="1"/>
    <n v="1954512.2409999999"/>
  </r>
  <r>
    <x v="26"/>
    <x v="26"/>
    <x v="26"/>
    <x v="26"/>
    <x v="7"/>
    <x v="1"/>
    <n v="221013.83600000001"/>
  </r>
  <r>
    <x v="27"/>
    <x v="27"/>
    <x v="27"/>
    <x v="27"/>
    <x v="7"/>
    <x v="1"/>
    <n v="0.67741409183298695"/>
  </r>
  <r>
    <x v="28"/>
    <x v="28"/>
    <x v="28"/>
    <x v="28"/>
    <x v="7"/>
    <x v="1"/>
    <n v="1.5947949747411488E-3"/>
  </r>
  <r>
    <x v="29"/>
    <x v="29"/>
    <x v="29"/>
    <x v="29"/>
    <x v="7"/>
    <x v="1"/>
    <n v="9.0197692668355742E-2"/>
  </r>
  <r>
    <x v="30"/>
    <x v="30"/>
    <x v="30"/>
    <x v="30"/>
    <x v="7"/>
    <x v="1"/>
    <n v="84568.675480000005"/>
  </r>
  <r>
    <x v="31"/>
    <x v="31"/>
    <x v="31"/>
    <x v="31"/>
    <x v="7"/>
    <x v="1"/>
    <n v="84568.675480000005"/>
  </r>
  <r>
    <x v="32"/>
    <x v="32"/>
    <x v="32"/>
    <x v="32"/>
    <x v="7"/>
    <x v="1"/>
    <m/>
  </r>
  <r>
    <x v="33"/>
    <x v="33"/>
    <x v="33"/>
    <x v="33"/>
    <x v="7"/>
    <x v="1"/>
    <m/>
  </r>
  <r>
    <x v="34"/>
    <x v="34"/>
    <x v="34"/>
    <x v="34"/>
    <x v="7"/>
    <x v="1"/>
    <n v="0.12468682473585897"/>
  </r>
  <r>
    <x v="35"/>
    <x v="35"/>
    <x v="35"/>
    <x v="35"/>
    <x v="7"/>
    <x v="1"/>
    <n v="0.12468682473585897"/>
  </r>
  <r>
    <x v="36"/>
    <x v="36"/>
    <x v="36"/>
    <x v="36"/>
    <x v="7"/>
    <x v="1"/>
    <n v="0.12468682473585897"/>
  </r>
  <r>
    <x v="37"/>
    <x v="37"/>
    <x v="37"/>
    <x v="37"/>
    <x v="7"/>
    <x v="1"/>
    <n v="678248.68953999993"/>
  </r>
  <r>
    <x v="38"/>
    <x v="38"/>
    <x v="38"/>
    <x v="38"/>
    <x v="7"/>
    <x v="1"/>
    <n v="655894.67535000003"/>
  </r>
  <r>
    <x v="39"/>
    <x v="39"/>
    <x v="39"/>
    <x v="39"/>
    <x v="7"/>
    <x v="1"/>
    <n v="2.3599399999999999"/>
  </r>
  <r>
    <x v="40"/>
    <x v="40"/>
    <x v="40"/>
    <x v="40"/>
    <x v="7"/>
    <x v="1"/>
    <n v="20931.641250000001"/>
  </r>
  <r>
    <x v="41"/>
    <x v="41"/>
    <x v="41"/>
    <x v="41"/>
    <x v="7"/>
    <x v="1"/>
    <n v="1420.0129999999999"/>
  </r>
  <r>
    <x v="1"/>
    <x v="1"/>
    <x v="1"/>
    <x v="1"/>
    <x v="7"/>
    <x v="1"/>
    <n v="1.0014422390950301E-4"/>
  </r>
  <r>
    <x v="0"/>
    <x v="0"/>
    <x v="0"/>
    <x v="0"/>
    <x v="7"/>
    <x v="1"/>
    <n v="3.2797898672971702E-6"/>
  </r>
  <r>
    <x v="2"/>
    <x v="2"/>
    <x v="2"/>
    <x v="2"/>
    <x v="0"/>
    <x v="2"/>
    <n v="2818.98"/>
  </r>
  <r>
    <x v="3"/>
    <x v="3"/>
    <x v="3"/>
    <x v="3"/>
    <x v="0"/>
    <x v="2"/>
    <n v="-2957.4140000000002"/>
  </r>
  <r>
    <x v="4"/>
    <x v="4"/>
    <x v="4"/>
    <x v="4"/>
    <x v="0"/>
    <x v="2"/>
    <n v="828.12900000000002"/>
  </r>
  <r>
    <x v="5"/>
    <x v="5"/>
    <x v="5"/>
    <x v="5"/>
    <x v="0"/>
    <x v="2"/>
    <n v="3785.5430000000001"/>
  </r>
  <r>
    <x v="6"/>
    <x v="6"/>
    <x v="6"/>
    <x v="6"/>
    <x v="0"/>
    <x v="2"/>
    <n v="-3251.62129"/>
  </r>
  <r>
    <x v="7"/>
    <x v="7"/>
    <x v="7"/>
    <x v="7"/>
    <x v="0"/>
    <x v="2"/>
    <n v="3.5710000000000002"/>
  </r>
  <r>
    <x v="8"/>
    <x v="8"/>
    <x v="8"/>
    <x v="8"/>
    <x v="0"/>
    <x v="2"/>
    <n v="-3386.4842899999999"/>
  </r>
  <r>
    <x v="9"/>
    <x v="9"/>
    <x v="9"/>
    <x v="9"/>
    <x v="0"/>
    <x v="2"/>
    <n v="1413.2750000000001"/>
  </r>
  <r>
    <x v="10"/>
    <x v="10"/>
    <x v="10"/>
    <x v="10"/>
    <x v="0"/>
    <x v="2"/>
    <m/>
  </r>
  <r>
    <x v="11"/>
    <x v="11"/>
    <x v="11"/>
    <x v="11"/>
    <x v="0"/>
    <x v="2"/>
    <n v="-4799.75929"/>
  </r>
  <r>
    <x v="12"/>
    <x v="12"/>
    <x v="12"/>
    <x v="12"/>
    <x v="0"/>
    <x v="2"/>
    <n v="21094.006000000001"/>
  </r>
  <r>
    <x v="13"/>
    <x v="13"/>
    <x v="13"/>
    <x v="13"/>
    <x v="0"/>
    <x v="2"/>
    <m/>
  </r>
  <r>
    <x v="14"/>
    <x v="14"/>
    <x v="14"/>
    <x v="14"/>
    <x v="0"/>
    <x v="2"/>
    <n v="218764.886"/>
  </r>
  <r>
    <x v="15"/>
    <x v="15"/>
    <x v="15"/>
    <x v="15"/>
    <x v="0"/>
    <x v="2"/>
    <m/>
  </r>
  <r>
    <x v="16"/>
    <x v="16"/>
    <x v="16"/>
    <x v="16"/>
    <x v="0"/>
    <x v="2"/>
    <n v="10333.876"/>
  </r>
  <r>
    <x v="17"/>
    <x v="17"/>
    <x v="17"/>
    <x v="17"/>
    <x v="0"/>
    <x v="2"/>
    <n v="1909.15"/>
  </r>
  <r>
    <x v="18"/>
    <x v="18"/>
    <x v="18"/>
    <x v="18"/>
    <x v="0"/>
    <x v="2"/>
    <n v="252101.91800000001"/>
  </r>
  <r>
    <x v="19"/>
    <x v="19"/>
    <x v="19"/>
    <x v="19"/>
    <x v="0"/>
    <x v="2"/>
    <m/>
  </r>
  <r>
    <x v="20"/>
    <x v="20"/>
    <x v="20"/>
    <x v="20"/>
    <x v="0"/>
    <x v="2"/>
    <m/>
  </r>
  <r>
    <x v="21"/>
    <x v="21"/>
    <x v="21"/>
    <x v="21"/>
    <x v="0"/>
    <x v="2"/>
    <n v="109816.355"/>
  </r>
  <r>
    <x v="22"/>
    <x v="22"/>
    <x v="22"/>
    <x v="22"/>
    <x v="0"/>
    <x v="2"/>
    <n v="2414.9340000000002"/>
  </r>
  <r>
    <x v="23"/>
    <x v="23"/>
    <x v="23"/>
    <x v="23"/>
    <x v="0"/>
    <x v="2"/>
    <n v="129535.61124"/>
  </r>
  <r>
    <x v="24"/>
    <x v="24"/>
    <x v="24"/>
    <x v="24"/>
    <x v="0"/>
    <x v="2"/>
    <n v="10335.017000000014"/>
  </r>
  <r>
    <x v="25"/>
    <x v="25"/>
    <x v="25"/>
    <x v="25"/>
    <x v="0"/>
    <x v="2"/>
    <n v="252101.91724000001"/>
  </r>
  <r>
    <x v="26"/>
    <x v="26"/>
    <x v="26"/>
    <x v="26"/>
    <x v="0"/>
    <x v="2"/>
    <m/>
  </r>
  <r>
    <x v="27"/>
    <x v="27"/>
    <x v="27"/>
    <x v="27"/>
    <x v="0"/>
    <x v="2"/>
    <n v="-0.32431290393896867"/>
  </r>
  <r>
    <x v="28"/>
    <x v="28"/>
    <x v="28"/>
    <x v="28"/>
    <x v="0"/>
    <x v="2"/>
    <m/>
  </r>
  <r>
    <x v="29"/>
    <x v="29"/>
    <x v="29"/>
    <x v="29"/>
    <x v="0"/>
    <x v="2"/>
    <s v="ei tietoa"/>
  </r>
  <r>
    <x v="30"/>
    <x v="30"/>
    <x v="30"/>
    <x v="30"/>
    <x v="0"/>
    <x v="2"/>
    <n v="128549.156"/>
  </r>
  <r>
    <x v="31"/>
    <x v="31"/>
    <x v="31"/>
    <x v="31"/>
    <x v="0"/>
    <x v="2"/>
    <n v="128549.15569"/>
  </r>
  <r>
    <x v="32"/>
    <x v="32"/>
    <x v="32"/>
    <x v="32"/>
    <x v="0"/>
    <x v="2"/>
    <n v="-986.45555000000002"/>
  </r>
  <r>
    <x v="33"/>
    <x v="33"/>
    <x v="33"/>
    <x v="33"/>
    <x v="0"/>
    <x v="2"/>
    <m/>
  </r>
  <r>
    <x v="34"/>
    <x v="34"/>
    <x v="34"/>
    <x v="34"/>
    <x v="0"/>
    <x v="2"/>
    <n v="1.9388767577683355"/>
  </r>
  <r>
    <x v="35"/>
    <x v="35"/>
    <x v="35"/>
    <x v="35"/>
    <x v="0"/>
    <x v="2"/>
    <n v="1.9239982754893978"/>
  </r>
  <r>
    <x v="36"/>
    <x v="36"/>
    <x v="36"/>
    <x v="36"/>
    <x v="0"/>
    <x v="2"/>
    <n v="1.938876753092678"/>
  </r>
  <r>
    <x v="37"/>
    <x v="37"/>
    <x v="37"/>
    <x v="37"/>
    <x v="0"/>
    <x v="2"/>
    <n v="66300.839124999999"/>
  </r>
  <r>
    <x v="38"/>
    <x v="38"/>
    <x v="38"/>
    <x v="38"/>
    <x v="0"/>
    <x v="2"/>
    <n v="52268.017500000002"/>
  </r>
  <r>
    <x v="39"/>
    <x v="39"/>
    <x v="39"/>
    <x v="39"/>
    <x v="0"/>
    <x v="2"/>
    <m/>
  </r>
  <r>
    <x v="40"/>
    <x v="40"/>
    <x v="40"/>
    <x v="40"/>
    <x v="0"/>
    <x v="2"/>
    <n v="8258.8336249999993"/>
  </r>
  <r>
    <x v="41"/>
    <x v="41"/>
    <x v="41"/>
    <x v="41"/>
    <x v="0"/>
    <x v="2"/>
    <n v="5773.9880000000003"/>
  </r>
  <r>
    <x v="0"/>
    <x v="0"/>
    <x v="0"/>
    <x v="0"/>
    <x v="0"/>
    <x v="2"/>
    <n v="-7.9831260134691842E-3"/>
  </r>
  <r>
    <x v="1"/>
    <x v="1"/>
    <x v="1"/>
    <x v="1"/>
    <x v="0"/>
    <x v="2"/>
    <n v="-3.6352817859894991E-2"/>
  </r>
  <r>
    <x v="2"/>
    <x v="2"/>
    <x v="2"/>
    <x v="2"/>
    <x v="1"/>
    <x v="2"/>
    <n v="24231.01"/>
  </r>
  <r>
    <x v="3"/>
    <x v="3"/>
    <x v="3"/>
    <x v="3"/>
    <x v="1"/>
    <x v="2"/>
    <n v="14211.918"/>
  </r>
  <r>
    <x v="4"/>
    <x v="4"/>
    <x v="4"/>
    <x v="4"/>
    <x v="1"/>
    <x v="2"/>
    <n v="16093.214"/>
  </r>
  <r>
    <x v="5"/>
    <x v="5"/>
    <x v="5"/>
    <x v="5"/>
    <x v="1"/>
    <x v="2"/>
    <n v="1881.296"/>
  </r>
  <r>
    <x v="6"/>
    <x v="6"/>
    <x v="6"/>
    <x v="6"/>
    <x v="1"/>
    <x v="2"/>
    <m/>
  </r>
  <r>
    <x v="7"/>
    <x v="7"/>
    <x v="7"/>
    <x v="7"/>
    <x v="1"/>
    <x v="2"/>
    <n v="1636.5219999999999"/>
  </r>
  <r>
    <x v="8"/>
    <x v="8"/>
    <x v="8"/>
    <x v="8"/>
    <x v="1"/>
    <x v="2"/>
    <n v="40079.449999999997"/>
  </r>
  <r>
    <x v="9"/>
    <x v="9"/>
    <x v="9"/>
    <x v="9"/>
    <x v="1"/>
    <x v="2"/>
    <n v="23448.653999999999"/>
  </r>
  <r>
    <x v="10"/>
    <x v="10"/>
    <x v="10"/>
    <x v="10"/>
    <x v="1"/>
    <x v="2"/>
    <n v="2567.8780000000002"/>
  </r>
  <r>
    <x v="11"/>
    <x v="11"/>
    <x v="11"/>
    <x v="11"/>
    <x v="1"/>
    <x v="2"/>
    <n v="14062.918"/>
  </r>
  <r>
    <x v="12"/>
    <x v="12"/>
    <x v="12"/>
    <x v="12"/>
    <x v="1"/>
    <x v="2"/>
    <n v="4581.3209999999999"/>
  </r>
  <r>
    <x v="13"/>
    <x v="13"/>
    <x v="13"/>
    <x v="13"/>
    <x v="1"/>
    <x v="2"/>
    <n v="426.94600000000003"/>
  </r>
  <r>
    <x v="14"/>
    <x v="14"/>
    <x v="14"/>
    <x v="14"/>
    <x v="1"/>
    <x v="2"/>
    <n v="439265.23"/>
  </r>
  <r>
    <x v="15"/>
    <x v="15"/>
    <x v="15"/>
    <x v="15"/>
    <x v="1"/>
    <x v="2"/>
    <m/>
  </r>
  <r>
    <x v="16"/>
    <x v="16"/>
    <x v="16"/>
    <x v="16"/>
    <x v="1"/>
    <x v="2"/>
    <m/>
  </r>
  <r>
    <x v="17"/>
    <x v="17"/>
    <x v="17"/>
    <x v="17"/>
    <x v="1"/>
    <x v="2"/>
    <n v="10008.172"/>
  </r>
  <r>
    <x v="18"/>
    <x v="18"/>
    <x v="18"/>
    <x v="18"/>
    <x v="1"/>
    <x v="2"/>
    <n v="454281.66899999999"/>
  </r>
  <r>
    <x v="19"/>
    <x v="19"/>
    <x v="19"/>
    <x v="19"/>
    <x v="1"/>
    <x v="2"/>
    <s v=""/>
  </r>
  <r>
    <x v="20"/>
    <x v="20"/>
    <x v="20"/>
    <x v="20"/>
    <x v="1"/>
    <x v="2"/>
    <s v=""/>
  </r>
  <r>
    <x v="21"/>
    <x v="21"/>
    <x v="21"/>
    <x v="21"/>
    <x v="1"/>
    <x v="2"/>
    <m/>
  </r>
  <r>
    <x v="22"/>
    <x v="22"/>
    <x v="22"/>
    <x v="22"/>
    <x v="1"/>
    <x v="2"/>
    <m/>
  </r>
  <r>
    <x v="23"/>
    <x v="23"/>
    <x v="23"/>
    <x v="23"/>
    <x v="1"/>
    <x v="2"/>
    <n v="218377.81"/>
  </r>
  <r>
    <x v="24"/>
    <x v="24"/>
    <x v="24"/>
    <x v="24"/>
    <x v="1"/>
    <x v="2"/>
    <n v="235903.859"/>
  </r>
  <r>
    <x v="25"/>
    <x v="25"/>
    <x v="25"/>
    <x v="25"/>
    <x v="1"/>
    <x v="2"/>
    <n v="454281.66899999999"/>
  </r>
  <r>
    <x v="26"/>
    <x v="26"/>
    <x v="26"/>
    <x v="26"/>
    <x v="1"/>
    <x v="2"/>
    <n v="462948.783"/>
  </r>
  <r>
    <x v="27"/>
    <x v="27"/>
    <x v="27"/>
    <x v="27"/>
    <x v="1"/>
    <x v="2"/>
    <n v="0.53842259266361292"/>
  </r>
  <r>
    <x v="28"/>
    <x v="28"/>
    <x v="28"/>
    <x v="28"/>
    <x v="1"/>
    <x v="2"/>
    <n v="4.4824427476755158E-3"/>
  </r>
  <r>
    <x v="29"/>
    <x v="29"/>
    <x v="29"/>
    <x v="29"/>
    <x v="1"/>
    <x v="2"/>
    <m/>
  </r>
  <r>
    <x v="30"/>
    <x v="30"/>
    <x v="30"/>
    <x v="30"/>
    <x v="1"/>
    <x v="2"/>
    <n v="207130.31200000001"/>
  </r>
  <r>
    <x v="31"/>
    <x v="31"/>
    <x v="31"/>
    <x v="31"/>
    <x v="1"/>
    <x v="2"/>
    <n v="207130.31200000001"/>
  </r>
  <r>
    <x v="32"/>
    <x v="32"/>
    <x v="32"/>
    <x v="32"/>
    <x v="1"/>
    <x v="2"/>
    <m/>
  </r>
  <r>
    <x v="33"/>
    <x v="33"/>
    <x v="33"/>
    <x v="33"/>
    <x v="1"/>
    <x v="2"/>
    <m/>
  </r>
  <r>
    <x v="34"/>
    <x v="34"/>
    <x v="34"/>
    <x v="34"/>
    <x v="1"/>
    <x v="2"/>
    <n v="0.52916989805435788"/>
  </r>
  <r>
    <x v="35"/>
    <x v="35"/>
    <x v="35"/>
    <x v="35"/>
    <x v="1"/>
    <x v="2"/>
    <n v="0.52916989805435788"/>
  </r>
  <r>
    <x v="36"/>
    <x v="36"/>
    <x v="36"/>
    <x v="36"/>
    <x v="1"/>
    <x v="2"/>
    <n v="0.52916989805435788"/>
  </r>
  <r>
    <x v="37"/>
    <x v="37"/>
    <x v="37"/>
    <x v="37"/>
    <x v="1"/>
    <x v="2"/>
    <n v="391424.97100000002"/>
  </r>
  <r>
    <x v="38"/>
    <x v="38"/>
    <x v="38"/>
    <x v="38"/>
    <x v="1"/>
    <x v="2"/>
    <n v="333299.97100000002"/>
  </r>
  <r>
    <x v="39"/>
    <x v="39"/>
    <x v="39"/>
    <x v="39"/>
    <x v="1"/>
    <x v="2"/>
    <m/>
  </r>
  <r>
    <x v="40"/>
    <x v="40"/>
    <x v="40"/>
    <x v="40"/>
    <x v="1"/>
    <x v="2"/>
    <n v="58125"/>
  </r>
  <r>
    <x v="41"/>
    <x v="41"/>
    <x v="41"/>
    <x v="41"/>
    <x v="1"/>
    <x v="2"/>
    <m/>
  </r>
  <r>
    <x v="0"/>
    <x v="0"/>
    <x v="0"/>
    <x v="0"/>
    <x v="1"/>
    <x v="2"/>
    <n v="2.5318823273194437E-2"/>
  </r>
  <r>
    <x v="1"/>
    <x v="1"/>
    <x v="1"/>
    <x v="1"/>
    <x v="1"/>
    <x v="2"/>
    <n v="5.2866186998737977E-2"/>
  </r>
  <r>
    <x v="2"/>
    <x v="2"/>
    <x v="2"/>
    <x v="2"/>
    <x v="2"/>
    <x v="2"/>
    <n v="189855.03099999999"/>
  </r>
  <r>
    <x v="3"/>
    <x v="3"/>
    <x v="3"/>
    <x v="3"/>
    <x v="2"/>
    <x v="2"/>
    <n v="-3421.8389999999999"/>
  </r>
  <r>
    <x v="4"/>
    <x v="4"/>
    <x v="4"/>
    <x v="4"/>
    <x v="2"/>
    <x v="2"/>
    <n v="601.47500000000002"/>
  </r>
  <r>
    <x v="5"/>
    <x v="5"/>
    <x v="5"/>
    <x v="5"/>
    <x v="2"/>
    <x v="2"/>
    <n v="4023.3139999999999"/>
  </r>
  <r>
    <x v="6"/>
    <x v="6"/>
    <x v="6"/>
    <x v="6"/>
    <x v="2"/>
    <x v="2"/>
    <n v="423.154"/>
  </r>
  <r>
    <x v="7"/>
    <x v="7"/>
    <x v="7"/>
    <x v="7"/>
    <x v="2"/>
    <x v="2"/>
    <n v="184.989"/>
  </r>
  <r>
    <x v="8"/>
    <x v="8"/>
    <x v="8"/>
    <x v="8"/>
    <x v="2"/>
    <x v="2"/>
    <n v="187041.33499999999"/>
  </r>
  <r>
    <x v="9"/>
    <x v="9"/>
    <x v="9"/>
    <x v="9"/>
    <x v="2"/>
    <x v="2"/>
    <n v="29069.991999999998"/>
  </r>
  <r>
    <x v="10"/>
    <x v="10"/>
    <x v="10"/>
    <x v="10"/>
    <x v="2"/>
    <x v="2"/>
    <m/>
  </r>
  <r>
    <x v="11"/>
    <x v="11"/>
    <x v="11"/>
    <x v="11"/>
    <x v="2"/>
    <x v="2"/>
    <n v="157971.34299999999"/>
  </r>
  <r>
    <x v="12"/>
    <x v="12"/>
    <x v="12"/>
    <x v="12"/>
    <x v="2"/>
    <x v="2"/>
    <n v="996201.93700000003"/>
  </r>
  <r>
    <x v="13"/>
    <x v="13"/>
    <x v="13"/>
    <x v="13"/>
    <x v="2"/>
    <x v="2"/>
    <n v="431147.391"/>
  </r>
  <r>
    <x v="14"/>
    <x v="14"/>
    <x v="14"/>
    <x v="14"/>
    <x v="2"/>
    <x v="2"/>
    <n v="20979050.412999999"/>
  </r>
  <r>
    <x v="15"/>
    <x v="15"/>
    <x v="15"/>
    <x v="15"/>
    <x v="2"/>
    <x v="2"/>
    <n v="7503091.3269999996"/>
  </r>
  <r>
    <x v="16"/>
    <x v="16"/>
    <x v="16"/>
    <x v="16"/>
    <x v="2"/>
    <x v="2"/>
    <n v="3800533.0669999998"/>
  </r>
  <r>
    <x v="17"/>
    <x v="17"/>
    <x v="17"/>
    <x v="17"/>
    <x v="2"/>
    <x v="2"/>
    <n v="341593.33199999999"/>
  </r>
  <r>
    <x v="18"/>
    <x v="18"/>
    <x v="18"/>
    <x v="18"/>
    <x v="2"/>
    <x v="2"/>
    <n v="34051617.467"/>
  </r>
  <r>
    <x v="19"/>
    <x v="19"/>
    <x v="19"/>
    <x v="19"/>
    <x v="2"/>
    <x v="2"/>
    <n v="2836207.1069999998"/>
  </r>
  <r>
    <x v="20"/>
    <x v="20"/>
    <x v="20"/>
    <x v="20"/>
    <x v="2"/>
    <x v="2"/>
    <n v="3208982.2170000002"/>
  </r>
  <r>
    <x v="21"/>
    <x v="21"/>
    <x v="21"/>
    <x v="21"/>
    <x v="2"/>
    <x v="2"/>
    <n v="24666588.386"/>
  </r>
  <r>
    <x v="22"/>
    <x v="22"/>
    <x v="22"/>
    <x v="22"/>
    <x v="2"/>
    <x v="2"/>
    <n v="1703934.9750000001"/>
  </r>
  <r>
    <x v="23"/>
    <x v="23"/>
    <x v="23"/>
    <x v="23"/>
    <x v="2"/>
    <x v="2"/>
    <n v="165042.986"/>
  </r>
  <r>
    <x v="24"/>
    <x v="24"/>
    <x v="24"/>
    <x v="24"/>
    <x v="2"/>
    <x v="2"/>
    <n v="1470861.7960000001"/>
  </r>
  <r>
    <x v="25"/>
    <x v="25"/>
    <x v="25"/>
    <x v="25"/>
    <x v="2"/>
    <x v="2"/>
    <n v="34051617.467"/>
  </r>
  <r>
    <x v="26"/>
    <x v="26"/>
    <x v="26"/>
    <x v="26"/>
    <x v="2"/>
    <x v="2"/>
    <n v="1883318.6810000001"/>
  </r>
  <r>
    <x v="27"/>
    <x v="27"/>
    <x v="27"/>
    <x v="27"/>
    <x v="2"/>
    <x v="2"/>
    <n v="0.10710136252675381"/>
  </r>
  <r>
    <x v="28"/>
    <x v="28"/>
    <x v="28"/>
    <x v="28"/>
    <x v="2"/>
    <x v="2"/>
    <m/>
  </r>
  <r>
    <x v="29"/>
    <x v="29"/>
    <x v="29"/>
    <x v="29"/>
    <x v="2"/>
    <x v="2"/>
    <s v="ei tietoa"/>
  </r>
  <r>
    <x v="30"/>
    <x v="30"/>
    <x v="30"/>
    <x v="30"/>
    <x v="2"/>
    <x v="2"/>
    <n v="1123425.7350000001"/>
  </r>
  <r>
    <x v="31"/>
    <x v="31"/>
    <x v="31"/>
    <x v="31"/>
    <x v="2"/>
    <x v="2"/>
    <n v="775999.772"/>
  </r>
  <r>
    <x v="32"/>
    <x v="32"/>
    <x v="32"/>
    <x v="32"/>
    <x v="2"/>
    <x v="2"/>
    <n v="347425.962"/>
  </r>
  <r>
    <x v="33"/>
    <x v="33"/>
    <x v="33"/>
    <x v="33"/>
    <x v="2"/>
    <x v="2"/>
    <m/>
  </r>
  <r>
    <x v="34"/>
    <x v="34"/>
    <x v="34"/>
    <x v="34"/>
    <x v="2"/>
    <x v="2"/>
    <n v="0.67105144566834074"/>
  </r>
  <r>
    <x v="35"/>
    <x v="35"/>
    <x v="35"/>
    <x v="35"/>
    <x v="2"/>
    <x v="2"/>
    <n v="0.67105144507101466"/>
  </r>
  <r>
    <x v="36"/>
    <x v="36"/>
    <x v="36"/>
    <x v="36"/>
    <x v="2"/>
    <x v="2"/>
    <n v="0.46352487095099598"/>
  </r>
  <r>
    <x v="37"/>
    <x v="37"/>
    <x v="37"/>
    <x v="37"/>
    <x v="2"/>
    <x v="2"/>
    <n v="1674127.58329"/>
  </r>
  <r>
    <x v="38"/>
    <x v="38"/>
    <x v="38"/>
    <x v="38"/>
    <x v="2"/>
    <x v="2"/>
    <n v="1346862.91729"/>
  </r>
  <r>
    <x v="39"/>
    <x v="39"/>
    <x v="39"/>
    <x v="39"/>
    <x v="2"/>
    <x v="2"/>
    <n v="9930.4969999999994"/>
  </r>
  <r>
    <x v="40"/>
    <x v="40"/>
    <x v="40"/>
    <x v="40"/>
    <x v="2"/>
    <x v="2"/>
    <n v="301035.15000000002"/>
  </r>
  <r>
    <x v="41"/>
    <x v="41"/>
    <x v="41"/>
    <x v="41"/>
    <x v="2"/>
    <x v="2"/>
    <n v="16299.019"/>
  </r>
  <r>
    <x v="0"/>
    <x v="0"/>
    <x v="0"/>
    <x v="0"/>
    <x v="2"/>
    <x v="2"/>
    <n v="2.0041035286681705E-4"/>
  </r>
  <r>
    <x v="1"/>
    <x v="1"/>
    <x v="1"/>
    <x v="1"/>
    <x v="2"/>
    <x v="2"/>
    <n v="4.3209356995711178E-2"/>
  </r>
  <r>
    <x v="2"/>
    <x v="2"/>
    <x v="2"/>
    <x v="2"/>
    <x v="8"/>
    <x v="2"/>
    <n v="53571.225700000003"/>
  </r>
  <r>
    <x v="3"/>
    <x v="3"/>
    <x v="3"/>
    <x v="3"/>
    <x v="8"/>
    <x v="2"/>
    <n v="198.99799999999999"/>
  </r>
  <r>
    <x v="4"/>
    <x v="4"/>
    <x v="4"/>
    <x v="4"/>
    <x v="8"/>
    <x v="2"/>
    <n v="4202.9589999999998"/>
  </r>
  <r>
    <x v="5"/>
    <x v="5"/>
    <x v="5"/>
    <x v="5"/>
    <x v="8"/>
    <x v="2"/>
    <n v="4003.9609999999998"/>
  </r>
  <r>
    <x v="6"/>
    <x v="6"/>
    <x v="6"/>
    <x v="6"/>
    <x v="8"/>
    <x v="2"/>
    <n v="-4787.3010000000004"/>
  </r>
  <r>
    <x v="7"/>
    <x v="7"/>
    <x v="7"/>
    <x v="7"/>
    <x v="8"/>
    <x v="2"/>
    <n v="0.59899999999999998"/>
  </r>
  <r>
    <x v="8"/>
    <x v="8"/>
    <x v="8"/>
    <x v="8"/>
    <x v="8"/>
    <x v="2"/>
    <n v="48983.521700000005"/>
  </r>
  <r>
    <x v="9"/>
    <x v="9"/>
    <x v="9"/>
    <x v="9"/>
    <x v="8"/>
    <x v="2"/>
    <n v="11843.737999999999"/>
  </r>
  <r>
    <x v="10"/>
    <x v="10"/>
    <x v="10"/>
    <x v="10"/>
    <x v="8"/>
    <x v="2"/>
    <n v="-416.35"/>
  </r>
  <r>
    <x v="11"/>
    <x v="11"/>
    <x v="11"/>
    <x v="11"/>
    <x v="8"/>
    <x v="2"/>
    <n v="37556.133700000006"/>
  </r>
  <r>
    <x v="12"/>
    <x v="12"/>
    <x v="12"/>
    <x v="12"/>
    <x v="8"/>
    <x v="2"/>
    <n v="694228.64800000004"/>
  </r>
  <r>
    <x v="13"/>
    <x v="13"/>
    <x v="13"/>
    <x v="13"/>
    <x v="8"/>
    <x v="2"/>
    <m/>
  </r>
  <r>
    <x v="14"/>
    <x v="14"/>
    <x v="14"/>
    <x v="14"/>
    <x v="8"/>
    <x v="2"/>
    <n v="23912361.118000001"/>
  </r>
  <r>
    <x v="15"/>
    <x v="15"/>
    <x v="15"/>
    <x v="15"/>
    <x v="8"/>
    <x v="2"/>
    <m/>
  </r>
  <r>
    <x v="16"/>
    <x v="16"/>
    <x v="16"/>
    <x v="16"/>
    <x v="8"/>
    <x v="2"/>
    <n v="789776.76300000004"/>
  </r>
  <r>
    <x v="17"/>
    <x v="17"/>
    <x v="17"/>
    <x v="17"/>
    <x v="8"/>
    <x v="2"/>
    <n v="189818.62400000001"/>
  </r>
  <r>
    <x v="18"/>
    <x v="18"/>
    <x v="18"/>
    <x v="18"/>
    <x v="8"/>
    <x v="2"/>
    <n v="25586185.153000001"/>
  </r>
  <r>
    <x v="19"/>
    <x v="19"/>
    <x v="19"/>
    <x v="19"/>
    <x v="8"/>
    <x v="2"/>
    <n v="7421802.18506"/>
  </r>
  <r>
    <x v="20"/>
    <x v="20"/>
    <x v="20"/>
    <x v="20"/>
    <x v="8"/>
    <x v="2"/>
    <m/>
  </r>
  <r>
    <x v="21"/>
    <x v="21"/>
    <x v="21"/>
    <x v="21"/>
    <x v="8"/>
    <x v="2"/>
    <n v="16300531.14524"/>
  </r>
  <r>
    <x v="22"/>
    <x v="22"/>
    <x v="22"/>
    <x v="22"/>
    <x v="8"/>
    <x v="2"/>
    <n v="127427.425"/>
  </r>
  <r>
    <x v="23"/>
    <x v="23"/>
    <x v="23"/>
    <x v="23"/>
    <x v="8"/>
    <x v="2"/>
    <n v="1080122.1177000001"/>
  </r>
  <r>
    <x v="24"/>
    <x v="24"/>
    <x v="24"/>
    <x v="24"/>
    <x v="8"/>
    <x v="2"/>
    <n v="656302.2799999991"/>
  </r>
  <r>
    <x v="25"/>
    <x v="25"/>
    <x v="25"/>
    <x v="25"/>
    <x v="8"/>
    <x v="2"/>
    <n v="25586185.153000001"/>
  </r>
  <r>
    <x v="26"/>
    <x v="26"/>
    <x v="26"/>
    <x v="26"/>
    <x v="8"/>
    <x v="2"/>
    <n v="5191.5829999999996"/>
  </r>
  <r>
    <x v="27"/>
    <x v="27"/>
    <x v="27"/>
    <x v="27"/>
    <x v="8"/>
    <x v="2"/>
    <n v="0.24179025086307748"/>
  </r>
  <r>
    <x v="28"/>
    <x v="28"/>
    <x v="28"/>
    <x v="28"/>
    <x v="8"/>
    <x v="2"/>
    <n v="5.793953178867735E-3"/>
  </r>
  <r>
    <x v="29"/>
    <x v="29"/>
    <x v="29"/>
    <x v="29"/>
    <x v="8"/>
    <x v="2"/>
    <m/>
  </r>
  <r>
    <x v="30"/>
    <x v="30"/>
    <x v="30"/>
    <x v="30"/>
    <x v="8"/>
    <x v="2"/>
    <n v="1251677.7095999999"/>
  </r>
  <r>
    <x v="31"/>
    <x v="31"/>
    <x v="31"/>
    <x v="31"/>
    <x v="8"/>
    <x v="2"/>
    <n v="1049048.0697999999"/>
  </r>
  <r>
    <x v="32"/>
    <x v="32"/>
    <x v="32"/>
    <x v="32"/>
    <x v="8"/>
    <x v="2"/>
    <m/>
  </r>
  <r>
    <x v="33"/>
    <x v="33"/>
    <x v="33"/>
    <x v="33"/>
    <x v="8"/>
    <x v="2"/>
    <n v="202629.6398"/>
  </r>
  <r>
    <x v="34"/>
    <x v="34"/>
    <x v="34"/>
    <x v="34"/>
    <x v="8"/>
    <x v="2"/>
    <n v="0.45182492585518902"/>
  </r>
  <r>
    <x v="35"/>
    <x v="35"/>
    <x v="35"/>
    <x v="35"/>
    <x v="8"/>
    <x v="2"/>
    <n v="0.37868060022207028"/>
  </r>
  <r>
    <x v="36"/>
    <x v="36"/>
    <x v="36"/>
    <x v="36"/>
    <x v="8"/>
    <x v="2"/>
    <n v="0.37868060022207028"/>
  </r>
  <r>
    <x v="37"/>
    <x v="37"/>
    <x v="37"/>
    <x v="37"/>
    <x v="8"/>
    <x v="2"/>
    <n v="2770271.4878575904"/>
  </r>
  <r>
    <x v="38"/>
    <x v="38"/>
    <x v="38"/>
    <x v="38"/>
    <x v="8"/>
    <x v="2"/>
    <n v="2459391.3512300001"/>
  </r>
  <r>
    <x v="39"/>
    <x v="39"/>
    <x v="39"/>
    <x v="39"/>
    <x v="8"/>
    <x v="2"/>
    <m/>
  </r>
  <r>
    <x v="40"/>
    <x v="40"/>
    <x v="40"/>
    <x v="40"/>
    <x v="8"/>
    <x v="2"/>
    <n v="298095"/>
  </r>
  <r>
    <x v="41"/>
    <x v="41"/>
    <x v="41"/>
    <x v="41"/>
    <x v="8"/>
    <x v="2"/>
    <n v="12785.136630000001"/>
  </r>
  <r>
    <x v="0"/>
    <x v="0"/>
    <x v="0"/>
    <x v="0"/>
    <x v="8"/>
    <x v="2"/>
    <n v="1.1691584548895724E-3"/>
  </r>
  <r>
    <x v="1"/>
    <x v="1"/>
    <x v="1"/>
    <x v="1"/>
    <x v="8"/>
    <x v="2"/>
    <n v="2.7695298716499932E-2"/>
  </r>
  <r>
    <x v="2"/>
    <x v="2"/>
    <x v="2"/>
    <x v="2"/>
    <x v="3"/>
    <x v="2"/>
    <n v="229727.601"/>
  </r>
  <r>
    <x v="3"/>
    <x v="3"/>
    <x v="3"/>
    <x v="3"/>
    <x v="3"/>
    <x v="2"/>
    <n v="16253.226000000001"/>
  </r>
  <r>
    <x v="4"/>
    <x v="4"/>
    <x v="4"/>
    <x v="4"/>
    <x v="3"/>
    <x v="2"/>
    <n v="96075.26"/>
  </r>
  <r>
    <x v="5"/>
    <x v="5"/>
    <x v="5"/>
    <x v="5"/>
    <x v="3"/>
    <x v="2"/>
    <n v="79822.034"/>
  </r>
  <r>
    <x v="6"/>
    <x v="6"/>
    <x v="6"/>
    <x v="6"/>
    <x v="3"/>
    <x v="2"/>
    <n v="-27.251000000000001"/>
  </r>
  <r>
    <x v="7"/>
    <x v="7"/>
    <x v="7"/>
    <x v="7"/>
    <x v="3"/>
    <x v="2"/>
    <n v="7218.52"/>
  </r>
  <r>
    <x v="8"/>
    <x v="8"/>
    <x v="8"/>
    <x v="8"/>
    <x v="3"/>
    <x v="2"/>
    <n v="253172.09599999999"/>
  </r>
  <r>
    <x v="9"/>
    <x v="9"/>
    <x v="9"/>
    <x v="9"/>
    <x v="3"/>
    <x v="2"/>
    <n v="56290.508000000002"/>
  </r>
  <r>
    <x v="10"/>
    <x v="10"/>
    <x v="10"/>
    <x v="10"/>
    <x v="3"/>
    <x v="2"/>
    <n v="13516.625"/>
  </r>
  <r>
    <x v="11"/>
    <x v="11"/>
    <x v="11"/>
    <x v="11"/>
    <x v="3"/>
    <x v="2"/>
    <n v="183364.96299999999"/>
  </r>
  <r>
    <x v="12"/>
    <x v="12"/>
    <x v="12"/>
    <x v="12"/>
    <x v="3"/>
    <x v="2"/>
    <n v="145216.943"/>
  </r>
  <r>
    <x v="13"/>
    <x v="13"/>
    <x v="13"/>
    <x v="13"/>
    <x v="3"/>
    <x v="2"/>
    <n v="4679.5929999999998"/>
  </r>
  <r>
    <x v="14"/>
    <x v="14"/>
    <x v="14"/>
    <x v="14"/>
    <x v="3"/>
    <x v="2"/>
    <n v="6178173.3660000004"/>
  </r>
  <r>
    <x v="15"/>
    <x v="15"/>
    <x v="15"/>
    <x v="15"/>
    <x v="3"/>
    <x v="2"/>
    <m/>
  </r>
  <r>
    <x v="16"/>
    <x v="16"/>
    <x v="16"/>
    <x v="16"/>
    <x v="3"/>
    <x v="2"/>
    <m/>
  </r>
  <r>
    <x v="17"/>
    <x v="17"/>
    <x v="17"/>
    <x v="17"/>
    <x v="3"/>
    <x v="2"/>
    <n v="276456.554"/>
  </r>
  <r>
    <x v="18"/>
    <x v="18"/>
    <x v="18"/>
    <x v="18"/>
    <x v="3"/>
    <x v="2"/>
    <n v="6604526.4560000002"/>
  </r>
  <r>
    <x v="19"/>
    <x v="19"/>
    <x v="19"/>
    <x v="19"/>
    <x v="3"/>
    <x v="2"/>
    <n v="5417463.9119999995"/>
  </r>
  <r>
    <x v="20"/>
    <x v="20"/>
    <x v="20"/>
    <x v="20"/>
    <x v="3"/>
    <x v="2"/>
    <n v="2037.9770000000001"/>
  </r>
  <r>
    <x v="21"/>
    <x v="21"/>
    <x v="21"/>
    <x v="21"/>
    <x v="3"/>
    <x v="2"/>
    <m/>
  </r>
  <r>
    <x v="22"/>
    <x v="22"/>
    <x v="22"/>
    <x v="22"/>
    <x v="3"/>
    <x v="2"/>
    <m/>
  </r>
  <r>
    <x v="23"/>
    <x v="23"/>
    <x v="23"/>
    <x v="23"/>
    <x v="3"/>
    <x v="2"/>
    <n v="752220.39399999997"/>
  </r>
  <r>
    <x v="24"/>
    <x v="24"/>
    <x v="24"/>
    <x v="24"/>
    <x v="3"/>
    <x v="2"/>
    <n v="432804.17300000001"/>
  </r>
  <r>
    <x v="25"/>
    <x v="25"/>
    <x v="25"/>
    <x v="25"/>
    <x v="3"/>
    <x v="2"/>
    <n v="6604526.4560000002"/>
  </r>
  <r>
    <x v="26"/>
    <x v="26"/>
    <x v="26"/>
    <x v="26"/>
    <x v="3"/>
    <x v="2"/>
    <n v="5028326.9910000004"/>
  </r>
  <r>
    <x v="27"/>
    <x v="27"/>
    <x v="27"/>
    <x v="27"/>
    <x v="3"/>
    <x v="2"/>
    <n v="0.22214764967131934"/>
  </r>
  <r>
    <x v="28"/>
    <x v="28"/>
    <x v="28"/>
    <x v="28"/>
    <x v="3"/>
    <x v="2"/>
    <n v="3.5810681615994912E-2"/>
  </r>
  <r>
    <x v="29"/>
    <x v="29"/>
    <x v="29"/>
    <x v="29"/>
    <x v="3"/>
    <x v="2"/>
    <n v="0.16074587887946021"/>
  </r>
  <r>
    <x v="30"/>
    <x v="30"/>
    <x v="30"/>
    <x v="30"/>
    <x v="3"/>
    <x v="2"/>
    <n v="801434.61551000003"/>
  </r>
  <r>
    <x v="31"/>
    <x v="31"/>
    <x v="31"/>
    <x v="31"/>
    <x v="3"/>
    <x v="2"/>
    <n v="773584.43175999995"/>
  </r>
  <r>
    <x v="32"/>
    <x v="32"/>
    <x v="32"/>
    <x v="32"/>
    <x v="3"/>
    <x v="2"/>
    <m/>
  </r>
  <r>
    <x v="33"/>
    <x v="33"/>
    <x v="33"/>
    <x v="33"/>
    <x v="3"/>
    <x v="2"/>
    <n v="27850.18375"/>
  </r>
  <r>
    <x v="34"/>
    <x v="34"/>
    <x v="34"/>
    <x v="34"/>
    <x v="3"/>
    <x v="2"/>
    <n v="0.21942657677045574"/>
  </r>
  <r>
    <x v="35"/>
    <x v="35"/>
    <x v="35"/>
    <x v="35"/>
    <x v="3"/>
    <x v="2"/>
    <n v="0.21180141264050129"/>
  </r>
  <r>
    <x v="36"/>
    <x v="36"/>
    <x v="36"/>
    <x v="36"/>
    <x v="3"/>
    <x v="2"/>
    <n v="0.21180141264050129"/>
  </r>
  <r>
    <x v="37"/>
    <x v="37"/>
    <x v="37"/>
    <x v="37"/>
    <x v="3"/>
    <x v="2"/>
    <n v="3652404.49587102"/>
  </r>
  <r>
    <x v="38"/>
    <x v="38"/>
    <x v="38"/>
    <x v="38"/>
    <x v="3"/>
    <x v="2"/>
    <n v="3229922.9613699997"/>
  </r>
  <r>
    <x v="39"/>
    <x v="39"/>
    <x v="39"/>
    <x v="39"/>
    <x v="3"/>
    <x v="2"/>
    <m/>
  </r>
  <r>
    <x v="40"/>
    <x v="40"/>
    <x v="40"/>
    <x v="40"/>
    <x v="3"/>
    <x v="2"/>
    <n v="405200.375"/>
  </r>
  <r>
    <x v="41"/>
    <x v="41"/>
    <x v="41"/>
    <x v="41"/>
    <x v="3"/>
    <x v="2"/>
    <n v="17281.159589999999"/>
  </r>
  <r>
    <x v="0"/>
    <x v="0"/>
    <x v="0"/>
    <x v="0"/>
    <x v="3"/>
    <x v="2"/>
    <n v="1.8805846609651244E-2"/>
  </r>
  <r>
    <x v="1"/>
    <x v="1"/>
    <x v="1"/>
    <x v="1"/>
    <x v="3"/>
    <x v="2"/>
    <n v="0.18579609450423759"/>
  </r>
  <r>
    <x v="2"/>
    <x v="2"/>
    <x v="2"/>
    <x v="2"/>
    <x v="4"/>
    <x v="2"/>
    <n v="-111.54980999999999"/>
  </r>
  <r>
    <x v="3"/>
    <x v="3"/>
    <x v="3"/>
    <x v="3"/>
    <x v="4"/>
    <x v="2"/>
    <n v="18366.264340000005"/>
  </r>
  <r>
    <x v="4"/>
    <x v="4"/>
    <x v="4"/>
    <x v="4"/>
    <x v="4"/>
    <x v="2"/>
    <n v="82446.214590000003"/>
  </r>
  <r>
    <x v="5"/>
    <x v="5"/>
    <x v="5"/>
    <x v="5"/>
    <x v="4"/>
    <x v="2"/>
    <n v="64079.950250000002"/>
  </r>
  <r>
    <x v="6"/>
    <x v="6"/>
    <x v="6"/>
    <x v="6"/>
    <x v="4"/>
    <x v="2"/>
    <n v="50.180020000000006"/>
  </r>
  <r>
    <x v="7"/>
    <x v="7"/>
    <x v="7"/>
    <x v="7"/>
    <x v="4"/>
    <x v="2"/>
    <n v="91684.912540000005"/>
  </r>
  <r>
    <x v="8"/>
    <x v="8"/>
    <x v="8"/>
    <x v="8"/>
    <x v="4"/>
    <x v="2"/>
    <n v="109989.80709"/>
  </r>
  <r>
    <x v="9"/>
    <x v="9"/>
    <x v="9"/>
    <x v="9"/>
    <x v="4"/>
    <x v="2"/>
    <n v="112382.33228"/>
  </r>
  <r>
    <x v="10"/>
    <x v="10"/>
    <x v="10"/>
    <x v="10"/>
    <x v="4"/>
    <x v="2"/>
    <m/>
  </r>
  <r>
    <x v="11"/>
    <x v="11"/>
    <x v="11"/>
    <x v="11"/>
    <x v="4"/>
    <x v="2"/>
    <n v="-2392.5251899999998"/>
  </r>
  <r>
    <x v="12"/>
    <x v="12"/>
    <x v="12"/>
    <x v="12"/>
    <x v="4"/>
    <x v="2"/>
    <n v="42331.595780000003"/>
  </r>
  <r>
    <x v="13"/>
    <x v="13"/>
    <x v="13"/>
    <x v="13"/>
    <x v="4"/>
    <x v="2"/>
    <n v="359.2947800000012"/>
  </r>
  <r>
    <x v="14"/>
    <x v="14"/>
    <x v="14"/>
    <x v="14"/>
    <x v="4"/>
    <x v="2"/>
    <m/>
  </r>
  <r>
    <x v="15"/>
    <x v="15"/>
    <x v="15"/>
    <x v="15"/>
    <x v="4"/>
    <x v="2"/>
    <m/>
  </r>
  <r>
    <x v="16"/>
    <x v="16"/>
    <x v="16"/>
    <x v="16"/>
    <x v="4"/>
    <x v="2"/>
    <m/>
  </r>
  <r>
    <x v="17"/>
    <x v="17"/>
    <x v="17"/>
    <x v="17"/>
    <x v="4"/>
    <x v="2"/>
    <n v="73761.054109999997"/>
  </r>
  <r>
    <x v="18"/>
    <x v="18"/>
    <x v="18"/>
    <x v="18"/>
    <x v="4"/>
    <x v="2"/>
    <n v="116451.94467"/>
  </r>
  <r>
    <x v="19"/>
    <x v="19"/>
    <x v="19"/>
    <x v="19"/>
    <x v="4"/>
    <x v="2"/>
    <n v="378.38871"/>
  </r>
  <r>
    <x v="20"/>
    <x v="20"/>
    <x v="20"/>
    <x v="20"/>
    <x v="4"/>
    <x v="2"/>
    <n v="48872.44064999999"/>
  </r>
  <r>
    <x v="21"/>
    <x v="21"/>
    <x v="21"/>
    <x v="21"/>
    <x v="4"/>
    <x v="2"/>
    <n v="20.133040000000001"/>
  </r>
  <r>
    <x v="22"/>
    <x v="22"/>
    <x v="22"/>
    <x v="22"/>
    <x v="4"/>
    <x v="2"/>
    <m/>
  </r>
  <r>
    <x v="23"/>
    <x v="23"/>
    <x v="23"/>
    <x v="23"/>
    <x v="4"/>
    <x v="2"/>
    <n v="32043.951590000001"/>
  </r>
  <r>
    <x v="24"/>
    <x v="24"/>
    <x v="24"/>
    <x v="24"/>
    <x v="4"/>
    <x v="2"/>
    <n v="35137.030679999996"/>
  </r>
  <r>
    <x v="25"/>
    <x v="25"/>
    <x v="25"/>
    <x v="25"/>
    <x v="4"/>
    <x v="2"/>
    <n v="116451.94467"/>
  </r>
  <r>
    <x v="26"/>
    <x v="26"/>
    <x v="26"/>
    <x v="26"/>
    <x v="4"/>
    <x v="2"/>
    <m/>
  </r>
  <r>
    <x v="27"/>
    <x v="27"/>
    <x v="27"/>
    <x v="27"/>
    <x v="4"/>
    <x v="2"/>
    <n v="1.0237551282071795"/>
  </r>
  <r>
    <x v="28"/>
    <x v="28"/>
    <x v="28"/>
    <x v="28"/>
    <x v="4"/>
    <x v="2"/>
    <m/>
  </r>
  <r>
    <x v="29"/>
    <x v="29"/>
    <x v="29"/>
    <x v="29"/>
    <x v="4"/>
    <x v="2"/>
    <s v="ei tietoa"/>
  </r>
  <r>
    <x v="30"/>
    <x v="30"/>
    <x v="30"/>
    <x v="30"/>
    <x v="4"/>
    <x v="2"/>
    <n v="32037.896390000002"/>
  </r>
  <r>
    <x v="31"/>
    <x v="31"/>
    <x v="31"/>
    <x v="31"/>
    <x v="4"/>
    <x v="2"/>
    <n v="32037.896390000002"/>
  </r>
  <r>
    <x v="32"/>
    <x v="32"/>
    <x v="32"/>
    <x v="32"/>
    <x v="4"/>
    <x v="2"/>
    <m/>
  </r>
  <r>
    <x v="33"/>
    <x v="33"/>
    <x v="33"/>
    <x v="33"/>
    <x v="4"/>
    <x v="2"/>
    <m/>
  </r>
  <r>
    <x v="34"/>
    <x v="34"/>
    <x v="34"/>
    <x v="34"/>
    <x v="4"/>
    <x v="2"/>
    <n v="0.18355404799279426"/>
  </r>
  <r>
    <x v="35"/>
    <x v="35"/>
    <x v="35"/>
    <x v="35"/>
    <x v="4"/>
    <x v="2"/>
    <n v="0.18355404799279426"/>
  </r>
  <r>
    <x v="36"/>
    <x v="36"/>
    <x v="36"/>
    <x v="36"/>
    <x v="4"/>
    <x v="2"/>
    <n v="0.18355404799279426"/>
  </r>
  <r>
    <x v="37"/>
    <x v="37"/>
    <x v="37"/>
    <x v="37"/>
    <x v="4"/>
    <x v="2"/>
    <n v="174542.0313"/>
  </r>
  <r>
    <x v="38"/>
    <x v="38"/>
    <x v="38"/>
    <x v="38"/>
    <x v="4"/>
    <x v="2"/>
    <n v="49812.518799999998"/>
  </r>
  <r>
    <x v="39"/>
    <x v="39"/>
    <x v="39"/>
    <x v="39"/>
    <x v="4"/>
    <x v="2"/>
    <m/>
  </r>
  <r>
    <x v="40"/>
    <x v="40"/>
    <x v="40"/>
    <x v="40"/>
    <x v="4"/>
    <x v="2"/>
    <n v="124729.5125"/>
  </r>
  <r>
    <x v="41"/>
    <x v="41"/>
    <x v="41"/>
    <x v="41"/>
    <x v="4"/>
    <x v="2"/>
    <m/>
  </r>
  <r>
    <x v="0"/>
    <x v="0"/>
    <x v="0"/>
    <x v="0"/>
    <x v="4"/>
    <x v="2"/>
    <n v="-2.6070905173073197E-2"/>
  </r>
  <r>
    <x v="1"/>
    <x v="1"/>
    <x v="1"/>
    <x v="1"/>
    <x v="4"/>
    <x v="2"/>
    <n v="-9.2665317746286224E-2"/>
  </r>
  <r>
    <x v="2"/>
    <x v="2"/>
    <x v="2"/>
    <x v="2"/>
    <x v="5"/>
    <x v="2"/>
    <n v="77116.932710000008"/>
  </r>
  <r>
    <x v="3"/>
    <x v="3"/>
    <x v="3"/>
    <x v="3"/>
    <x v="5"/>
    <x v="2"/>
    <n v="-47757.007950000007"/>
  </r>
  <r>
    <x v="4"/>
    <x v="4"/>
    <x v="4"/>
    <x v="4"/>
    <x v="5"/>
    <x v="2"/>
    <n v="7119.2865700000002"/>
  </r>
  <r>
    <x v="5"/>
    <x v="5"/>
    <x v="5"/>
    <x v="5"/>
    <x v="5"/>
    <x v="2"/>
    <n v="54876.294520000003"/>
  </r>
  <r>
    <x v="6"/>
    <x v="6"/>
    <x v="6"/>
    <x v="6"/>
    <x v="5"/>
    <x v="2"/>
    <n v="-938.47921999999994"/>
  </r>
  <r>
    <x v="7"/>
    <x v="7"/>
    <x v="7"/>
    <x v="7"/>
    <x v="5"/>
    <x v="2"/>
    <n v="21.877650000000003"/>
  </r>
  <r>
    <x v="8"/>
    <x v="8"/>
    <x v="8"/>
    <x v="8"/>
    <x v="5"/>
    <x v="2"/>
    <n v="28443.323189999999"/>
  </r>
  <r>
    <x v="9"/>
    <x v="9"/>
    <x v="9"/>
    <x v="9"/>
    <x v="5"/>
    <x v="2"/>
    <n v="5400.3968199999999"/>
  </r>
  <r>
    <x v="10"/>
    <x v="10"/>
    <x v="10"/>
    <x v="10"/>
    <x v="5"/>
    <x v="2"/>
    <n v="399.77341999999999"/>
  </r>
  <r>
    <x v="11"/>
    <x v="11"/>
    <x v="11"/>
    <x v="11"/>
    <x v="5"/>
    <x v="2"/>
    <n v="22643.15295"/>
  </r>
  <r>
    <x v="12"/>
    <x v="12"/>
    <x v="12"/>
    <x v="12"/>
    <x v="5"/>
    <x v="2"/>
    <n v="451787.14267000003"/>
  </r>
  <r>
    <x v="13"/>
    <x v="13"/>
    <x v="13"/>
    <x v="13"/>
    <x v="5"/>
    <x v="2"/>
    <n v="1852645.0290099997"/>
  </r>
  <r>
    <x v="14"/>
    <x v="14"/>
    <x v="14"/>
    <x v="14"/>
    <x v="5"/>
    <x v="2"/>
    <n v="9044798.5055500008"/>
  </r>
  <r>
    <x v="15"/>
    <x v="15"/>
    <x v="15"/>
    <x v="15"/>
    <x v="5"/>
    <x v="2"/>
    <m/>
  </r>
  <r>
    <x v="16"/>
    <x v="16"/>
    <x v="16"/>
    <x v="16"/>
    <x v="5"/>
    <x v="2"/>
    <n v="271099.60018000001"/>
  </r>
  <r>
    <x v="17"/>
    <x v="17"/>
    <x v="17"/>
    <x v="17"/>
    <x v="5"/>
    <x v="2"/>
    <n v="2701.206689998925"/>
  </r>
  <r>
    <x v="18"/>
    <x v="18"/>
    <x v="18"/>
    <x v="18"/>
    <x v="5"/>
    <x v="2"/>
    <n v="11623031.484100001"/>
  </r>
  <r>
    <x v="19"/>
    <x v="19"/>
    <x v="19"/>
    <x v="19"/>
    <x v="5"/>
    <x v="2"/>
    <n v="1887990.6342499999"/>
  </r>
  <r>
    <x v="20"/>
    <x v="20"/>
    <x v="20"/>
    <x v="20"/>
    <x v="5"/>
    <x v="2"/>
    <m/>
  </r>
  <r>
    <x v="21"/>
    <x v="21"/>
    <x v="21"/>
    <x v="21"/>
    <x v="5"/>
    <x v="2"/>
    <n v="9328399.754350001"/>
  </r>
  <r>
    <x v="22"/>
    <x v="22"/>
    <x v="22"/>
    <x v="22"/>
    <x v="5"/>
    <x v="2"/>
    <n v="28043.89158"/>
  </r>
  <r>
    <x v="23"/>
    <x v="23"/>
    <x v="23"/>
    <x v="23"/>
    <x v="5"/>
    <x v="2"/>
    <n v="373621.98885000002"/>
  </r>
  <r>
    <x v="24"/>
    <x v="24"/>
    <x v="24"/>
    <x v="24"/>
    <x v="5"/>
    <x v="2"/>
    <n v="4975.2150699996946"/>
  </r>
  <r>
    <x v="25"/>
    <x v="25"/>
    <x v="25"/>
    <x v="25"/>
    <x v="5"/>
    <x v="2"/>
    <n v="11623031.484100001"/>
  </r>
  <r>
    <x v="26"/>
    <x v="26"/>
    <x v="26"/>
    <x v="26"/>
    <x v="5"/>
    <x v="2"/>
    <n v="8.0531000000000006"/>
  </r>
  <r>
    <x v="27"/>
    <x v="27"/>
    <x v="27"/>
    <x v="27"/>
    <x v="5"/>
    <x v="2"/>
    <n v="0.15373195482655586"/>
  </r>
  <r>
    <x v="28"/>
    <x v="28"/>
    <x v="28"/>
    <x v="28"/>
    <x v="5"/>
    <x v="2"/>
    <n v="1.5935735121947862E-3"/>
  </r>
  <r>
    <x v="29"/>
    <x v="29"/>
    <x v="29"/>
    <x v="29"/>
    <x v="5"/>
    <x v="2"/>
    <n v="2.7705610739898051E-2"/>
  </r>
  <r>
    <x v="30"/>
    <x v="30"/>
    <x v="30"/>
    <x v="30"/>
    <x v="5"/>
    <x v="2"/>
    <n v="351126.00150999997"/>
  </r>
  <r>
    <x v="31"/>
    <x v="31"/>
    <x v="31"/>
    <x v="31"/>
    <x v="5"/>
    <x v="2"/>
    <n v="351126.00150999997"/>
  </r>
  <r>
    <x v="32"/>
    <x v="32"/>
    <x v="32"/>
    <x v="32"/>
    <x v="5"/>
    <x v="2"/>
    <m/>
  </r>
  <r>
    <x v="33"/>
    <x v="33"/>
    <x v="33"/>
    <x v="33"/>
    <x v="5"/>
    <x v="2"/>
    <m/>
  </r>
  <r>
    <x v="34"/>
    <x v="34"/>
    <x v="34"/>
    <x v="34"/>
    <x v="5"/>
    <x v="2"/>
    <n v="1.094728200134846"/>
  </r>
  <r>
    <x v="35"/>
    <x v="35"/>
    <x v="35"/>
    <x v="35"/>
    <x v="5"/>
    <x v="2"/>
    <n v="1.094728200134846"/>
  </r>
  <r>
    <x v="36"/>
    <x v="36"/>
    <x v="36"/>
    <x v="36"/>
    <x v="5"/>
    <x v="2"/>
    <n v="1.094728200134846"/>
  </r>
  <r>
    <x v="37"/>
    <x v="37"/>
    <x v="37"/>
    <x v="37"/>
    <x v="5"/>
    <x v="2"/>
    <n v="320742.62951"/>
  </r>
  <r>
    <x v="38"/>
    <x v="38"/>
    <x v="38"/>
    <x v="38"/>
    <x v="5"/>
    <x v="2"/>
    <n v="286844.65222000005"/>
  </r>
  <r>
    <x v="39"/>
    <x v="39"/>
    <x v="39"/>
    <x v="39"/>
    <x v="5"/>
    <x v="2"/>
    <m/>
  </r>
  <r>
    <x v="40"/>
    <x v="40"/>
    <x v="40"/>
    <x v="40"/>
    <x v="5"/>
    <x v="2"/>
    <n v="33897.977290000003"/>
  </r>
  <r>
    <x v="41"/>
    <x v="41"/>
    <x v="41"/>
    <x v="41"/>
    <x v="5"/>
    <x v="2"/>
    <m/>
  </r>
  <r>
    <x v="0"/>
    <x v="0"/>
    <x v="0"/>
    <x v="0"/>
    <x v="5"/>
    <x v="2"/>
    <n v="1.6072103975893121E-3"/>
  </r>
  <r>
    <x v="1"/>
    <x v="1"/>
    <x v="1"/>
    <x v="1"/>
    <x v="5"/>
    <x v="2"/>
    <n v="4.849366484112503E-2"/>
  </r>
  <r>
    <x v="2"/>
    <x v="2"/>
    <x v="2"/>
    <x v="2"/>
    <x v="6"/>
    <x v="2"/>
    <n v="60122.418749999997"/>
  </r>
  <r>
    <x v="3"/>
    <x v="3"/>
    <x v="3"/>
    <x v="3"/>
    <x v="6"/>
    <x v="2"/>
    <n v="13808.645219999999"/>
  </r>
  <r>
    <x v="4"/>
    <x v="4"/>
    <x v="4"/>
    <x v="4"/>
    <x v="6"/>
    <x v="2"/>
    <n v="44166.556079999995"/>
  </r>
  <r>
    <x v="5"/>
    <x v="5"/>
    <x v="5"/>
    <x v="5"/>
    <x v="6"/>
    <x v="2"/>
    <n v="30357.91086"/>
  </r>
  <r>
    <x v="6"/>
    <x v="6"/>
    <x v="6"/>
    <x v="6"/>
    <x v="6"/>
    <x v="2"/>
    <n v="17.704709999999963"/>
  </r>
  <r>
    <x v="7"/>
    <x v="7"/>
    <x v="7"/>
    <x v="7"/>
    <x v="6"/>
    <x v="2"/>
    <n v="1209.8636200000001"/>
  </r>
  <r>
    <x v="8"/>
    <x v="8"/>
    <x v="8"/>
    <x v="8"/>
    <x v="6"/>
    <x v="2"/>
    <n v="75158.632300000012"/>
  </r>
  <r>
    <x v="9"/>
    <x v="9"/>
    <x v="9"/>
    <x v="9"/>
    <x v="6"/>
    <x v="2"/>
    <n v="26363.67798"/>
  </r>
  <r>
    <x v="10"/>
    <x v="10"/>
    <x v="10"/>
    <x v="10"/>
    <x v="6"/>
    <x v="2"/>
    <n v="574.98211000000003"/>
  </r>
  <r>
    <x v="11"/>
    <x v="11"/>
    <x v="11"/>
    <x v="11"/>
    <x v="6"/>
    <x v="2"/>
    <n v="48219.97221"/>
  </r>
  <r>
    <x v="12"/>
    <x v="12"/>
    <x v="12"/>
    <x v="12"/>
    <x v="6"/>
    <x v="2"/>
    <n v="15216.901390000001"/>
  </r>
  <r>
    <x v="13"/>
    <x v="13"/>
    <x v="13"/>
    <x v="13"/>
    <x v="6"/>
    <x v="2"/>
    <m/>
  </r>
  <r>
    <x v="14"/>
    <x v="14"/>
    <x v="14"/>
    <x v="14"/>
    <x v="6"/>
    <x v="2"/>
    <n v="1163229.8013899999"/>
  </r>
  <r>
    <x v="15"/>
    <x v="15"/>
    <x v="15"/>
    <x v="15"/>
    <x v="6"/>
    <x v="2"/>
    <m/>
  </r>
  <r>
    <x v="16"/>
    <x v="16"/>
    <x v="16"/>
    <x v="16"/>
    <x v="6"/>
    <x v="2"/>
    <m/>
  </r>
  <r>
    <x v="17"/>
    <x v="17"/>
    <x v="17"/>
    <x v="17"/>
    <x v="6"/>
    <x v="2"/>
    <n v="7809.1165699999328"/>
  </r>
  <r>
    <x v="18"/>
    <x v="18"/>
    <x v="18"/>
    <x v="18"/>
    <x v="6"/>
    <x v="2"/>
    <n v="1186255.81935"/>
  </r>
  <r>
    <x v="19"/>
    <x v="19"/>
    <x v="19"/>
    <x v="19"/>
    <x v="6"/>
    <x v="2"/>
    <n v="971323.75428999995"/>
  </r>
  <r>
    <x v="20"/>
    <x v="20"/>
    <x v="20"/>
    <x v="20"/>
    <x v="6"/>
    <x v="2"/>
    <n v="2258.3979399999998"/>
  </r>
  <r>
    <x v="21"/>
    <x v="21"/>
    <x v="21"/>
    <x v="21"/>
    <x v="6"/>
    <x v="2"/>
    <n v="22004.040140000001"/>
  </r>
  <r>
    <x v="22"/>
    <x v="22"/>
    <x v="22"/>
    <x v="22"/>
    <x v="6"/>
    <x v="2"/>
    <m/>
  </r>
  <r>
    <x v="23"/>
    <x v="23"/>
    <x v="23"/>
    <x v="23"/>
    <x v="6"/>
    <x v="2"/>
    <n v="114895.93072"/>
  </r>
  <r>
    <x v="24"/>
    <x v="24"/>
    <x v="24"/>
    <x v="24"/>
    <x v="6"/>
    <x v="2"/>
    <n v="75773.696259999866"/>
  </r>
  <r>
    <x v="25"/>
    <x v="25"/>
    <x v="25"/>
    <x v="25"/>
    <x v="6"/>
    <x v="2"/>
    <n v="1186255.81935"/>
  </r>
  <r>
    <x v="26"/>
    <x v="26"/>
    <x v="26"/>
    <x v="26"/>
    <x v="6"/>
    <x v="2"/>
    <n v="2001090.3221199999"/>
  </r>
  <r>
    <x v="27"/>
    <x v="27"/>
    <x v="27"/>
    <x v="27"/>
    <x v="6"/>
    <x v="2"/>
    <n v="0.29229742602483583"/>
  </r>
  <r>
    <x v="28"/>
    <x v="28"/>
    <x v="28"/>
    <x v="28"/>
    <x v="6"/>
    <x v="2"/>
    <n v="9.2238437963289982E-3"/>
  </r>
  <r>
    <x v="29"/>
    <x v="29"/>
    <x v="29"/>
    <x v="29"/>
    <x v="6"/>
    <x v="2"/>
    <n v="0.1794413300152248"/>
  </r>
  <r>
    <x v="30"/>
    <x v="30"/>
    <x v="30"/>
    <x v="30"/>
    <x v="6"/>
    <x v="2"/>
    <n v="145057.95931999999"/>
  </r>
  <r>
    <x v="31"/>
    <x v="31"/>
    <x v="31"/>
    <x v="31"/>
    <x v="6"/>
    <x v="2"/>
    <n v="123057.95931999999"/>
  </r>
  <r>
    <x v="32"/>
    <x v="32"/>
    <x v="32"/>
    <x v="32"/>
    <x v="6"/>
    <x v="2"/>
    <m/>
  </r>
  <r>
    <x v="33"/>
    <x v="33"/>
    <x v="33"/>
    <x v="33"/>
    <x v="6"/>
    <x v="2"/>
    <n v="22000"/>
  </r>
  <r>
    <x v="34"/>
    <x v="34"/>
    <x v="34"/>
    <x v="34"/>
    <x v="6"/>
    <x v="2"/>
    <n v="0.14585536520901249"/>
  </r>
  <r>
    <x v="35"/>
    <x v="35"/>
    <x v="35"/>
    <x v="35"/>
    <x v="6"/>
    <x v="2"/>
    <n v="0.12373442782894377"/>
  </r>
  <r>
    <x v="36"/>
    <x v="36"/>
    <x v="36"/>
    <x v="36"/>
    <x v="6"/>
    <x v="2"/>
    <n v="0.12373442782894377"/>
  </r>
  <r>
    <x v="37"/>
    <x v="37"/>
    <x v="37"/>
    <x v="37"/>
    <x v="6"/>
    <x v="2"/>
    <n v="994532.89985000005"/>
  </r>
  <r>
    <x v="38"/>
    <x v="38"/>
    <x v="38"/>
    <x v="38"/>
    <x v="6"/>
    <x v="2"/>
    <n v="886072.30510999996"/>
  </r>
  <r>
    <x v="39"/>
    <x v="39"/>
    <x v="39"/>
    <x v="39"/>
    <x v="6"/>
    <x v="2"/>
    <m/>
  </r>
  <r>
    <x v="40"/>
    <x v="40"/>
    <x v="40"/>
    <x v="40"/>
    <x v="6"/>
    <x v="2"/>
    <n v="108460.59474"/>
  </r>
  <r>
    <x v="41"/>
    <x v="41"/>
    <x v="41"/>
    <x v="41"/>
    <x v="6"/>
    <x v="2"/>
    <m/>
  </r>
  <r>
    <x v="0"/>
    <x v="0"/>
    <x v="0"/>
    <x v="0"/>
    <x v="6"/>
    <x v="2"/>
    <n v="3.1003526054121159E-2"/>
  </r>
  <r>
    <x v="1"/>
    <x v="1"/>
    <x v="1"/>
    <x v="1"/>
    <x v="6"/>
    <x v="2"/>
    <n v="0.34851324848655701"/>
  </r>
  <r>
    <x v="2"/>
    <x v="2"/>
    <x v="2"/>
    <x v="2"/>
    <x v="9"/>
    <x v="2"/>
    <n v="-47.850999999999999"/>
  </r>
  <r>
    <x v="3"/>
    <x v="3"/>
    <x v="3"/>
    <x v="3"/>
    <x v="9"/>
    <x v="2"/>
    <n v="-1936.31"/>
  </r>
  <r>
    <x v="4"/>
    <x v="4"/>
    <x v="4"/>
    <x v="4"/>
    <x v="9"/>
    <x v="2"/>
    <n v="83.331999999999994"/>
  </r>
  <r>
    <x v="5"/>
    <x v="5"/>
    <x v="5"/>
    <x v="5"/>
    <x v="9"/>
    <x v="2"/>
    <n v="2019.6420000000001"/>
  </r>
  <r>
    <x v="6"/>
    <x v="6"/>
    <x v="6"/>
    <x v="6"/>
    <x v="9"/>
    <x v="2"/>
    <n v="59.54"/>
  </r>
  <r>
    <x v="7"/>
    <x v="7"/>
    <x v="7"/>
    <x v="7"/>
    <x v="9"/>
    <x v="2"/>
    <m/>
  </r>
  <r>
    <x v="8"/>
    <x v="8"/>
    <x v="8"/>
    <x v="8"/>
    <x v="9"/>
    <x v="2"/>
    <n v="-1924.6210000000001"/>
  </r>
  <r>
    <x v="9"/>
    <x v="9"/>
    <x v="9"/>
    <x v="9"/>
    <x v="9"/>
    <x v="2"/>
    <n v="767.57600000000002"/>
  </r>
  <r>
    <x v="10"/>
    <x v="10"/>
    <x v="10"/>
    <x v="10"/>
    <x v="9"/>
    <x v="2"/>
    <m/>
  </r>
  <r>
    <x v="11"/>
    <x v="11"/>
    <x v="11"/>
    <x v="11"/>
    <x v="9"/>
    <x v="2"/>
    <n v="-2692.1970000000001"/>
  </r>
  <r>
    <x v="12"/>
    <x v="12"/>
    <x v="12"/>
    <x v="12"/>
    <x v="9"/>
    <x v="2"/>
    <n v="35466.821000000004"/>
  </r>
  <r>
    <x v="13"/>
    <x v="13"/>
    <x v="13"/>
    <x v="13"/>
    <x v="9"/>
    <x v="2"/>
    <m/>
  </r>
  <r>
    <x v="14"/>
    <x v="14"/>
    <x v="14"/>
    <x v="14"/>
    <x v="9"/>
    <x v="2"/>
    <n v="729817.99399999995"/>
  </r>
  <r>
    <x v="15"/>
    <x v="15"/>
    <x v="15"/>
    <x v="15"/>
    <x v="9"/>
    <x v="2"/>
    <m/>
  </r>
  <r>
    <x v="16"/>
    <x v="16"/>
    <x v="16"/>
    <x v="16"/>
    <x v="9"/>
    <x v="2"/>
    <n v="709.91200000000003"/>
  </r>
  <r>
    <x v="17"/>
    <x v="17"/>
    <x v="17"/>
    <x v="17"/>
    <x v="9"/>
    <x v="2"/>
    <n v="42013.139000000003"/>
  </r>
  <r>
    <x v="18"/>
    <x v="18"/>
    <x v="18"/>
    <x v="18"/>
    <x v="9"/>
    <x v="2"/>
    <n v="808007.86600000004"/>
  </r>
  <r>
    <x v="19"/>
    <x v="19"/>
    <x v="19"/>
    <x v="19"/>
    <x v="9"/>
    <x v="2"/>
    <n v="265365.34899999999"/>
  </r>
  <r>
    <x v="20"/>
    <x v="20"/>
    <x v="20"/>
    <x v="20"/>
    <x v="9"/>
    <x v="2"/>
    <m/>
  </r>
  <r>
    <x v="21"/>
    <x v="21"/>
    <x v="21"/>
    <x v="21"/>
    <x v="9"/>
    <x v="2"/>
    <n v="498503.84600000002"/>
  </r>
  <r>
    <x v="22"/>
    <x v="22"/>
    <x v="22"/>
    <x v="22"/>
    <x v="9"/>
    <x v="2"/>
    <m/>
  </r>
  <r>
    <x v="23"/>
    <x v="23"/>
    <x v="23"/>
    <x v="23"/>
    <x v="9"/>
    <x v="2"/>
    <n v="42767.99"/>
  </r>
  <r>
    <x v="24"/>
    <x v="24"/>
    <x v="24"/>
    <x v="24"/>
    <x v="9"/>
    <x v="2"/>
    <n v="1370.682"/>
  </r>
  <r>
    <x v="25"/>
    <x v="25"/>
    <x v="25"/>
    <x v="25"/>
    <x v="9"/>
    <x v="2"/>
    <n v="808007.86699999997"/>
  </r>
  <r>
    <x v="26"/>
    <x v="26"/>
    <x v="26"/>
    <x v="26"/>
    <x v="9"/>
    <x v="2"/>
    <n v="6460.567"/>
  </r>
  <r>
    <x v="27"/>
    <x v="27"/>
    <x v="27"/>
    <x v="27"/>
    <x v="9"/>
    <x v="2"/>
    <n v="-0.38178943008436406"/>
  </r>
  <r>
    <x v="28"/>
    <x v="28"/>
    <x v="28"/>
    <x v="28"/>
    <x v="9"/>
    <x v="2"/>
    <m/>
  </r>
  <r>
    <x v="29"/>
    <x v="29"/>
    <x v="29"/>
    <x v="29"/>
    <x v="9"/>
    <x v="2"/>
    <s v="ei tietoa"/>
  </r>
  <r>
    <x v="30"/>
    <x v="30"/>
    <x v="30"/>
    <x v="30"/>
    <x v="9"/>
    <x v="2"/>
    <n v="41149.743999999999"/>
  </r>
  <r>
    <x v="31"/>
    <x v="31"/>
    <x v="31"/>
    <x v="31"/>
    <x v="9"/>
    <x v="2"/>
    <n v="41149.743999999999"/>
  </r>
  <r>
    <x v="32"/>
    <x v="32"/>
    <x v="32"/>
    <x v="32"/>
    <x v="9"/>
    <x v="2"/>
    <m/>
  </r>
  <r>
    <x v="33"/>
    <x v="33"/>
    <x v="33"/>
    <x v="33"/>
    <x v="9"/>
    <x v="2"/>
    <m/>
  </r>
  <r>
    <x v="34"/>
    <x v="34"/>
    <x v="34"/>
    <x v="34"/>
    <x v="9"/>
    <x v="2"/>
    <n v="0.16377511119901736"/>
  </r>
  <r>
    <x v="35"/>
    <x v="35"/>
    <x v="35"/>
    <x v="35"/>
    <x v="9"/>
    <x v="2"/>
    <n v="0.16377511119901736"/>
  </r>
  <r>
    <x v="36"/>
    <x v="36"/>
    <x v="36"/>
    <x v="36"/>
    <x v="9"/>
    <x v="2"/>
    <n v="0.16377511119901736"/>
  </r>
  <r>
    <x v="37"/>
    <x v="37"/>
    <x v="37"/>
    <x v="37"/>
    <x v="9"/>
    <x v="2"/>
    <n v="251257.61600000001"/>
  </r>
  <r>
    <x v="38"/>
    <x v="38"/>
    <x v="38"/>
    <x v="38"/>
    <x v="9"/>
    <x v="2"/>
    <n v="247811.33"/>
  </r>
  <r>
    <x v="39"/>
    <x v="39"/>
    <x v="39"/>
    <x v="39"/>
    <x v="9"/>
    <x v="2"/>
    <m/>
  </r>
  <r>
    <x v="40"/>
    <x v="40"/>
    <x v="40"/>
    <x v="40"/>
    <x v="9"/>
    <x v="2"/>
    <m/>
  </r>
  <r>
    <x v="41"/>
    <x v="41"/>
    <x v="41"/>
    <x v="41"/>
    <x v="9"/>
    <x v="2"/>
    <n v="3446.2860000000001"/>
  </r>
  <r>
    <x v="0"/>
    <x v="0"/>
    <x v="0"/>
    <x v="0"/>
    <x v="9"/>
    <x v="2"/>
    <n v="-2.6655148924008124E-3"/>
  </r>
  <r>
    <x v="1"/>
    <x v="1"/>
    <x v="1"/>
    <x v="1"/>
    <x v="9"/>
    <x v="2"/>
    <n v="-5.0359088654856117E-2"/>
  </r>
  <r>
    <x v="2"/>
    <x v="2"/>
    <x v="2"/>
    <x v="2"/>
    <x v="7"/>
    <x v="2"/>
    <n v="567.92399999999998"/>
  </r>
  <r>
    <x v="3"/>
    <x v="3"/>
    <x v="3"/>
    <x v="3"/>
    <x v="7"/>
    <x v="2"/>
    <n v="1166.471"/>
  </r>
  <r>
    <x v="4"/>
    <x v="4"/>
    <x v="4"/>
    <x v="4"/>
    <x v="7"/>
    <x v="2"/>
    <n v="1243.547"/>
  </r>
  <r>
    <x v="5"/>
    <x v="5"/>
    <x v="5"/>
    <x v="5"/>
    <x v="7"/>
    <x v="2"/>
    <n v="77.075999999999993"/>
  </r>
  <r>
    <x v="6"/>
    <x v="6"/>
    <x v="6"/>
    <x v="6"/>
    <x v="7"/>
    <x v="2"/>
    <n v="-575.86"/>
  </r>
  <r>
    <x v="7"/>
    <x v="7"/>
    <x v="7"/>
    <x v="7"/>
    <x v="7"/>
    <x v="2"/>
    <n v="11150.546"/>
  </r>
  <r>
    <x v="8"/>
    <x v="8"/>
    <x v="8"/>
    <x v="8"/>
    <x v="7"/>
    <x v="2"/>
    <n v="12309.081"/>
  </r>
  <r>
    <x v="9"/>
    <x v="9"/>
    <x v="9"/>
    <x v="9"/>
    <x v="7"/>
    <x v="2"/>
    <n v="8526.7379999999994"/>
  </r>
  <r>
    <x v="10"/>
    <x v="10"/>
    <x v="10"/>
    <x v="10"/>
    <x v="7"/>
    <x v="2"/>
    <n v="268.70299999999997"/>
  </r>
  <r>
    <x v="11"/>
    <x v="11"/>
    <x v="11"/>
    <x v="11"/>
    <x v="7"/>
    <x v="2"/>
    <n v="3513.64"/>
  </r>
  <r>
    <x v="12"/>
    <x v="12"/>
    <x v="12"/>
    <x v="12"/>
    <x v="7"/>
    <x v="2"/>
    <n v="125028.379"/>
  </r>
  <r>
    <x v="13"/>
    <x v="13"/>
    <x v="13"/>
    <x v="13"/>
    <x v="7"/>
    <x v="2"/>
    <m/>
  </r>
  <r>
    <x v="14"/>
    <x v="14"/>
    <x v="14"/>
    <x v="14"/>
    <x v="7"/>
    <x v="2"/>
    <n v="1810013.8970000001"/>
  </r>
  <r>
    <x v="15"/>
    <x v="15"/>
    <x v="15"/>
    <x v="15"/>
    <x v="7"/>
    <x v="2"/>
    <n v="292809.07900000003"/>
  </r>
  <r>
    <x v="16"/>
    <x v="16"/>
    <x v="16"/>
    <x v="16"/>
    <x v="7"/>
    <x v="2"/>
    <n v="381.39499999999998"/>
  </r>
  <r>
    <x v="17"/>
    <x v="17"/>
    <x v="17"/>
    <x v="17"/>
    <x v="7"/>
    <x v="2"/>
    <n v="73490.225999999995"/>
  </r>
  <r>
    <x v="18"/>
    <x v="18"/>
    <x v="18"/>
    <x v="18"/>
    <x v="7"/>
    <x v="2"/>
    <n v="2301722.9759999998"/>
  </r>
  <r>
    <x v="19"/>
    <x v="19"/>
    <x v="19"/>
    <x v="19"/>
    <x v="7"/>
    <x v="2"/>
    <m/>
  </r>
  <r>
    <x v="20"/>
    <x v="20"/>
    <x v="20"/>
    <x v="20"/>
    <x v="7"/>
    <x v="2"/>
    <m/>
  </r>
  <r>
    <x v="21"/>
    <x v="21"/>
    <x v="21"/>
    <x v="21"/>
    <x v="7"/>
    <x v="2"/>
    <n v="811002.30299999996"/>
  </r>
  <r>
    <x v="22"/>
    <x v="22"/>
    <x v="22"/>
    <x v="22"/>
    <x v="7"/>
    <x v="2"/>
    <n v="1749.32"/>
  </r>
  <r>
    <x v="23"/>
    <x v="23"/>
    <x v="23"/>
    <x v="23"/>
    <x v="7"/>
    <x v="2"/>
    <n v="57776.211000000003"/>
  </r>
  <r>
    <x v="24"/>
    <x v="24"/>
    <x v="24"/>
    <x v="24"/>
    <x v="7"/>
    <x v="2"/>
    <n v="1431195.142"/>
  </r>
  <r>
    <x v="25"/>
    <x v="25"/>
    <x v="25"/>
    <x v="25"/>
    <x v="7"/>
    <x v="2"/>
    <n v="2301722.9759999998"/>
  </r>
  <r>
    <x v="26"/>
    <x v="26"/>
    <x v="26"/>
    <x v="26"/>
    <x v="7"/>
    <x v="2"/>
    <n v="303759.84999999998"/>
  </r>
  <r>
    <x v="27"/>
    <x v="27"/>
    <x v="27"/>
    <x v="27"/>
    <x v="7"/>
    <x v="2"/>
    <n v="0.64422469227333068"/>
  </r>
  <r>
    <x v="28"/>
    <x v="28"/>
    <x v="28"/>
    <x v="28"/>
    <x v="7"/>
    <x v="2"/>
    <n v="1.1328719842262232E-3"/>
  </r>
  <r>
    <x v="29"/>
    <x v="29"/>
    <x v="29"/>
    <x v="29"/>
    <x v="7"/>
    <x v="2"/>
    <n v="0.14976824379212253"/>
  </r>
  <r>
    <x v="30"/>
    <x v="30"/>
    <x v="30"/>
    <x v="30"/>
    <x v="7"/>
    <x v="2"/>
    <n v="87802.614099999992"/>
  </r>
  <r>
    <x v="31"/>
    <x v="31"/>
    <x v="31"/>
    <x v="31"/>
    <x v="7"/>
    <x v="2"/>
    <n v="87802.614099999992"/>
  </r>
  <r>
    <x v="32"/>
    <x v="32"/>
    <x v="32"/>
    <x v="32"/>
    <x v="7"/>
    <x v="2"/>
    <m/>
  </r>
  <r>
    <x v="33"/>
    <x v="33"/>
    <x v="33"/>
    <x v="33"/>
    <x v="7"/>
    <x v="2"/>
    <m/>
  </r>
  <r>
    <x v="34"/>
    <x v="34"/>
    <x v="34"/>
    <x v="34"/>
    <x v="7"/>
    <x v="2"/>
    <n v="0.11941227945584848"/>
  </r>
  <r>
    <x v="35"/>
    <x v="35"/>
    <x v="35"/>
    <x v="35"/>
    <x v="7"/>
    <x v="2"/>
    <n v="0.11941227945584848"/>
  </r>
  <r>
    <x v="36"/>
    <x v="36"/>
    <x v="36"/>
    <x v="36"/>
    <x v="7"/>
    <x v="2"/>
    <n v="0.11941227945584848"/>
  </r>
  <r>
    <x v="37"/>
    <x v="37"/>
    <x v="37"/>
    <x v="37"/>
    <x v="7"/>
    <x v="2"/>
    <n v="735289.65781500004"/>
  </r>
  <r>
    <x v="38"/>
    <x v="38"/>
    <x v="38"/>
    <x v="38"/>
    <x v="7"/>
    <x v="2"/>
    <n v="712524.02069000003"/>
  </r>
  <r>
    <x v="39"/>
    <x v="39"/>
    <x v="39"/>
    <x v="39"/>
    <x v="7"/>
    <x v="2"/>
    <m/>
  </r>
  <r>
    <x v="40"/>
    <x v="40"/>
    <x v="40"/>
    <x v="40"/>
    <x v="7"/>
    <x v="2"/>
    <n v="19524.843124999999"/>
  </r>
  <r>
    <x v="41"/>
    <x v="41"/>
    <x v="41"/>
    <x v="41"/>
    <x v="7"/>
    <x v="2"/>
    <n v="3240.7939999999999"/>
  </r>
  <r>
    <x v="0"/>
    <x v="0"/>
    <x v="0"/>
    <x v="0"/>
    <x v="7"/>
    <x v="2"/>
    <n v="3.0407154069652539E-6"/>
  </r>
  <r>
    <x v="1"/>
    <x v="1"/>
    <x v="1"/>
    <x v="1"/>
    <x v="7"/>
    <x v="2"/>
    <n v="1.1396201857783432E-4"/>
  </r>
  <r>
    <x v="2"/>
    <x v="2"/>
    <x v="2"/>
    <x v="2"/>
    <x v="10"/>
    <x v="3"/>
    <n v="6144.35484"/>
  </r>
  <r>
    <x v="3"/>
    <x v="3"/>
    <x v="3"/>
    <x v="3"/>
    <x v="10"/>
    <x v="3"/>
    <n v="351.07686000000001"/>
  </r>
  <r>
    <x v="4"/>
    <x v="4"/>
    <x v="4"/>
    <x v="4"/>
    <x v="10"/>
    <x v="3"/>
    <n v="351.1123"/>
  </r>
  <r>
    <x v="5"/>
    <x v="5"/>
    <x v="5"/>
    <x v="5"/>
    <x v="10"/>
    <x v="3"/>
    <n v="3.5439999999999999E-2"/>
  </r>
  <r>
    <x v="6"/>
    <x v="6"/>
    <x v="6"/>
    <x v="6"/>
    <x v="10"/>
    <x v="3"/>
    <n v="312.61599000000007"/>
  </r>
  <r>
    <x v="7"/>
    <x v="7"/>
    <x v="7"/>
    <x v="7"/>
    <x v="10"/>
    <x v="3"/>
    <s v=""/>
  </r>
  <r>
    <x v="8"/>
    <x v="8"/>
    <x v="8"/>
    <x v="8"/>
    <x v="10"/>
    <x v="3"/>
    <n v="6808.0476899999994"/>
  </r>
  <r>
    <x v="9"/>
    <x v="9"/>
    <x v="9"/>
    <x v="9"/>
    <x v="10"/>
    <x v="3"/>
    <n v="2165.57087"/>
  </r>
  <r>
    <x v="10"/>
    <x v="10"/>
    <x v="10"/>
    <x v="10"/>
    <x v="10"/>
    <x v="3"/>
    <n v="181.73405"/>
  </r>
  <r>
    <x v="11"/>
    <x v="11"/>
    <x v="11"/>
    <x v="11"/>
    <x v="10"/>
    <x v="3"/>
    <n v="4460.7427699999998"/>
  </r>
  <r>
    <x v="12"/>
    <x v="12"/>
    <x v="12"/>
    <x v="12"/>
    <x v="10"/>
    <x v="3"/>
    <n v="146124.01676"/>
  </r>
  <r>
    <x v="13"/>
    <x v="13"/>
    <x v="13"/>
    <x v="13"/>
    <x v="10"/>
    <x v="3"/>
    <n v="0"/>
  </r>
  <r>
    <x v="14"/>
    <x v="14"/>
    <x v="14"/>
    <x v="14"/>
    <x v="10"/>
    <x v="3"/>
    <n v="5261012.6870600004"/>
  </r>
  <r>
    <x v="15"/>
    <x v="15"/>
    <x v="15"/>
    <x v="15"/>
    <x v="10"/>
    <x v="3"/>
    <s v=""/>
  </r>
  <r>
    <x v="16"/>
    <x v="16"/>
    <x v="16"/>
    <x v="16"/>
    <x v="10"/>
    <x v="3"/>
    <n v="158101.08181"/>
  </r>
  <r>
    <x v="17"/>
    <x v="17"/>
    <x v="17"/>
    <x v="17"/>
    <x v="10"/>
    <x v="3"/>
    <n v="629.65204999965431"/>
  </r>
  <r>
    <x v="18"/>
    <x v="18"/>
    <x v="18"/>
    <x v="18"/>
    <x v="10"/>
    <x v="3"/>
    <n v="5565867.4376800004"/>
  </r>
  <r>
    <x v="19"/>
    <x v="19"/>
    <x v="19"/>
    <x v="19"/>
    <x v="10"/>
    <x v="3"/>
    <n v="1138026.2705899999"/>
  </r>
  <r>
    <x v="20"/>
    <x v="20"/>
    <x v="20"/>
    <x v="20"/>
    <x v="10"/>
    <x v="3"/>
    <n v="0"/>
  </r>
  <r>
    <x v="21"/>
    <x v="21"/>
    <x v="21"/>
    <x v="21"/>
    <x v="10"/>
    <x v="3"/>
    <n v="4157241.82314"/>
  </r>
  <r>
    <x v="22"/>
    <x v="22"/>
    <x v="22"/>
    <x v="22"/>
    <x v="10"/>
    <x v="3"/>
    <n v="20396.352170000002"/>
  </r>
  <r>
    <x v="23"/>
    <x v="23"/>
    <x v="23"/>
    <x v="23"/>
    <x v="10"/>
    <x v="3"/>
    <n v="243568.59422"/>
  </r>
  <r>
    <x v="24"/>
    <x v="24"/>
    <x v="24"/>
    <x v="24"/>
    <x v="10"/>
    <x v="3"/>
    <n v="6634.3975499999524"/>
  </r>
  <r>
    <x v="25"/>
    <x v="25"/>
    <x v="25"/>
    <x v="25"/>
    <x v="10"/>
    <x v="3"/>
    <n v="5565867.4376699999"/>
  </r>
  <r>
    <x v="26"/>
    <x v="26"/>
    <x v="26"/>
    <x v="26"/>
    <x v="10"/>
    <x v="3"/>
    <n v="23.780429999999999"/>
  </r>
  <r>
    <x v="27"/>
    <x v="27"/>
    <x v="27"/>
    <x v="27"/>
    <x v="10"/>
    <x v="3"/>
    <n v="0.3180898502196009"/>
  </r>
  <r>
    <x v="28"/>
    <x v="28"/>
    <x v="28"/>
    <x v="28"/>
    <x v="10"/>
    <x v="3"/>
    <n v="1.0114853669378447E-2"/>
  </r>
  <r>
    <x v="29"/>
    <x v="29"/>
    <x v="29"/>
    <x v="29"/>
    <x v="10"/>
    <x v="3"/>
    <n v="7.6061176565245144E-3"/>
  </r>
  <r>
    <x v="30"/>
    <x v="30"/>
    <x v="30"/>
    <x v="30"/>
    <x v="10"/>
    <x v="3"/>
    <n v="234441.98200999998"/>
  </r>
  <r>
    <x v="31"/>
    <x v="31"/>
    <x v="31"/>
    <x v="31"/>
    <x v="10"/>
    <x v="3"/>
    <n v="234441.98200999998"/>
  </r>
  <r>
    <x v="32"/>
    <x v="32"/>
    <x v="32"/>
    <x v="32"/>
    <x v="10"/>
    <x v="3"/>
    <s v=""/>
  </r>
  <r>
    <x v="33"/>
    <x v="33"/>
    <x v="33"/>
    <x v="33"/>
    <x v="10"/>
    <x v="3"/>
    <s v=""/>
  </r>
  <r>
    <x v="34"/>
    <x v="34"/>
    <x v="34"/>
    <x v="34"/>
    <x v="10"/>
    <x v="3"/>
    <n v="0.40486915212178387"/>
  </r>
  <r>
    <x v="35"/>
    <x v="35"/>
    <x v="35"/>
    <x v="35"/>
    <x v="10"/>
    <x v="3"/>
    <n v="0.40486915212178387"/>
  </r>
  <r>
    <x v="36"/>
    <x v="36"/>
    <x v="36"/>
    <x v="36"/>
    <x v="10"/>
    <x v="3"/>
    <n v="0.40486915212178387"/>
  </r>
  <r>
    <x v="37"/>
    <x v="37"/>
    <x v="37"/>
    <x v="37"/>
    <x v="10"/>
    <x v="3"/>
    <n v="579056.17353499995"/>
  </r>
  <r>
    <x v="38"/>
    <x v="38"/>
    <x v="38"/>
    <x v="38"/>
    <x v="10"/>
    <x v="3"/>
    <n v="515927.19616000005"/>
  </r>
  <r>
    <x v="39"/>
    <x v="39"/>
    <x v="39"/>
    <x v="39"/>
    <x v="10"/>
    <x v="3"/>
    <s v=""/>
  </r>
  <r>
    <x v="40"/>
    <x v="40"/>
    <x v="40"/>
    <x v="40"/>
    <x v="10"/>
    <x v="3"/>
    <n v="63128.977375000002"/>
  </r>
  <r>
    <x v="41"/>
    <x v="41"/>
    <x v="41"/>
    <x v="41"/>
    <x v="10"/>
    <x v="3"/>
    <s v=""/>
  </r>
  <r>
    <x v="0"/>
    <x v="0"/>
    <x v="0"/>
    <x v="0"/>
    <x v="10"/>
    <x v="3"/>
    <n v="6.4115688344303871E-4"/>
  </r>
  <r>
    <x v="1"/>
    <x v="1"/>
    <x v="1"/>
    <x v="1"/>
    <x v="10"/>
    <x v="3"/>
    <n v="1.4651290456505719E-2"/>
  </r>
  <r>
    <x v="0"/>
    <x v="0"/>
    <x v="0"/>
    <x v="0"/>
    <x v="1"/>
    <x v="3"/>
    <n v="3.0625288718814106E-2"/>
  </r>
  <r>
    <x v="1"/>
    <x v="1"/>
    <x v="1"/>
    <x v="1"/>
    <x v="1"/>
    <x v="3"/>
    <n v="6.175068794983031E-2"/>
  </r>
  <r>
    <x v="2"/>
    <x v="2"/>
    <x v="2"/>
    <x v="2"/>
    <x v="1"/>
    <x v="3"/>
    <n v="24819.256000000001"/>
  </r>
  <r>
    <x v="3"/>
    <x v="3"/>
    <x v="3"/>
    <x v="3"/>
    <x v="1"/>
    <x v="3"/>
    <n v="16502.436000000002"/>
  </r>
  <r>
    <x v="4"/>
    <x v="4"/>
    <x v="4"/>
    <x v="4"/>
    <x v="1"/>
    <x v="3"/>
    <n v="18074.432000000001"/>
  </r>
  <r>
    <x v="5"/>
    <x v="5"/>
    <x v="5"/>
    <x v="5"/>
    <x v="1"/>
    <x v="3"/>
    <n v="1571.9960000000001"/>
  </r>
  <r>
    <x v="6"/>
    <x v="6"/>
    <x v="6"/>
    <x v="6"/>
    <x v="1"/>
    <x v="3"/>
    <n v="0"/>
  </r>
  <r>
    <x v="7"/>
    <x v="7"/>
    <x v="7"/>
    <x v="7"/>
    <x v="1"/>
    <x v="3"/>
    <n v="2018.0150000000001"/>
  </r>
  <r>
    <x v="8"/>
    <x v="8"/>
    <x v="8"/>
    <x v="8"/>
    <x v="1"/>
    <x v="3"/>
    <n v="43339.707000000002"/>
  </r>
  <r>
    <x v="9"/>
    <x v="9"/>
    <x v="9"/>
    <x v="9"/>
    <x v="1"/>
    <x v="3"/>
    <n v="25295.184000000001"/>
  </r>
  <r>
    <x v="10"/>
    <x v="10"/>
    <x v="10"/>
    <x v="10"/>
    <x v="1"/>
    <x v="3"/>
    <n v="685.41600000000005"/>
  </r>
  <r>
    <x v="11"/>
    <x v="11"/>
    <x v="11"/>
    <x v="11"/>
    <x v="1"/>
    <x v="3"/>
    <n v="17359.107"/>
  </r>
  <r>
    <x v="12"/>
    <x v="12"/>
    <x v="12"/>
    <x v="12"/>
    <x v="1"/>
    <x v="3"/>
    <n v="3460.712"/>
  </r>
  <r>
    <x v="13"/>
    <x v="13"/>
    <x v="13"/>
    <x v="13"/>
    <x v="1"/>
    <x v="3"/>
    <n v="382.48899999999998"/>
  </r>
  <r>
    <x v="14"/>
    <x v="14"/>
    <x v="14"/>
    <x v="14"/>
    <x v="1"/>
    <x v="3"/>
    <n v="427671.2"/>
  </r>
  <r>
    <x v="15"/>
    <x v="15"/>
    <x v="15"/>
    <x v="15"/>
    <x v="1"/>
    <x v="3"/>
    <s v=""/>
  </r>
  <r>
    <x v="16"/>
    <x v="16"/>
    <x v="16"/>
    <x v="16"/>
    <x v="1"/>
    <x v="3"/>
    <s v=""/>
  </r>
  <r>
    <x v="17"/>
    <x v="17"/>
    <x v="17"/>
    <x v="17"/>
    <x v="1"/>
    <x v="3"/>
    <n v="22903.804"/>
  </r>
  <r>
    <x v="18"/>
    <x v="18"/>
    <x v="18"/>
    <x v="18"/>
    <x v="1"/>
    <x v="3"/>
    <n v="454418.20500000002"/>
  </r>
  <r>
    <x v="19"/>
    <x v="19"/>
    <x v="19"/>
    <x v="19"/>
    <x v="1"/>
    <x v="3"/>
    <n v="214050"/>
  </r>
  <r>
    <x v="20"/>
    <x v="20"/>
    <x v="20"/>
    <x v="20"/>
    <x v="1"/>
    <x v="3"/>
    <s v=""/>
  </r>
  <r>
    <x v="21"/>
    <x v="21"/>
    <x v="21"/>
    <x v="21"/>
    <x v="1"/>
    <x v="3"/>
    <s v=""/>
  </r>
  <r>
    <x v="22"/>
    <x v="22"/>
    <x v="22"/>
    <x v="22"/>
    <x v="1"/>
    <x v="3"/>
    <s v=""/>
  </r>
  <r>
    <x v="23"/>
    <x v="23"/>
    <x v="23"/>
    <x v="23"/>
    <x v="1"/>
    <x v="3"/>
    <n v="232292.408"/>
  </r>
  <r>
    <x v="24"/>
    <x v="24"/>
    <x v="24"/>
    <x v="24"/>
    <x v="1"/>
    <x v="3"/>
    <n v="8075.7979999999998"/>
  </r>
  <r>
    <x v="25"/>
    <x v="25"/>
    <x v="25"/>
    <x v="25"/>
    <x v="1"/>
    <x v="3"/>
    <n v="454418.20600000001"/>
  </r>
  <r>
    <x v="26"/>
    <x v="26"/>
    <x v="26"/>
    <x v="26"/>
    <x v="1"/>
    <x v="3"/>
    <n v="472643.25400000002"/>
  </r>
  <r>
    <x v="27"/>
    <x v="27"/>
    <x v="27"/>
    <x v="27"/>
    <x v="1"/>
    <x v="3"/>
    <n v="0.53459803759990154"/>
  </r>
  <r>
    <x v="28"/>
    <x v="28"/>
    <x v="28"/>
    <x v="28"/>
    <x v="1"/>
    <x v="3"/>
    <n v="3.6654329611368899E-2"/>
  </r>
  <r>
    <x v="29"/>
    <x v="29"/>
    <x v="29"/>
    <x v="29"/>
    <x v="1"/>
    <x v="3"/>
    <s v=""/>
  </r>
  <r>
    <x v="30"/>
    <x v="30"/>
    <x v="30"/>
    <x v="30"/>
    <x v="1"/>
    <x v="3"/>
    <n v="218377.80900000001"/>
  </r>
  <r>
    <x v="31"/>
    <x v="31"/>
    <x v="31"/>
    <x v="31"/>
    <x v="1"/>
    <x v="3"/>
    <n v="218377.80900000001"/>
  </r>
  <r>
    <x v="32"/>
    <x v="32"/>
    <x v="32"/>
    <x v="32"/>
    <x v="1"/>
    <x v="3"/>
    <s v=""/>
  </r>
  <r>
    <x v="33"/>
    <x v="33"/>
    <x v="33"/>
    <x v="33"/>
    <x v="1"/>
    <x v="3"/>
    <s v=""/>
  </r>
  <r>
    <x v="34"/>
    <x v="34"/>
    <x v="34"/>
    <x v="34"/>
    <x v="1"/>
    <x v="3"/>
    <n v="0.54806957802308687"/>
  </r>
  <r>
    <x v="35"/>
    <x v="35"/>
    <x v="35"/>
    <x v="35"/>
    <x v="1"/>
    <x v="3"/>
    <n v="0.54806957802308687"/>
  </r>
  <r>
    <x v="36"/>
    <x v="36"/>
    <x v="36"/>
    <x v="36"/>
    <x v="1"/>
    <x v="3"/>
    <n v="0.54806957802308687"/>
  </r>
  <r>
    <x v="37"/>
    <x v="37"/>
    <x v="37"/>
    <x v="37"/>
    <x v="1"/>
    <x v="3"/>
    <n v="398449.06150000001"/>
  </r>
  <r>
    <x v="38"/>
    <x v="38"/>
    <x v="38"/>
    <x v="38"/>
    <x v="1"/>
    <x v="3"/>
    <n v="379208.39899999998"/>
  </r>
  <r>
    <x v="39"/>
    <x v="39"/>
    <x v="39"/>
    <x v="39"/>
    <x v="1"/>
    <x v="3"/>
    <s v=""/>
  </r>
  <r>
    <x v="40"/>
    <x v="40"/>
    <x v="40"/>
    <x v="40"/>
    <x v="1"/>
    <x v="3"/>
    <n v="19240.662499999999"/>
  </r>
  <r>
    <x v="41"/>
    <x v="41"/>
    <x v="41"/>
    <x v="41"/>
    <x v="1"/>
    <x v="3"/>
    <s v=""/>
  </r>
  <r>
    <x v="0"/>
    <x v="0"/>
    <x v="0"/>
    <x v="0"/>
    <x v="2"/>
    <x v="3"/>
    <n v="9.8737395455330483E-4"/>
  </r>
  <r>
    <x v="1"/>
    <x v="1"/>
    <x v="1"/>
    <x v="1"/>
    <x v="2"/>
    <x v="3"/>
    <n v="0.18186338218724951"/>
  </r>
  <r>
    <x v="2"/>
    <x v="2"/>
    <x v="2"/>
    <x v="2"/>
    <x v="2"/>
    <x v="3"/>
    <n v="212307.853"/>
  </r>
  <r>
    <x v="3"/>
    <x v="3"/>
    <x v="3"/>
    <x v="3"/>
    <x v="2"/>
    <x v="3"/>
    <n v="-3308.9920000000002"/>
  </r>
  <r>
    <x v="4"/>
    <x v="4"/>
    <x v="4"/>
    <x v="4"/>
    <x v="2"/>
    <x v="3"/>
    <n v="758.38300000000004"/>
  </r>
  <r>
    <x v="5"/>
    <x v="5"/>
    <x v="5"/>
    <x v="5"/>
    <x v="2"/>
    <x v="3"/>
    <n v="4067.375"/>
  </r>
  <r>
    <x v="6"/>
    <x v="6"/>
    <x v="6"/>
    <x v="6"/>
    <x v="2"/>
    <x v="3"/>
    <n v="9344.5220000000008"/>
  </r>
  <r>
    <x v="7"/>
    <x v="7"/>
    <x v="7"/>
    <x v="7"/>
    <x v="2"/>
    <x v="3"/>
    <n v="195.90100000000001"/>
  </r>
  <r>
    <x v="8"/>
    <x v="8"/>
    <x v="8"/>
    <x v="8"/>
    <x v="2"/>
    <x v="3"/>
    <n v="218539.28400000001"/>
  </r>
  <r>
    <x v="9"/>
    <x v="9"/>
    <x v="9"/>
    <x v="9"/>
    <x v="2"/>
    <x v="3"/>
    <n v="36619.96"/>
  </r>
  <r>
    <x v="10"/>
    <x v="10"/>
    <x v="10"/>
    <x v="10"/>
    <x v="2"/>
    <x v="3"/>
    <s v=""/>
  </r>
  <r>
    <x v="11"/>
    <x v="11"/>
    <x v="11"/>
    <x v="11"/>
    <x v="2"/>
    <x v="3"/>
    <n v="181919.32399999999"/>
  </r>
  <r>
    <x v="12"/>
    <x v="12"/>
    <x v="12"/>
    <x v="12"/>
    <x v="2"/>
    <x v="3"/>
    <n v="3562087.5578100001"/>
  </r>
  <r>
    <x v="13"/>
    <x v="13"/>
    <x v="13"/>
    <x v="13"/>
    <x v="2"/>
    <x v="3"/>
    <n v="1242492.2302900001"/>
  </r>
  <r>
    <x v="14"/>
    <x v="14"/>
    <x v="14"/>
    <x v="14"/>
    <x v="2"/>
    <x v="3"/>
    <n v="21532890.597670004"/>
  </r>
  <r>
    <x v="15"/>
    <x v="15"/>
    <x v="15"/>
    <x v="15"/>
    <x v="2"/>
    <x v="3"/>
    <n v="6519543.4304999998"/>
  </r>
  <r>
    <x v="16"/>
    <x v="16"/>
    <x v="16"/>
    <x v="16"/>
    <x v="2"/>
    <x v="3"/>
    <n v="1539673.7306900001"/>
  </r>
  <r>
    <x v="17"/>
    <x v="17"/>
    <x v="17"/>
    <x v="17"/>
    <x v="2"/>
    <x v="3"/>
    <n v="340997.85024999478"/>
  </r>
  <r>
    <x v="18"/>
    <x v="18"/>
    <x v="18"/>
    <x v="18"/>
    <x v="2"/>
    <x v="3"/>
    <n v="34737685.397210002"/>
  </r>
  <r>
    <x v="19"/>
    <x v="19"/>
    <x v="19"/>
    <x v="19"/>
    <x v="2"/>
    <x v="3"/>
    <n v="1152297.30501"/>
  </r>
  <r>
    <x v="20"/>
    <x v="20"/>
    <x v="20"/>
    <x v="20"/>
    <x v="2"/>
    <x v="3"/>
    <n v="3338241.7215800001"/>
  </r>
  <r>
    <x v="21"/>
    <x v="21"/>
    <x v="21"/>
    <x v="21"/>
    <x v="2"/>
    <x v="3"/>
    <n v="26575918.578979999"/>
  </r>
  <r>
    <x v="22"/>
    <x v="22"/>
    <x v="22"/>
    <x v="22"/>
    <x v="2"/>
    <x v="3"/>
    <n v="2161482.3485099999"/>
  </r>
  <r>
    <x v="23"/>
    <x v="23"/>
    <x v="23"/>
    <x v="23"/>
    <x v="2"/>
    <x v="3"/>
    <n v="208428.38125999999"/>
  </r>
  <r>
    <x v="24"/>
    <x v="24"/>
    <x v="24"/>
    <x v="24"/>
    <x v="2"/>
    <x v="3"/>
    <n v="1301317.0614000056"/>
  </r>
  <r>
    <x v="25"/>
    <x v="25"/>
    <x v="25"/>
    <x v="25"/>
    <x v="2"/>
    <x v="3"/>
    <n v="34737685.396740004"/>
  </r>
  <r>
    <x v="26"/>
    <x v="26"/>
    <x v="26"/>
    <x v="26"/>
    <x v="2"/>
    <x v="3"/>
    <n v="2270346.4750700002"/>
  </r>
  <r>
    <x v="27"/>
    <x v="27"/>
    <x v="27"/>
    <x v="27"/>
    <x v="2"/>
    <x v="3"/>
    <n v="0.10909235939449632"/>
  </r>
  <r>
    <x v="28"/>
    <x v="28"/>
    <x v="28"/>
    <x v="28"/>
    <x v="2"/>
    <x v="3"/>
    <s v=""/>
  </r>
  <r>
    <x v="29"/>
    <x v="29"/>
    <x v="29"/>
    <x v="29"/>
    <x v="2"/>
    <x v="3"/>
    <s v=""/>
  </r>
  <r>
    <x v="30"/>
    <x v="30"/>
    <x v="30"/>
    <x v="30"/>
    <x v="2"/>
    <x v="3"/>
    <n v="1292573.5819999999"/>
  </r>
  <r>
    <x v="31"/>
    <x v="31"/>
    <x v="31"/>
    <x v="31"/>
    <x v="2"/>
    <x v="3"/>
    <n v="944657.51899999997"/>
  </r>
  <r>
    <x v="32"/>
    <x v="32"/>
    <x v="32"/>
    <x v="32"/>
    <x v="2"/>
    <x v="3"/>
    <n v="347916.06300000002"/>
  </r>
  <r>
    <x v="33"/>
    <x v="33"/>
    <x v="33"/>
    <x v="33"/>
    <x v="2"/>
    <x v="3"/>
    <s v=""/>
  </r>
  <r>
    <x v="34"/>
    <x v="34"/>
    <x v="34"/>
    <x v="34"/>
    <x v="2"/>
    <x v="3"/>
    <n v="0.76221636414922811"/>
  </r>
  <r>
    <x v="35"/>
    <x v="35"/>
    <x v="35"/>
    <x v="35"/>
    <x v="2"/>
    <x v="3"/>
    <n v="0.76221636414922811"/>
  </r>
  <r>
    <x v="36"/>
    <x v="36"/>
    <x v="36"/>
    <x v="36"/>
    <x v="2"/>
    <x v="3"/>
    <n v="0.55705410471433447"/>
  </r>
  <r>
    <x v="37"/>
    <x v="37"/>
    <x v="37"/>
    <x v="37"/>
    <x v="2"/>
    <x v="3"/>
    <n v="1695809.2777799999"/>
  </r>
  <r>
    <x v="38"/>
    <x v="38"/>
    <x v="38"/>
    <x v="38"/>
    <x v="2"/>
    <x v="3"/>
    <n v="1352121.28"/>
  </r>
  <r>
    <x v="39"/>
    <x v="39"/>
    <x v="39"/>
    <x v="39"/>
    <x v="2"/>
    <x v="3"/>
    <n v="13435.956279999999"/>
  </r>
  <r>
    <x v="40"/>
    <x v="40"/>
    <x v="40"/>
    <x v="40"/>
    <x v="2"/>
    <x v="3"/>
    <n v="318018.65250000003"/>
  </r>
  <r>
    <x v="41"/>
    <x v="41"/>
    <x v="41"/>
    <x v="41"/>
    <x v="2"/>
    <x v="3"/>
    <n v="12233.388999999999"/>
  </r>
  <r>
    <x v="0"/>
    <x v="0"/>
    <x v="0"/>
    <x v="0"/>
    <x v="8"/>
    <x v="3"/>
    <n v="4.160314802013748E-3"/>
  </r>
  <r>
    <x v="1"/>
    <x v="1"/>
    <x v="1"/>
    <x v="1"/>
    <x v="8"/>
    <x v="3"/>
    <n v="9.3142795407910289E-2"/>
  </r>
  <r>
    <x v="2"/>
    <x v="2"/>
    <x v="2"/>
    <x v="2"/>
    <x v="8"/>
    <x v="3"/>
    <n v="192071.79793999999"/>
  </r>
  <r>
    <x v="3"/>
    <x v="3"/>
    <x v="3"/>
    <x v="3"/>
    <x v="8"/>
    <x v="3"/>
    <n v="-10961.008"/>
  </r>
  <r>
    <x v="4"/>
    <x v="4"/>
    <x v="4"/>
    <x v="4"/>
    <x v="8"/>
    <x v="3"/>
    <n v="5123.2709999999997"/>
  </r>
  <r>
    <x v="5"/>
    <x v="5"/>
    <x v="5"/>
    <x v="5"/>
    <x v="8"/>
    <x v="3"/>
    <n v="16084.279"/>
  </r>
  <r>
    <x v="6"/>
    <x v="6"/>
    <x v="6"/>
    <x v="6"/>
    <x v="8"/>
    <x v="3"/>
    <n v="-2451.2910000000002"/>
  </r>
  <r>
    <x v="7"/>
    <x v="7"/>
    <x v="7"/>
    <x v="7"/>
    <x v="8"/>
    <x v="3"/>
    <n v="10.577"/>
  </r>
  <r>
    <x v="8"/>
    <x v="8"/>
    <x v="8"/>
    <x v="8"/>
    <x v="8"/>
    <x v="3"/>
    <n v="178670.07594000001"/>
  </r>
  <r>
    <x v="9"/>
    <x v="9"/>
    <x v="9"/>
    <x v="9"/>
    <x v="8"/>
    <x v="3"/>
    <n v="47758.196000000004"/>
  </r>
  <r>
    <x v="10"/>
    <x v="10"/>
    <x v="10"/>
    <x v="10"/>
    <x v="8"/>
    <x v="3"/>
    <n v="-692.53200000000004"/>
  </r>
  <r>
    <x v="11"/>
    <x v="11"/>
    <x v="11"/>
    <x v="11"/>
    <x v="8"/>
    <x v="3"/>
    <n v="131604.41193999999"/>
  </r>
  <r>
    <x v="12"/>
    <x v="12"/>
    <x v="12"/>
    <x v="12"/>
    <x v="8"/>
    <x v="3"/>
    <n v="285761.30200000003"/>
  </r>
  <r>
    <x v="13"/>
    <x v="13"/>
    <x v="13"/>
    <x v="13"/>
    <x v="8"/>
    <x v="3"/>
    <n v="560000"/>
  </r>
  <r>
    <x v="14"/>
    <x v="14"/>
    <x v="14"/>
    <x v="14"/>
    <x v="8"/>
    <x v="3"/>
    <n v="23530066.335000001"/>
  </r>
  <r>
    <x v="15"/>
    <x v="15"/>
    <x v="15"/>
    <x v="15"/>
    <x v="8"/>
    <x v="3"/>
    <s v=""/>
  </r>
  <r>
    <x v="16"/>
    <x v="16"/>
    <x v="16"/>
    <x v="16"/>
    <x v="8"/>
    <x v="3"/>
    <n v="535414.35600000003"/>
  </r>
  <r>
    <x v="17"/>
    <x v="17"/>
    <x v="17"/>
    <x v="17"/>
    <x v="8"/>
    <x v="3"/>
    <n v="113908.564"/>
  </r>
  <r>
    <x v="18"/>
    <x v="18"/>
    <x v="18"/>
    <x v="18"/>
    <x v="8"/>
    <x v="3"/>
    <n v="25025150.557"/>
  </r>
  <r>
    <x v="19"/>
    <x v="19"/>
    <x v="19"/>
    <x v="19"/>
    <x v="8"/>
    <x v="3"/>
    <n v="7758152.8890000004"/>
  </r>
  <r>
    <x v="20"/>
    <x v="20"/>
    <x v="20"/>
    <x v="20"/>
    <x v="8"/>
    <x v="3"/>
    <s v=""/>
  </r>
  <r>
    <x v="21"/>
    <x v="21"/>
    <x v="21"/>
    <x v="21"/>
    <x v="8"/>
    <x v="3"/>
    <n v="15469581.347999999"/>
  </r>
  <r>
    <x v="22"/>
    <x v="22"/>
    <x v="22"/>
    <x v="22"/>
    <x v="8"/>
    <x v="3"/>
    <n v="160187.345"/>
  </r>
  <r>
    <x v="23"/>
    <x v="23"/>
    <x v="23"/>
    <x v="23"/>
    <x v="8"/>
    <x v="3"/>
    <n v="1180483.098"/>
  </r>
  <r>
    <x v="24"/>
    <x v="24"/>
    <x v="24"/>
    <x v="24"/>
    <x v="8"/>
    <x v="3"/>
    <n v="456745.87699999998"/>
  </r>
  <r>
    <x v="25"/>
    <x v="25"/>
    <x v="25"/>
    <x v="25"/>
    <x v="8"/>
    <x v="3"/>
    <n v="25025150.557"/>
  </r>
  <r>
    <x v="26"/>
    <x v="26"/>
    <x v="26"/>
    <x v="26"/>
    <x v="8"/>
    <x v="3"/>
    <n v="209648"/>
  </r>
  <r>
    <x v="27"/>
    <x v="27"/>
    <x v="27"/>
    <x v="27"/>
    <x v="8"/>
    <x v="3"/>
    <n v="0.26729823530179669"/>
  </r>
  <r>
    <x v="28"/>
    <x v="28"/>
    <x v="28"/>
    <x v="28"/>
    <x v="8"/>
    <x v="3"/>
    <n v="8.4968896310575245E-3"/>
  </r>
  <r>
    <x v="29"/>
    <x v="29"/>
    <x v="29"/>
    <x v="29"/>
    <x v="8"/>
    <x v="3"/>
    <n v="8.9065042832482851E-3"/>
  </r>
  <r>
    <x v="30"/>
    <x v="30"/>
    <x v="30"/>
    <x v="30"/>
    <x v="8"/>
    <x v="3"/>
    <n v="1247460.71071"/>
  </r>
  <r>
    <x v="31"/>
    <x v="31"/>
    <x v="31"/>
    <x v="31"/>
    <x v="8"/>
    <x v="3"/>
    <n v="1042776.63219"/>
  </r>
  <r>
    <x v="32"/>
    <x v="32"/>
    <x v="32"/>
    <x v="32"/>
    <x v="8"/>
    <x v="3"/>
    <s v=""/>
  </r>
  <r>
    <x v="33"/>
    <x v="33"/>
    <x v="33"/>
    <x v="33"/>
    <x v="8"/>
    <x v="3"/>
    <n v="204684.07852000001"/>
  </r>
  <r>
    <x v="34"/>
    <x v="34"/>
    <x v="34"/>
    <x v="34"/>
    <x v="8"/>
    <x v="3"/>
    <n v="0.39173636698861697"/>
  </r>
  <r>
    <x v="35"/>
    <x v="35"/>
    <x v="35"/>
    <x v="35"/>
    <x v="8"/>
    <x v="3"/>
    <n v="0.327460036190029"/>
  </r>
  <r>
    <x v="36"/>
    <x v="36"/>
    <x v="36"/>
    <x v="36"/>
    <x v="8"/>
    <x v="3"/>
    <n v="0.327460036190029"/>
  </r>
  <r>
    <x v="37"/>
    <x v="37"/>
    <x v="37"/>
    <x v="37"/>
    <x v="8"/>
    <x v="3"/>
    <n v="3184439.3725799997"/>
  </r>
  <r>
    <x v="38"/>
    <x v="38"/>
    <x v="38"/>
    <x v="38"/>
    <x v="8"/>
    <x v="3"/>
    <n v="2886344.3725799997"/>
  </r>
  <r>
    <x v="39"/>
    <x v="39"/>
    <x v="39"/>
    <x v="39"/>
    <x v="8"/>
    <x v="3"/>
    <s v=""/>
  </r>
  <r>
    <x v="40"/>
    <x v="40"/>
    <x v="40"/>
    <x v="40"/>
    <x v="8"/>
    <x v="3"/>
    <n v="298095"/>
  </r>
  <r>
    <x v="41"/>
    <x v="41"/>
    <x v="41"/>
    <x v="41"/>
    <x v="8"/>
    <x v="3"/>
    <s v=""/>
  </r>
  <r>
    <x v="0"/>
    <x v="0"/>
    <x v="0"/>
    <x v="0"/>
    <x v="3"/>
    <x v="3"/>
    <n v="3.5090087358489085E-2"/>
  </r>
  <r>
    <x v="1"/>
    <x v="1"/>
    <x v="1"/>
    <x v="1"/>
    <x v="3"/>
    <x v="3"/>
    <n v="0.24970987714935447"/>
  </r>
  <r>
    <x v="2"/>
    <x v="2"/>
    <x v="2"/>
    <x v="2"/>
    <x v="3"/>
    <x v="3"/>
    <n v="226770.46799999999"/>
  </r>
  <r>
    <x v="3"/>
    <x v="3"/>
    <x v="3"/>
    <x v="3"/>
    <x v="3"/>
    <x v="3"/>
    <n v="13196.477000000001"/>
  </r>
  <r>
    <x v="4"/>
    <x v="4"/>
    <x v="4"/>
    <x v="4"/>
    <x v="3"/>
    <x v="3"/>
    <n v="93377.370999999999"/>
  </r>
  <r>
    <x v="5"/>
    <x v="5"/>
    <x v="5"/>
    <x v="5"/>
    <x v="3"/>
    <x v="3"/>
    <n v="80180.894"/>
  </r>
  <r>
    <x v="6"/>
    <x v="6"/>
    <x v="6"/>
    <x v="6"/>
    <x v="3"/>
    <x v="3"/>
    <n v="-66.742000000000004"/>
  </r>
  <r>
    <x v="7"/>
    <x v="7"/>
    <x v="7"/>
    <x v="7"/>
    <x v="3"/>
    <x v="3"/>
    <n v="177539.82"/>
  </r>
  <r>
    <x v="8"/>
    <x v="8"/>
    <x v="8"/>
    <x v="8"/>
    <x v="3"/>
    <x v="3"/>
    <n v="417440.02299999999"/>
  </r>
  <r>
    <x v="9"/>
    <x v="9"/>
    <x v="9"/>
    <x v="9"/>
    <x v="3"/>
    <x v="3"/>
    <n v="60535.938999999998"/>
  </r>
  <r>
    <x v="10"/>
    <x v="10"/>
    <x v="10"/>
    <x v="10"/>
    <x v="3"/>
    <x v="3"/>
    <n v="10334.280000000001"/>
  </r>
  <r>
    <x v="11"/>
    <x v="11"/>
    <x v="11"/>
    <x v="11"/>
    <x v="3"/>
    <x v="3"/>
    <n v="346569.80499999999"/>
  </r>
  <r>
    <x v="12"/>
    <x v="12"/>
    <x v="12"/>
    <x v="12"/>
    <x v="3"/>
    <x v="3"/>
    <n v="570091.33200000005"/>
  </r>
  <r>
    <x v="13"/>
    <x v="13"/>
    <x v="13"/>
    <x v="13"/>
    <x v="3"/>
    <x v="3"/>
    <n v="3313.4319999999998"/>
  </r>
  <r>
    <x v="14"/>
    <x v="14"/>
    <x v="14"/>
    <x v="14"/>
    <x v="3"/>
    <x v="3"/>
    <n v="6328550.1560000004"/>
  </r>
  <r>
    <x v="15"/>
    <x v="15"/>
    <x v="15"/>
    <x v="15"/>
    <x v="3"/>
    <x v="3"/>
    <s v=""/>
  </r>
  <r>
    <x v="16"/>
    <x v="16"/>
    <x v="16"/>
    <x v="16"/>
    <x v="3"/>
    <x v="3"/>
    <s v=""/>
  </r>
  <r>
    <x v="17"/>
    <x v="17"/>
    <x v="17"/>
    <x v="17"/>
    <x v="3"/>
    <x v="3"/>
    <n v="281426.50400000002"/>
  </r>
  <r>
    <x v="18"/>
    <x v="18"/>
    <x v="18"/>
    <x v="18"/>
    <x v="3"/>
    <x v="3"/>
    <n v="7183381.4239999996"/>
  </r>
  <r>
    <x v="19"/>
    <x v="19"/>
    <x v="19"/>
    <x v="19"/>
    <x v="3"/>
    <x v="3"/>
    <n v="5780855.9970000004"/>
  </r>
  <r>
    <x v="20"/>
    <x v="20"/>
    <x v="20"/>
    <x v="20"/>
    <x v="3"/>
    <x v="3"/>
    <n v="1827.56"/>
  </r>
  <r>
    <x v="21"/>
    <x v="21"/>
    <x v="21"/>
    <x v="21"/>
    <x v="3"/>
    <x v="3"/>
    <s v=""/>
  </r>
  <r>
    <x v="22"/>
    <x v="22"/>
    <x v="22"/>
    <x v="22"/>
    <x v="3"/>
    <x v="3"/>
    <s v=""/>
  </r>
  <r>
    <x v="23"/>
    <x v="23"/>
    <x v="23"/>
    <x v="23"/>
    <x v="3"/>
    <x v="3"/>
    <n v="1185303.6540000001"/>
  </r>
  <r>
    <x v="24"/>
    <x v="24"/>
    <x v="24"/>
    <x v="24"/>
    <x v="3"/>
    <x v="3"/>
    <n v="215394.212"/>
  </r>
  <r>
    <x v="25"/>
    <x v="25"/>
    <x v="25"/>
    <x v="25"/>
    <x v="3"/>
    <x v="3"/>
    <n v="7183381.4230000004"/>
  </r>
  <r>
    <x v="26"/>
    <x v="26"/>
    <x v="26"/>
    <x v="26"/>
    <x v="3"/>
    <x v="3"/>
    <n v="4817080.9560000002"/>
  </r>
  <r>
    <x v="27"/>
    <x v="27"/>
    <x v="27"/>
    <x v="27"/>
    <x v="3"/>
    <x v="3"/>
    <n v="0.14675718525282455"/>
  </r>
  <r>
    <x v="28"/>
    <x v="28"/>
    <x v="28"/>
    <x v="28"/>
    <x v="3"/>
    <x v="3"/>
    <n v="3.341190557281374E-2"/>
  </r>
  <r>
    <x v="29"/>
    <x v="29"/>
    <x v="29"/>
    <x v="29"/>
    <x v="3"/>
    <x v="3"/>
    <n v="0.13460474228861416"/>
  </r>
  <r>
    <x v="30"/>
    <x v="30"/>
    <x v="30"/>
    <x v="30"/>
    <x v="3"/>
    <x v="3"/>
    <n v="867946.59045755991"/>
  </r>
  <r>
    <x v="31"/>
    <x v="31"/>
    <x v="31"/>
    <x v="31"/>
    <x v="3"/>
    <x v="3"/>
    <n v="837227.46160000004"/>
  </r>
  <r>
    <x v="32"/>
    <x v="32"/>
    <x v="32"/>
    <x v="32"/>
    <x v="3"/>
    <x v="3"/>
    <s v=""/>
  </r>
  <r>
    <x v="33"/>
    <x v="33"/>
    <x v="33"/>
    <x v="33"/>
    <x v="3"/>
    <x v="3"/>
    <n v="30719.128857560001"/>
  </r>
  <r>
    <x v="34"/>
    <x v="34"/>
    <x v="34"/>
    <x v="34"/>
    <x v="3"/>
    <x v="3"/>
    <n v="0.21009693190702444"/>
  </r>
  <r>
    <x v="35"/>
    <x v="35"/>
    <x v="35"/>
    <x v="35"/>
    <x v="3"/>
    <x v="3"/>
    <n v="0.20266099656862133"/>
  </r>
  <r>
    <x v="36"/>
    <x v="36"/>
    <x v="36"/>
    <x v="36"/>
    <x v="3"/>
    <x v="3"/>
    <n v="0.20266099656862133"/>
  </r>
  <r>
    <x v="37"/>
    <x v="37"/>
    <x v="37"/>
    <x v="37"/>
    <x v="3"/>
    <x v="3"/>
    <n v="4131172.1336399997"/>
  </r>
  <r>
    <x v="38"/>
    <x v="38"/>
    <x v="38"/>
    <x v="38"/>
    <x v="3"/>
    <x v="3"/>
    <n v="3723067.6336399997"/>
  </r>
  <r>
    <x v="39"/>
    <x v="39"/>
    <x v="39"/>
    <x v="39"/>
    <x v="3"/>
    <x v="3"/>
    <s v=""/>
  </r>
  <r>
    <x v="40"/>
    <x v="40"/>
    <x v="40"/>
    <x v="40"/>
    <x v="3"/>
    <x v="3"/>
    <n v="408104.5"/>
  </r>
  <r>
    <x v="41"/>
    <x v="41"/>
    <x v="41"/>
    <x v="41"/>
    <x v="3"/>
    <x v="3"/>
    <s v=""/>
  </r>
  <r>
    <x v="0"/>
    <x v="0"/>
    <x v="0"/>
    <x v="0"/>
    <x v="4"/>
    <x v="3"/>
    <n v="-9.7753342548705338E-2"/>
  </r>
  <r>
    <x v="1"/>
    <x v="1"/>
    <x v="1"/>
    <x v="1"/>
    <x v="4"/>
    <x v="3"/>
    <n v="-0.37249874881104234"/>
  </r>
  <r>
    <x v="2"/>
    <x v="2"/>
    <x v="2"/>
    <x v="2"/>
    <x v="4"/>
    <x v="3"/>
    <n v="-84.130420000000001"/>
  </r>
  <r>
    <x v="3"/>
    <x v="3"/>
    <x v="3"/>
    <x v="3"/>
    <x v="4"/>
    <x v="3"/>
    <n v="22434.353850000003"/>
  </r>
  <r>
    <x v="4"/>
    <x v="4"/>
    <x v="4"/>
    <x v="4"/>
    <x v="4"/>
    <x v="3"/>
    <n v="58984.803100000005"/>
  </r>
  <r>
    <x v="5"/>
    <x v="5"/>
    <x v="5"/>
    <x v="5"/>
    <x v="4"/>
    <x v="3"/>
    <n v="36550.449249999998"/>
  </r>
  <r>
    <x v="6"/>
    <x v="6"/>
    <x v="6"/>
    <x v="6"/>
    <x v="4"/>
    <x v="3"/>
    <n v="7.5918400000000004"/>
  </r>
  <r>
    <x v="7"/>
    <x v="7"/>
    <x v="7"/>
    <x v="7"/>
    <x v="4"/>
    <x v="3"/>
    <n v="136009.62986000002"/>
  </r>
  <r>
    <x v="8"/>
    <x v="8"/>
    <x v="8"/>
    <x v="8"/>
    <x v="4"/>
    <x v="3"/>
    <n v="158367.44513000004"/>
  </r>
  <r>
    <x v="9"/>
    <x v="9"/>
    <x v="9"/>
    <x v="9"/>
    <x v="4"/>
    <x v="3"/>
    <n v="169220.13729000001"/>
  </r>
  <r>
    <x v="10"/>
    <x v="10"/>
    <x v="10"/>
    <x v="10"/>
    <x v="4"/>
    <x v="3"/>
    <s v=""/>
  </r>
  <r>
    <x v="11"/>
    <x v="11"/>
    <x v="11"/>
    <x v="11"/>
    <x v="4"/>
    <x v="3"/>
    <n v="-10852.692160000001"/>
  </r>
  <r>
    <x v="12"/>
    <x v="12"/>
    <x v="12"/>
    <x v="12"/>
    <x v="4"/>
    <x v="3"/>
    <n v="21341.78788"/>
  </r>
  <r>
    <x v="13"/>
    <x v="13"/>
    <x v="13"/>
    <x v="13"/>
    <x v="4"/>
    <x v="3"/>
    <n v="0"/>
  </r>
  <r>
    <x v="14"/>
    <x v="14"/>
    <x v="14"/>
    <x v="14"/>
    <x v="4"/>
    <x v="3"/>
    <s v=""/>
  </r>
  <r>
    <x v="15"/>
    <x v="15"/>
    <x v="15"/>
    <x v="15"/>
    <x v="4"/>
    <x v="3"/>
    <s v=""/>
  </r>
  <r>
    <x v="16"/>
    <x v="16"/>
    <x v="16"/>
    <x v="16"/>
    <x v="4"/>
    <x v="3"/>
    <s v=""/>
  </r>
  <r>
    <x v="17"/>
    <x v="17"/>
    <x v="17"/>
    <x v="17"/>
    <x v="4"/>
    <x v="3"/>
    <n v="84137.904920000001"/>
  </r>
  <r>
    <x v="18"/>
    <x v="18"/>
    <x v="18"/>
    <x v="18"/>
    <x v="4"/>
    <x v="3"/>
    <n v="105479.69279999999"/>
  </r>
  <r>
    <x v="19"/>
    <x v="19"/>
    <x v="19"/>
    <x v="19"/>
    <x v="4"/>
    <x v="3"/>
    <n v="26.445150000000002"/>
  </r>
  <r>
    <x v="20"/>
    <x v="20"/>
    <x v="20"/>
    <x v="20"/>
    <x v="4"/>
    <x v="3"/>
    <n v="3.8704999999999998"/>
  </r>
  <r>
    <x v="21"/>
    <x v="21"/>
    <x v="21"/>
    <x v="21"/>
    <x v="4"/>
    <x v="3"/>
    <s v=""/>
  </r>
  <r>
    <x v="22"/>
    <x v="22"/>
    <x v="22"/>
    <x v="22"/>
    <x v="4"/>
    <x v="3"/>
    <s v=""/>
  </r>
  <r>
    <x v="23"/>
    <x v="23"/>
    <x v="23"/>
    <x v="23"/>
    <x v="4"/>
    <x v="3"/>
    <n v="26196.671899999998"/>
  </r>
  <r>
    <x v="24"/>
    <x v="24"/>
    <x v="24"/>
    <x v="24"/>
    <x v="4"/>
    <x v="3"/>
    <n v="79252.705249999999"/>
  </r>
  <r>
    <x v="25"/>
    <x v="25"/>
    <x v="25"/>
    <x v="25"/>
    <x v="4"/>
    <x v="3"/>
    <n v="105479.69280000002"/>
  </r>
  <r>
    <x v="26"/>
    <x v="26"/>
    <x v="26"/>
    <x v="26"/>
    <x v="4"/>
    <x v="3"/>
    <s v=""/>
  </r>
  <r>
    <x v="27"/>
    <x v="27"/>
    <x v="27"/>
    <x v="27"/>
    <x v="4"/>
    <x v="3"/>
    <n v="1.0656954922822439"/>
  </r>
  <r>
    <x v="28"/>
    <x v="28"/>
    <x v="28"/>
    <x v="28"/>
    <x v="4"/>
    <x v="3"/>
    <s v=""/>
  </r>
  <r>
    <x v="29"/>
    <x v="29"/>
    <x v="29"/>
    <x v="29"/>
    <x v="4"/>
    <x v="3"/>
    <s v=""/>
  </r>
  <r>
    <x v="30"/>
    <x v="30"/>
    <x v="30"/>
    <x v="30"/>
    <x v="4"/>
    <x v="3"/>
    <n v="26196.671899999998"/>
  </r>
  <r>
    <x v="31"/>
    <x v="31"/>
    <x v="31"/>
    <x v="31"/>
    <x v="4"/>
    <x v="3"/>
    <n v="26196.671899999998"/>
  </r>
  <r>
    <x v="32"/>
    <x v="32"/>
    <x v="32"/>
    <x v="32"/>
    <x v="4"/>
    <x v="3"/>
    <n v="0"/>
  </r>
  <r>
    <x v="33"/>
    <x v="33"/>
    <x v="33"/>
    <x v="33"/>
    <x v="4"/>
    <x v="3"/>
    <n v="0"/>
  </r>
  <r>
    <x v="34"/>
    <x v="34"/>
    <x v="34"/>
    <x v="34"/>
    <x v="4"/>
    <x v="3"/>
    <n v="0.13491061876254018"/>
  </r>
  <r>
    <x v="35"/>
    <x v="35"/>
    <x v="35"/>
    <x v="35"/>
    <x v="4"/>
    <x v="3"/>
    <n v="0.13491061876254018"/>
  </r>
  <r>
    <x v="36"/>
    <x v="36"/>
    <x v="36"/>
    <x v="36"/>
    <x v="4"/>
    <x v="3"/>
    <n v="0.13491061876254018"/>
  </r>
  <r>
    <x v="37"/>
    <x v="37"/>
    <x v="37"/>
    <x v="37"/>
    <x v="4"/>
    <x v="3"/>
    <n v="194177.98347000001"/>
  </r>
  <r>
    <x v="38"/>
    <x v="38"/>
    <x v="38"/>
    <x v="38"/>
    <x v="4"/>
    <x v="3"/>
    <n v="51280.145969999998"/>
  </r>
  <r>
    <x v="39"/>
    <x v="39"/>
    <x v="39"/>
    <x v="39"/>
    <x v="4"/>
    <x v="3"/>
    <n v="0"/>
  </r>
  <r>
    <x v="40"/>
    <x v="40"/>
    <x v="40"/>
    <x v="40"/>
    <x v="4"/>
    <x v="3"/>
    <n v="142897.83749999999"/>
  </r>
  <r>
    <x v="41"/>
    <x v="41"/>
    <x v="41"/>
    <x v="41"/>
    <x v="4"/>
    <x v="3"/>
    <n v="0"/>
  </r>
  <r>
    <x v="0"/>
    <x v="0"/>
    <x v="0"/>
    <x v="0"/>
    <x v="5"/>
    <x v="3"/>
    <n v="1.2018920401032293E-3"/>
  </r>
  <r>
    <x v="1"/>
    <x v="1"/>
    <x v="1"/>
    <x v="1"/>
    <x v="5"/>
    <x v="3"/>
    <n v="4.105947929022543E-2"/>
  </r>
  <r>
    <x v="2"/>
    <x v="2"/>
    <x v="2"/>
    <x v="2"/>
    <x v="5"/>
    <x v="3"/>
    <n v="77144.923999999999"/>
  </r>
  <r>
    <x v="3"/>
    <x v="3"/>
    <x v="3"/>
    <x v="3"/>
    <x v="5"/>
    <x v="3"/>
    <n v="-49909.859389999998"/>
  </r>
  <r>
    <x v="4"/>
    <x v="4"/>
    <x v="4"/>
    <x v="4"/>
    <x v="5"/>
    <x v="3"/>
    <n v="6465.1069400000006"/>
  </r>
  <r>
    <x v="5"/>
    <x v="5"/>
    <x v="5"/>
    <x v="5"/>
    <x v="5"/>
    <x v="3"/>
    <n v="56374.966329999996"/>
  </r>
  <r>
    <x v="6"/>
    <x v="6"/>
    <x v="6"/>
    <x v="6"/>
    <x v="5"/>
    <x v="3"/>
    <n v="-2158.7621600000002"/>
  </r>
  <r>
    <x v="7"/>
    <x v="7"/>
    <x v="7"/>
    <x v="7"/>
    <x v="5"/>
    <x v="3"/>
    <n v="232.28317000000001"/>
  </r>
  <r>
    <x v="8"/>
    <x v="8"/>
    <x v="8"/>
    <x v="8"/>
    <x v="5"/>
    <x v="3"/>
    <n v="25308.585620000002"/>
  </r>
  <r>
    <x v="9"/>
    <x v="9"/>
    <x v="9"/>
    <x v="9"/>
    <x v="5"/>
    <x v="3"/>
    <n v="5691.6038799999997"/>
  </r>
  <r>
    <x v="10"/>
    <x v="10"/>
    <x v="10"/>
    <x v="10"/>
    <x v="5"/>
    <x v="3"/>
    <n v="276.44540000000001"/>
  </r>
  <r>
    <x v="11"/>
    <x v="11"/>
    <x v="11"/>
    <x v="11"/>
    <x v="5"/>
    <x v="3"/>
    <n v="19340.536339999999"/>
  </r>
  <r>
    <x v="12"/>
    <x v="12"/>
    <x v="12"/>
    <x v="12"/>
    <x v="5"/>
    <x v="3"/>
    <n v="363608.77352999995"/>
  </r>
  <r>
    <x v="13"/>
    <x v="13"/>
    <x v="13"/>
    <x v="13"/>
    <x v="5"/>
    <x v="3"/>
    <n v="4775267.1599000003"/>
  </r>
  <r>
    <x v="14"/>
    <x v="14"/>
    <x v="14"/>
    <x v="14"/>
    <x v="5"/>
    <x v="3"/>
    <n v="8808676.3827900011"/>
  </r>
  <r>
    <x v="15"/>
    <x v="15"/>
    <x v="15"/>
    <x v="15"/>
    <x v="5"/>
    <x v="3"/>
    <s v=""/>
  </r>
  <r>
    <x v="16"/>
    <x v="16"/>
    <x v="16"/>
    <x v="16"/>
    <x v="5"/>
    <x v="3"/>
    <n v="173594.05483000001"/>
  </r>
  <r>
    <x v="17"/>
    <x v="17"/>
    <x v="17"/>
    <x v="17"/>
    <x v="5"/>
    <x v="3"/>
    <n v="3298.0640199984609"/>
  </r>
  <r>
    <x v="18"/>
    <x v="18"/>
    <x v="18"/>
    <x v="18"/>
    <x v="5"/>
    <x v="3"/>
    <n v="14124444.435070001"/>
  </r>
  <r>
    <x v="19"/>
    <x v="19"/>
    <x v="19"/>
    <x v="19"/>
    <x v="5"/>
    <x v="3"/>
    <n v="2837047.8027399997"/>
  </r>
  <r>
    <x v="20"/>
    <x v="20"/>
    <x v="20"/>
    <x v="20"/>
    <x v="5"/>
    <x v="3"/>
    <s v=""/>
  </r>
  <r>
    <x v="21"/>
    <x v="21"/>
    <x v="21"/>
    <x v="21"/>
    <x v="5"/>
    <x v="3"/>
    <n v="10840667.415829999"/>
  </r>
  <r>
    <x v="22"/>
    <x v="22"/>
    <x v="22"/>
    <x v="22"/>
    <x v="5"/>
    <x v="3"/>
    <n v="59989.335979999996"/>
  </r>
  <r>
    <x v="23"/>
    <x v="23"/>
    <x v="23"/>
    <x v="23"/>
    <x v="5"/>
    <x v="3"/>
    <n v="380057.47555000003"/>
  </r>
  <r>
    <x v="24"/>
    <x v="24"/>
    <x v="24"/>
    <x v="24"/>
    <x v="5"/>
    <x v="3"/>
    <n v="6682.404970001221"/>
  </r>
  <r>
    <x v="25"/>
    <x v="25"/>
    <x v="25"/>
    <x v="25"/>
    <x v="5"/>
    <x v="3"/>
    <n v="14124444.435070001"/>
  </r>
  <r>
    <x v="26"/>
    <x v="26"/>
    <x v="26"/>
    <x v="26"/>
    <x v="5"/>
    <x v="3"/>
    <n v="3.0530999999999997"/>
  </r>
  <r>
    <x v="27"/>
    <x v="27"/>
    <x v="27"/>
    <x v="27"/>
    <x v="5"/>
    <x v="3"/>
    <n v="0.18108977767544435"/>
  </r>
  <r>
    <x v="28"/>
    <x v="28"/>
    <x v="28"/>
    <x v="28"/>
    <x v="5"/>
    <x v="3"/>
    <n v="1.3942969339534352E-3"/>
  </r>
  <r>
    <x v="29"/>
    <x v="29"/>
    <x v="29"/>
    <x v="29"/>
    <x v="5"/>
    <x v="3"/>
    <n v="3.9053102357974649E-2"/>
  </r>
  <r>
    <x v="30"/>
    <x v="30"/>
    <x v="30"/>
    <x v="30"/>
    <x v="5"/>
    <x v="3"/>
    <n v="360939.75058999995"/>
  </r>
  <r>
    <x v="31"/>
    <x v="31"/>
    <x v="31"/>
    <x v="31"/>
    <x v="5"/>
    <x v="3"/>
    <n v="360939.75058999995"/>
  </r>
  <r>
    <x v="32"/>
    <x v="32"/>
    <x v="32"/>
    <x v="32"/>
    <x v="5"/>
    <x v="3"/>
    <n v="0"/>
  </r>
  <r>
    <x v="33"/>
    <x v="33"/>
    <x v="33"/>
    <x v="33"/>
    <x v="5"/>
    <x v="3"/>
    <n v="0"/>
  </r>
  <r>
    <x v="34"/>
    <x v="34"/>
    <x v="34"/>
    <x v="34"/>
    <x v="5"/>
    <x v="3"/>
    <n v="1.0950066076527163"/>
  </r>
  <r>
    <x v="35"/>
    <x v="35"/>
    <x v="35"/>
    <x v="35"/>
    <x v="5"/>
    <x v="3"/>
    <n v="1.0950066076527163"/>
  </r>
  <r>
    <x v="36"/>
    <x v="36"/>
    <x v="36"/>
    <x v="36"/>
    <x v="5"/>
    <x v="3"/>
    <n v="1.0950066076527163"/>
  </r>
  <r>
    <x v="37"/>
    <x v="37"/>
    <x v="37"/>
    <x v="37"/>
    <x v="5"/>
    <x v="3"/>
    <n v="329623.35392999998"/>
  </r>
  <r>
    <x v="38"/>
    <x v="38"/>
    <x v="38"/>
    <x v="38"/>
    <x v="5"/>
    <x v="3"/>
    <n v="289069.72381"/>
  </r>
  <r>
    <x v="39"/>
    <x v="39"/>
    <x v="39"/>
    <x v="39"/>
    <x v="5"/>
    <x v="3"/>
    <n v="0"/>
  </r>
  <r>
    <x v="40"/>
    <x v="40"/>
    <x v="40"/>
    <x v="40"/>
    <x v="5"/>
    <x v="3"/>
    <n v="40553.630119999994"/>
  </r>
  <r>
    <x v="41"/>
    <x v="41"/>
    <x v="41"/>
    <x v="41"/>
    <x v="5"/>
    <x v="3"/>
    <n v="0"/>
  </r>
  <r>
    <x v="0"/>
    <x v="0"/>
    <x v="0"/>
    <x v="0"/>
    <x v="6"/>
    <x v="3"/>
    <n v="2.9540590328722745E-2"/>
  </r>
  <r>
    <x v="1"/>
    <x v="1"/>
    <x v="1"/>
    <x v="1"/>
    <x v="6"/>
    <x v="3"/>
    <n v="0.28104969876107394"/>
  </r>
  <r>
    <x v="2"/>
    <x v="2"/>
    <x v="2"/>
    <x v="2"/>
    <x v="6"/>
    <x v="3"/>
    <n v="62481.321000000004"/>
  </r>
  <r>
    <x v="3"/>
    <x v="3"/>
    <x v="3"/>
    <x v="3"/>
    <x v="6"/>
    <x v="3"/>
    <n v="12337.909820000004"/>
  </r>
  <r>
    <x v="4"/>
    <x v="4"/>
    <x v="4"/>
    <x v="4"/>
    <x v="6"/>
    <x v="3"/>
    <n v="45189.819020000003"/>
  </r>
  <r>
    <x v="5"/>
    <x v="5"/>
    <x v="5"/>
    <x v="5"/>
    <x v="6"/>
    <x v="3"/>
    <n v="32851.909200000002"/>
  </r>
  <r>
    <x v="6"/>
    <x v="6"/>
    <x v="6"/>
    <x v="6"/>
    <x v="6"/>
    <x v="3"/>
    <n v="3.5791299999998882"/>
  </r>
  <r>
    <x v="7"/>
    <x v="7"/>
    <x v="7"/>
    <x v="7"/>
    <x v="6"/>
    <x v="3"/>
    <n v="563.32333999999992"/>
  </r>
  <r>
    <x v="8"/>
    <x v="8"/>
    <x v="8"/>
    <x v="8"/>
    <x v="6"/>
    <x v="3"/>
    <n v="75386.133290000012"/>
  </r>
  <r>
    <x v="9"/>
    <x v="9"/>
    <x v="9"/>
    <x v="9"/>
    <x v="6"/>
    <x v="3"/>
    <n v="27773.289260000001"/>
  </r>
  <r>
    <x v="10"/>
    <x v="10"/>
    <x v="10"/>
    <x v="10"/>
    <x v="6"/>
    <x v="3"/>
    <n v="1159.2501000000002"/>
  </r>
  <r>
    <x v="11"/>
    <x v="11"/>
    <x v="11"/>
    <x v="11"/>
    <x v="6"/>
    <x v="3"/>
    <n v="46453.593930000003"/>
  </r>
  <r>
    <x v="12"/>
    <x v="12"/>
    <x v="12"/>
    <x v="12"/>
    <x v="6"/>
    <x v="3"/>
    <n v="20888.915679999998"/>
  </r>
  <r>
    <x v="13"/>
    <x v="13"/>
    <x v="13"/>
    <x v="13"/>
    <x v="6"/>
    <x v="3"/>
    <n v="0"/>
  </r>
  <r>
    <x v="14"/>
    <x v="14"/>
    <x v="14"/>
    <x v="14"/>
    <x v="6"/>
    <x v="3"/>
    <n v="1200346.4103599999"/>
  </r>
  <r>
    <x v="15"/>
    <x v="15"/>
    <x v="15"/>
    <x v="15"/>
    <x v="6"/>
    <x v="3"/>
    <s v=""/>
  </r>
  <r>
    <x v="16"/>
    <x v="16"/>
    <x v="16"/>
    <x v="16"/>
    <x v="6"/>
    <x v="3"/>
    <s v=""/>
  </r>
  <r>
    <x v="17"/>
    <x v="17"/>
    <x v="17"/>
    <x v="17"/>
    <x v="6"/>
    <x v="3"/>
    <n v="7134.0772699999807"/>
  </r>
  <r>
    <x v="18"/>
    <x v="18"/>
    <x v="18"/>
    <x v="18"/>
    <x v="6"/>
    <x v="3"/>
    <n v="1228369.40331"/>
  </r>
  <r>
    <x v="19"/>
    <x v="19"/>
    <x v="19"/>
    <x v="19"/>
    <x v="6"/>
    <x v="3"/>
    <n v="981076.67919000005"/>
  </r>
  <r>
    <x v="20"/>
    <x v="20"/>
    <x v="20"/>
    <x v="20"/>
    <x v="6"/>
    <x v="3"/>
    <s v=""/>
  </r>
  <r>
    <x v="21"/>
    <x v="21"/>
    <x v="21"/>
    <x v="21"/>
    <x v="6"/>
    <x v="3"/>
    <n v="22003.306149999997"/>
  </r>
  <r>
    <x v="22"/>
    <x v="22"/>
    <x v="22"/>
    <x v="22"/>
    <x v="6"/>
    <x v="3"/>
    <s v=""/>
  </r>
  <r>
    <x v="23"/>
    <x v="23"/>
    <x v="23"/>
    <x v="23"/>
    <x v="6"/>
    <x v="3"/>
    <n v="138900.65690999999"/>
  </r>
  <r>
    <x v="24"/>
    <x v="24"/>
    <x v="24"/>
    <x v="24"/>
    <x v="6"/>
    <x v="3"/>
    <n v="86388.761060000063"/>
  </r>
  <r>
    <x v="25"/>
    <x v="25"/>
    <x v="25"/>
    <x v="25"/>
    <x v="6"/>
    <x v="3"/>
    <n v="1228369.4033100002"/>
  </r>
  <r>
    <x v="26"/>
    <x v="26"/>
    <x v="26"/>
    <x v="26"/>
    <x v="6"/>
    <x v="3"/>
    <n v="2056558.36261"/>
  </r>
  <r>
    <x v="27"/>
    <x v="27"/>
    <x v="27"/>
    <x v="27"/>
    <x v="6"/>
    <x v="3"/>
    <n v="0.33520735071150637"/>
  </r>
  <r>
    <x v="28"/>
    <x v="28"/>
    <x v="28"/>
    <x v="28"/>
    <x v="6"/>
    <x v="3"/>
    <n v="8.7699968352164554E-3"/>
  </r>
  <r>
    <x v="29"/>
    <x v="29"/>
    <x v="29"/>
    <x v="29"/>
    <x v="6"/>
    <x v="3"/>
    <n v="0.24738271248264584"/>
  </r>
  <r>
    <x v="30"/>
    <x v="30"/>
    <x v="30"/>
    <x v="30"/>
    <x v="6"/>
    <x v="3"/>
    <n v="172280.50565000001"/>
  </r>
  <r>
    <x v="31"/>
    <x v="31"/>
    <x v="31"/>
    <x v="31"/>
    <x v="6"/>
    <x v="3"/>
    <n v="150280.50565000001"/>
  </r>
  <r>
    <x v="32"/>
    <x v="32"/>
    <x v="32"/>
    <x v="32"/>
    <x v="6"/>
    <x v="3"/>
    <n v="0"/>
  </r>
  <r>
    <x v="33"/>
    <x v="33"/>
    <x v="33"/>
    <x v="33"/>
    <x v="6"/>
    <x v="3"/>
    <n v="22000"/>
  </r>
  <r>
    <x v="34"/>
    <x v="34"/>
    <x v="34"/>
    <x v="34"/>
    <x v="6"/>
    <x v="3"/>
    <n v="0.16792744054421382"/>
  </r>
  <r>
    <x v="35"/>
    <x v="35"/>
    <x v="35"/>
    <x v="35"/>
    <x v="6"/>
    <x v="3"/>
    <n v="0.14648332138497394"/>
  </r>
  <r>
    <x v="36"/>
    <x v="36"/>
    <x v="36"/>
    <x v="36"/>
    <x v="6"/>
    <x v="3"/>
    <n v="0.14648332138497394"/>
  </r>
  <r>
    <x v="37"/>
    <x v="37"/>
    <x v="37"/>
    <x v="37"/>
    <x v="6"/>
    <x v="3"/>
    <n v="1025922.2977"/>
  </r>
  <r>
    <x v="38"/>
    <x v="38"/>
    <x v="38"/>
    <x v="38"/>
    <x v="6"/>
    <x v="3"/>
    <n v="914233.02180999995"/>
  </r>
  <r>
    <x v="39"/>
    <x v="39"/>
    <x v="39"/>
    <x v="39"/>
    <x v="6"/>
    <x v="3"/>
    <n v="0"/>
  </r>
  <r>
    <x v="40"/>
    <x v="40"/>
    <x v="40"/>
    <x v="40"/>
    <x v="6"/>
    <x v="3"/>
    <n v="111689.27587"/>
  </r>
  <r>
    <x v="41"/>
    <x v="41"/>
    <x v="41"/>
    <x v="41"/>
    <x v="6"/>
    <x v="3"/>
    <n v="0"/>
  </r>
  <r>
    <x v="2"/>
    <x v="2"/>
    <x v="2"/>
    <x v="2"/>
    <x v="9"/>
    <x v="3"/>
    <n v="9621.643"/>
  </r>
  <r>
    <x v="3"/>
    <x v="3"/>
    <x v="3"/>
    <x v="3"/>
    <x v="9"/>
    <x v="3"/>
    <n v="-6558.4089999999997"/>
  </r>
  <r>
    <x v="4"/>
    <x v="4"/>
    <x v="4"/>
    <x v="4"/>
    <x v="9"/>
    <x v="3"/>
    <n v="325.30099999999999"/>
  </r>
  <r>
    <x v="5"/>
    <x v="5"/>
    <x v="5"/>
    <x v="5"/>
    <x v="9"/>
    <x v="3"/>
    <n v="6883.71"/>
  </r>
  <r>
    <x v="6"/>
    <x v="6"/>
    <x v="6"/>
    <x v="6"/>
    <x v="9"/>
    <x v="3"/>
    <n v="3841.2060000000001"/>
  </r>
  <r>
    <x v="7"/>
    <x v="7"/>
    <x v="7"/>
    <x v="7"/>
    <x v="9"/>
    <x v="3"/>
    <s v=""/>
  </r>
  <r>
    <x v="8"/>
    <x v="8"/>
    <x v="8"/>
    <x v="8"/>
    <x v="9"/>
    <x v="3"/>
    <n v="6904.44"/>
  </r>
  <r>
    <x v="9"/>
    <x v="9"/>
    <x v="9"/>
    <x v="9"/>
    <x v="9"/>
    <x v="3"/>
    <n v="1807.771"/>
  </r>
  <r>
    <x v="10"/>
    <x v="10"/>
    <x v="10"/>
    <x v="10"/>
    <x v="9"/>
    <x v="3"/>
    <s v=""/>
  </r>
  <r>
    <x v="11"/>
    <x v="11"/>
    <x v="11"/>
    <x v="11"/>
    <x v="9"/>
    <x v="3"/>
    <n v="5096.6689999999999"/>
  </r>
  <r>
    <x v="12"/>
    <x v="12"/>
    <x v="12"/>
    <x v="12"/>
    <x v="9"/>
    <x v="3"/>
    <n v="59226.77"/>
  </r>
  <r>
    <x v="13"/>
    <x v="13"/>
    <x v="13"/>
    <x v="13"/>
    <x v="9"/>
    <x v="3"/>
    <n v="0"/>
  </r>
  <r>
    <x v="14"/>
    <x v="14"/>
    <x v="14"/>
    <x v="14"/>
    <x v="9"/>
    <x v="3"/>
    <n v="1535841.28"/>
  </r>
  <r>
    <x v="15"/>
    <x v="15"/>
    <x v="15"/>
    <x v="15"/>
    <x v="9"/>
    <x v="3"/>
    <s v=""/>
  </r>
  <r>
    <x v="16"/>
    <x v="16"/>
    <x v="16"/>
    <x v="16"/>
    <x v="9"/>
    <x v="3"/>
    <n v="840.98"/>
  </r>
  <r>
    <x v="17"/>
    <x v="17"/>
    <x v="17"/>
    <x v="17"/>
    <x v="9"/>
    <x v="3"/>
    <n v="2162.9259999999999"/>
  </r>
  <r>
    <x v="18"/>
    <x v="18"/>
    <x v="18"/>
    <x v="18"/>
    <x v="9"/>
    <x v="3"/>
    <n v="1598071.956"/>
  </r>
  <r>
    <x v="19"/>
    <x v="19"/>
    <x v="19"/>
    <x v="19"/>
    <x v="9"/>
    <x v="3"/>
    <n v="528665.15800000005"/>
  </r>
  <r>
    <x v="20"/>
    <x v="20"/>
    <x v="20"/>
    <x v="20"/>
    <x v="9"/>
    <x v="3"/>
    <s v=""/>
  </r>
  <r>
    <x v="21"/>
    <x v="21"/>
    <x v="21"/>
    <x v="21"/>
    <x v="9"/>
    <x v="3"/>
    <n v="996590.52399999998"/>
  </r>
  <r>
    <x v="22"/>
    <x v="22"/>
    <x v="22"/>
    <x v="22"/>
    <x v="9"/>
    <x v="3"/>
    <n v="2325.623"/>
  </r>
  <r>
    <x v="23"/>
    <x v="23"/>
    <x v="23"/>
    <x v="23"/>
    <x v="9"/>
    <x v="3"/>
    <n v="74695.315000000002"/>
  </r>
  <r>
    <x v="24"/>
    <x v="24"/>
    <x v="24"/>
    <x v="24"/>
    <x v="9"/>
    <x v="3"/>
    <n v="-4204.665"/>
  </r>
  <r>
    <x v="25"/>
    <x v="25"/>
    <x v="25"/>
    <x v="25"/>
    <x v="9"/>
    <x v="3"/>
    <n v="1598071.9550000001"/>
  </r>
  <r>
    <x v="26"/>
    <x v="26"/>
    <x v="26"/>
    <x v="26"/>
    <x v="9"/>
    <x v="3"/>
    <n v="16426.580999999998"/>
  </r>
  <r>
    <x v="27"/>
    <x v="27"/>
    <x v="27"/>
    <x v="27"/>
    <x v="9"/>
    <x v="3"/>
    <n v="0.21851193598527022"/>
  </r>
  <r>
    <x v="28"/>
    <x v="28"/>
    <x v="28"/>
    <x v="28"/>
    <x v="9"/>
    <x v="3"/>
    <s v=""/>
  </r>
  <r>
    <x v="29"/>
    <x v="29"/>
    <x v="29"/>
    <x v="29"/>
    <x v="9"/>
    <x v="3"/>
    <s v=""/>
  </r>
  <r>
    <x v="30"/>
    <x v="30"/>
    <x v="30"/>
    <x v="30"/>
    <x v="9"/>
    <x v="3"/>
    <n v="73943.402000000002"/>
  </r>
  <r>
    <x v="31"/>
    <x v="31"/>
    <x v="31"/>
    <x v="31"/>
    <x v="9"/>
    <x v="3"/>
    <n v="73943.402000000002"/>
  </r>
  <r>
    <x v="32"/>
    <x v="32"/>
    <x v="32"/>
    <x v="32"/>
    <x v="9"/>
    <x v="3"/>
    <n v="0"/>
  </r>
  <r>
    <x v="33"/>
    <x v="33"/>
    <x v="33"/>
    <x v="33"/>
    <x v="9"/>
    <x v="3"/>
    <n v="0"/>
  </r>
  <r>
    <x v="34"/>
    <x v="34"/>
    <x v="34"/>
    <x v="34"/>
    <x v="9"/>
    <x v="3"/>
    <n v="0.13505482381800138"/>
  </r>
  <r>
    <x v="35"/>
    <x v="35"/>
    <x v="35"/>
    <x v="35"/>
    <x v="9"/>
    <x v="3"/>
    <n v="0.13505482381800138"/>
  </r>
  <r>
    <x v="36"/>
    <x v="36"/>
    <x v="36"/>
    <x v="36"/>
    <x v="9"/>
    <x v="3"/>
    <n v="0.13505482381800138"/>
  </r>
  <r>
    <x v="37"/>
    <x v="37"/>
    <x v="37"/>
    <x v="37"/>
    <x v="9"/>
    <x v="3"/>
    <n v="547506.56000000006"/>
  </r>
  <r>
    <x v="38"/>
    <x v="38"/>
    <x v="38"/>
    <x v="38"/>
    <x v="9"/>
    <x v="3"/>
    <n v="529621.10600000003"/>
  </r>
  <r>
    <x v="39"/>
    <x v="39"/>
    <x v="39"/>
    <x v="39"/>
    <x v="9"/>
    <x v="3"/>
    <n v="0"/>
  </r>
  <r>
    <x v="40"/>
    <x v="40"/>
    <x v="40"/>
    <x v="40"/>
    <x v="9"/>
    <x v="3"/>
    <n v="12945.825000000001"/>
  </r>
  <r>
    <x v="41"/>
    <x v="41"/>
    <x v="41"/>
    <x v="41"/>
    <x v="9"/>
    <x v="3"/>
    <n v="4939.6289999999999"/>
  </r>
  <r>
    <x v="0"/>
    <x v="0"/>
    <x v="0"/>
    <x v="0"/>
    <x v="9"/>
    <x v="3"/>
    <n v="3.3891851489871311E-3"/>
  </r>
  <r>
    <x v="1"/>
    <x v="1"/>
    <x v="1"/>
    <x v="1"/>
    <x v="9"/>
    <x v="3"/>
    <n v="6.9422957237581559E-2"/>
  </r>
  <r>
    <x v="2"/>
    <x v="2"/>
    <x v="2"/>
    <x v="2"/>
    <x v="7"/>
    <x v="3"/>
    <n v="4986.5529999999999"/>
  </r>
  <r>
    <x v="3"/>
    <x v="3"/>
    <x v="3"/>
    <x v="3"/>
    <x v="7"/>
    <x v="3"/>
    <n v="1009.616"/>
  </r>
  <r>
    <x v="4"/>
    <x v="4"/>
    <x v="4"/>
    <x v="4"/>
    <x v="7"/>
    <x v="3"/>
    <n v="1102.884"/>
  </r>
  <r>
    <x v="5"/>
    <x v="5"/>
    <x v="5"/>
    <x v="5"/>
    <x v="7"/>
    <x v="3"/>
    <n v="93.268000000000001"/>
  </r>
  <r>
    <x v="6"/>
    <x v="6"/>
    <x v="6"/>
    <x v="6"/>
    <x v="7"/>
    <x v="3"/>
    <n v="2143.8609999999999"/>
  </r>
  <r>
    <x v="7"/>
    <x v="7"/>
    <x v="7"/>
    <x v="7"/>
    <x v="7"/>
    <x v="3"/>
    <n v="5248.8580000000002"/>
  </r>
  <r>
    <x v="8"/>
    <x v="8"/>
    <x v="8"/>
    <x v="8"/>
    <x v="7"/>
    <x v="3"/>
    <n v="13388.888000000001"/>
  </r>
  <r>
    <x v="9"/>
    <x v="9"/>
    <x v="9"/>
    <x v="9"/>
    <x v="7"/>
    <x v="3"/>
    <n v="11254.573"/>
  </r>
  <r>
    <x v="10"/>
    <x v="10"/>
    <x v="10"/>
    <x v="10"/>
    <x v="7"/>
    <x v="3"/>
    <n v="-5.9820000000000002"/>
  </r>
  <r>
    <x v="11"/>
    <x v="11"/>
    <x v="11"/>
    <x v="11"/>
    <x v="7"/>
    <x v="3"/>
    <n v="2140.297"/>
  </r>
  <r>
    <x v="12"/>
    <x v="12"/>
    <x v="12"/>
    <x v="12"/>
    <x v="7"/>
    <x v="3"/>
    <n v="207185.70499999999"/>
  </r>
  <r>
    <x v="13"/>
    <x v="13"/>
    <x v="13"/>
    <x v="13"/>
    <x v="7"/>
    <x v="3"/>
    <n v="0"/>
  </r>
  <r>
    <x v="14"/>
    <x v="14"/>
    <x v="14"/>
    <x v="14"/>
    <x v="7"/>
    <x v="3"/>
    <n v="2215961.4440000001"/>
  </r>
  <r>
    <x v="15"/>
    <x v="15"/>
    <x v="15"/>
    <x v="15"/>
    <x v="7"/>
    <x v="3"/>
    <n v="285215.97200000001"/>
  </r>
  <r>
    <x v="16"/>
    <x v="16"/>
    <x v="16"/>
    <x v="16"/>
    <x v="7"/>
    <x v="3"/>
    <n v="1175.0440000000001"/>
  </r>
  <r>
    <x v="17"/>
    <x v="17"/>
    <x v="17"/>
    <x v="17"/>
    <x v="7"/>
    <x v="3"/>
    <n v="65790.804999999993"/>
  </r>
  <r>
    <x v="18"/>
    <x v="18"/>
    <x v="18"/>
    <x v="18"/>
    <x v="7"/>
    <x v="3"/>
    <n v="2775328.97"/>
  </r>
  <r>
    <x v="19"/>
    <x v="19"/>
    <x v="19"/>
    <x v="19"/>
    <x v="7"/>
    <x v="3"/>
    <s v=""/>
  </r>
  <r>
    <x v="20"/>
    <x v="20"/>
    <x v="20"/>
    <x v="20"/>
    <x v="7"/>
    <x v="3"/>
    <s v=""/>
  </r>
  <r>
    <x v="21"/>
    <x v="21"/>
    <x v="21"/>
    <x v="21"/>
    <x v="7"/>
    <x v="3"/>
    <n v="988287.25600000005"/>
  </r>
  <r>
    <x v="22"/>
    <x v="22"/>
    <x v="22"/>
    <x v="22"/>
    <x v="7"/>
    <x v="3"/>
    <n v="4600.9930000000004"/>
  </r>
  <r>
    <x v="23"/>
    <x v="23"/>
    <x v="23"/>
    <x v="23"/>
    <x v="7"/>
    <x v="3"/>
    <n v="59432.423999999999"/>
  </r>
  <r>
    <x v="24"/>
    <x v="24"/>
    <x v="24"/>
    <x v="24"/>
    <x v="7"/>
    <x v="3"/>
    <n v="1723008.297"/>
  </r>
  <r>
    <x v="25"/>
    <x v="25"/>
    <x v="25"/>
    <x v="25"/>
    <x v="7"/>
    <x v="3"/>
    <n v="2775328.97"/>
  </r>
  <r>
    <x v="26"/>
    <x v="26"/>
    <x v="26"/>
    <x v="26"/>
    <x v="7"/>
    <x v="3"/>
    <n v="282862.64799999999"/>
  </r>
  <r>
    <x v="27"/>
    <x v="27"/>
    <x v="27"/>
    <x v="27"/>
    <x v="7"/>
    <x v="3"/>
    <n v="0.81014379884973375"/>
  </r>
  <r>
    <x v="28"/>
    <x v="28"/>
    <x v="28"/>
    <x v="28"/>
    <x v="7"/>
    <x v="3"/>
    <n v="1.2598904059165869E-3"/>
  </r>
  <r>
    <x v="29"/>
    <x v="29"/>
    <x v="29"/>
    <x v="29"/>
    <x v="7"/>
    <x v="3"/>
    <n v="9.8638097823897597E-2"/>
  </r>
  <r>
    <x v="30"/>
    <x v="30"/>
    <x v="30"/>
    <x v="30"/>
    <x v="7"/>
    <x v="3"/>
    <n v="90595.922459999987"/>
  </r>
  <r>
    <x v="31"/>
    <x v="31"/>
    <x v="31"/>
    <x v="31"/>
    <x v="7"/>
    <x v="3"/>
    <n v="90595.922170000005"/>
  </r>
  <r>
    <x v="32"/>
    <x v="32"/>
    <x v="32"/>
    <x v="32"/>
    <x v="7"/>
    <x v="3"/>
    <n v="0"/>
  </r>
  <r>
    <x v="33"/>
    <x v="33"/>
    <x v="33"/>
    <x v="33"/>
    <x v="7"/>
    <x v="3"/>
    <n v="0"/>
  </r>
  <r>
    <x v="34"/>
    <x v="34"/>
    <x v="34"/>
    <x v="34"/>
    <x v="7"/>
    <x v="3"/>
    <n v="0.10992373532292467"/>
  </r>
  <r>
    <x v="35"/>
    <x v="35"/>
    <x v="35"/>
    <x v="35"/>
    <x v="7"/>
    <x v="3"/>
    <n v="0.10992373497105583"/>
  </r>
  <r>
    <x v="36"/>
    <x v="36"/>
    <x v="36"/>
    <x v="36"/>
    <x v="7"/>
    <x v="3"/>
    <n v="0.10992373497105583"/>
  </r>
  <r>
    <x v="37"/>
    <x v="37"/>
    <x v="37"/>
    <x v="37"/>
    <x v="7"/>
    <x v="3"/>
    <n v="824170.70520624996"/>
  </r>
  <r>
    <x v="38"/>
    <x v="38"/>
    <x v="38"/>
    <x v="38"/>
    <x v="7"/>
    <x v="3"/>
    <n v="796733.01"/>
  </r>
  <r>
    <x v="39"/>
    <x v="39"/>
    <x v="39"/>
    <x v="39"/>
    <x v="7"/>
    <x v="3"/>
    <n v="0"/>
  </r>
  <r>
    <x v="40"/>
    <x v="40"/>
    <x v="40"/>
    <x v="40"/>
    <x v="7"/>
    <x v="3"/>
    <n v="19765.640206250002"/>
  </r>
  <r>
    <x v="41"/>
    <x v="41"/>
    <x v="41"/>
    <x v="41"/>
    <x v="7"/>
    <x v="3"/>
    <n v="7672.0550000000003"/>
  </r>
  <r>
    <x v="0"/>
    <x v="0"/>
    <x v="0"/>
    <x v="0"/>
    <x v="7"/>
    <x v="3"/>
    <n v="8.4470280107707207E-6"/>
  </r>
  <r>
    <x v="1"/>
    <x v="1"/>
    <x v="1"/>
    <x v="1"/>
    <x v="7"/>
    <x v="3"/>
    <n v="3.6589454352062029E-4"/>
  </r>
  <r>
    <x v="2"/>
    <x v="2"/>
    <x v="2"/>
    <x v="2"/>
    <x v="10"/>
    <x v="4"/>
    <n v="37514.24856"/>
  </r>
  <r>
    <x v="3"/>
    <x v="3"/>
    <x v="3"/>
    <x v="3"/>
    <x v="10"/>
    <x v="4"/>
    <n v="2044.9539"/>
  </r>
  <r>
    <x v="4"/>
    <x v="4"/>
    <x v="4"/>
    <x v="4"/>
    <x v="10"/>
    <x v="4"/>
    <n v="2053.3388799999998"/>
  </r>
  <r>
    <x v="5"/>
    <x v="5"/>
    <x v="5"/>
    <x v="5"/>
    <x v="10"/>
    <x v="4"/>
    <n v="8.3849799999999988"/>
  </r>
  <r>
    <x v="6"/>
    <x v="6"/>
    <x v="6"/>
    <x v="6"/>
    <x v="10"/>
    <x v="4"/>
    <n v="447.13948999999997"/>
  </r>
  <r>
    <x v="7"/>
    <x v="7"/>
    <x v="7"/>
    <x v="7"/>
    <x v="10"/>
    <x v="4"/>
    <s v=""/>
  </r>
  <r>
    <x v="8"/>
    <x v="8"/>
    <x v="8"/>
    <x v="8"/>
    <x v="10"/>
    <x v="4"/>
    <n v="40006.341950000009"/>
  </r>
  <r>
    <x v="9"/>
    <x v="9"/>
    <x v="9"/>
    <x v="9"/>
    <x v="10"/>
    <x v="4"/>
    <n v="11566.373649999998"/>
  </r>
  <r>
    <x v="10"/>
    <x v="10"/>
    <x v="10"/>
    <x v="10"/>
    <x v="10"/>
    <x v="4"/>
    <n v="246.32971000000001"/>
  </r>
  <r>
    <x v="11"/>
    <x v="11"/>
    <x v="11"/>
    <x v="11"/>
    <x v="10"/>
    <x v="4"/>
    <n v="28193.638589999999"/>
  </r>
  <r>
    <x v="12"/>
    <x v="12"/>
    <x v="12"/>
    <x v="12"/>
    <x v="10"/>
    <x v="4"/>
    <n v="187989.55133000002"/>
  </r>
  <r>
    <x v="13"/>
    <x v="13"/>
    <x v="13"/>
    <x v="13"/>
    <x v="10"/>
    <x v="4"/>
    <n v="0"/>
  </r>
  <r>
    <x v="14"/>
    <x v="14"/>
    <x v="14"/>
    <x v="14"/>
    <x v="10"/>
    <x v="4"/>
    <n v="5502659.7871000003"/>
  </r>
  <r>
    <x v="15"/>
    <x v="15"/>
    <x v="15"/>
    <x v="15"/>
    <x v="10"/>
    <x v="4"/>
    <n v="45597.758829999999"/>
  </r>
  <r>
    <x v="16"/>
    <x v="16"/>
    <x v="16"/>
    <x v="16"/>
    <x v="10"/>
    <x v="4"/>
    <n v="126371.6207"/>
  </r>
  <r>
    <x v="17"/>
    <x v="17"/>
    <x v="17"/>
    <x v="17"/>
    <x v="10"/>
    <x v="4"/>
    <n v="562.95479999992256"/>
  </r>
  <r>
    <x v="18"/>
    <x v="18"/>
    <x v="18"/>
    <x v="18"/>
    <x v="10"/>
    <x v="4"/>
    <n v="5863181.6727600005"/>
  </r>
  <r>
    <x v="19"/>
    <x v="19"/>
    <x v="19"/>
    <x v="19"/>
    <x v="10"/>
    <x v="4"/>
    <n v="708268.06666999997"/>
  </r>
  <r>
    <x v="20"/>
    <x v="20"/>
    <x v="20"/>
    <x v="20"/>
    <x v="10"/>
    <x v="4"/>
    <n v="0"/>
  </r>
  <r>
    <x v="21"/>
    <x v="21"/>
    <x v="21"/>
    <x v="21"/>
    <x v="10"/>
    <x v="4"/>
    <n v="4874044.9024499999"/>
  </r>
  <r>
    <x v="22"/>
    <x v="22"/>
    <x v="22"/>
    <x v="22"/>
    <x v="10"/>
    <x v="4"/>
    <n v="16420.670249999999"/>
  </r>
  <r>
    <x v="23"/>
    <x v="23"/>
    <x v="23"/>
    <x v="23"/>
    <x v="10"/>
    <x v="4"/>
    <n v="261627.57876"/>
  </r>
  <r>
    <x v="24"/>
    <x v="24"/>
    <x v="24"/>
    <x v="24"/>
    <x v="10"/>
    <x v="4"/>
    <n v="2820.4546400004624"/>
  </r>
  <r>
    <x v="25"/>
    <x v="25"/>
    <x v="25"/>
    <x v="25"/>
    <x v="10"/>
    <x v="4"/>
    <n v="5863181.6727700001"/>
  </r>
  <r>
    <x v="26"/>
    <x v="26"/>
    <x v="26"/>
    <x v="26"/>
    <x v="10"/>
    <x v="4"/>
    <n v="43.250550000000004"/>
  </r>
  <r>
    <x v="27"/>
    <x v="27"/>
    <x v="27"/>
    <x v="27"/>
    <x v="10"/>
    <x v="4"/>
    <n v="0.28902423681853268"/>
  </r>
  <r>
    <x v="28"/>
    <x v="28"/>
    <x v="28"/>
    <x v="28"/>
    <x v="10"/>
    <x v="4"/>
    <n v="7.0009822807128822E-4"/>
  </r>
  <r>
    <x v="29"/>
    <x v="29"/>
    <x v="29"/>
    <x v="29"/>
    <x v="10"/>
    <x v="4"/>
    <n v="4.9144118152781649E-3"/>
  </r>
  <r>
    <x v="30"/>
    <x v="30"/>
    <x v="30"/>
    <x v="30"/>
    <x v="10"/>
    <x v="4"/>
    <n v="233830.61009"/>
  </r>
  <r>
    <x v="31"/>
    <x v="31"/>
    <x v="31"/>
    <x v="31"/>
    <x v="10"/>
    <x v="4"/>
    <n v="233830.61009"/>
  </r>
  <r>
    <x v="32"/>
    <x v="32"/>
    <x v="32"/>
    <x v="32"/>
    <x v="10"/>
    <x v="4"/>
    <s v=""/>
  </r>
  <r>
    <x v="33"/>
    <x v="33"/>
    <x v="33"/>
    <x v="33"/>
    <x v="10"/>
    <x v="4"/>
    <s v=""/>
  </r>
  <r>
    <x v="34"/>
    <x v="34"/>
    <x v="34"/>
    <x v="34"/>
    <x v="10"/>
    <x v="4"/>
    <n v="0.2682443932643146"/>
  </r>
  <r>
    <x v="35"/>
    <x v="35"/>
    <x v="35"/>
    <x v="35"/>
    <x v="10"/>
    <x v="4"/>
    <n v="0.2682443932643146"/>
  </r>
  <r>
    <x v="36"/>
    <x v="36"/>
    <x v="36"/>
    <x v="36"/>
    <x v="10"/>
    <x v="4"/>
    <n v="0.2682443932643146"/>
  </r>
  <r>
    <x v="37"/>
    <x v="37"/>
    <x v="37"/>
    <x v="37"/>
    <x v="10"/>
    <x v="4"/>
    <n v="871707.35329999996"/>
  </r>
  <r>
    <x v="38"/>
    <x v="38"/>
    <x v="38"/>
    <x v="38"/>
    <x v="10"/>
    <x v="4"/>
    <n v="503837.20927999995"/>
  </r>
  <r>
    <x v="39"/>
    <x v="39"/>
    <x v="39"/>
    <x v="39"/>
    <x v="10"/>
    <x v="4"/>
    <s v=""/>
  </r>
  <r>
    <x v="40"/>
    <x v="40"/>
    <x v="40"/>
    <x v="40"/>
    <x v="10"/>
    <x v="4"/>
    <n v="62230.770340000003"/>
  </r>
  <r>
    <x v="41"/>
    <x v="41"/>
    <x v="41"/>
    <x v="41"/>
    <x v="10"/>
    <x v="4"/>
    <n v="305639.37368000002"/>
  </r>
  <r>
    <x v="0"/>
    <x v="0"/>
    <x v="0"/>
    <x v="0"/>
    <x v="10"/>
    <x v="4"/>
    <n v="3.9458394766022512E-3"/>
  </r>
  <r>
    <x v="1"/>
    <x v="1"/>
    <x v="1"/>
    <x v="1"/>
    <x v="10"/>
    <x v="4"/>
    <n v="8.9266695933156504E-2"/>
  </r>
  <r>
    <x v="2"/>
    <x v="2"/>
    <x v="2"/>
    <x v="2"/>
    <x v="1"/>
    <x v="4"/>
    <n v="24755.919999999998"/>
  </r>
  <r>
    <x v="3"/>
    <x v="3"/>
    <x v="3"/>
    <x v="3"/>
    <x v="1"/>
    <x v="4"/>
    <n v="18660.422999999999"/>
  </r>
  <r>
    <x v="4"/>
    <x v="4"/>
    <x v="4"/>
    <x v="4"/>
    <x v="1"/>
    <x v="4"/>
    <n v="19556.300999999999"/>
  </r>
  <r>
    <x v="5"/>
    <x v="5"/>
    <x v="5"/>
    <x v="5"/>
    <x v="1"/>
    <x v="4"/>
    <n v="895.87800000000004"/>
  </r>
  <r>
    <x v="6"/>
    <x v="6"/>
    <x v="6"/>
    <x v="6"/>
    <x v="1"/>
    <x v="4"/>
    <n v="0"/>
  </r>
  <r>
    <x v="7"/>
    <x v="7"/>
    <x v="7"/>
    <x v="7"/>
    <x v="1"/>
    <x v="4"/>
    <n v="1754.373"/>
  </r>
  <r>
    <x v="8"/>
    <x v="8"/>
    <x v="8"/>
    <x v="8"/>
    <x v="1"/>
    <x v="4"/>
    <n v="45170.716"/>
  </r>
  <r>
    <x v="9"/>
    <x v="9"/>
    <x v="9"/>
    <x v="9"/>
    <x v="1"/>
    <x v="4"/>
    <n v="27096.79"/>
  </r>
  <r>
    <x v="10"/>
    <x v="10"/>
    <x v="10"/>
    <x v="10"/>
    <x v="1"/>
    <x v="4"/>
    <n v="1006.1079999999999"/>
  </r>
  <r>
    <x v="11"/>
    <x v="11"/>
    <x v="11"/>
    <x v="11"/>
    <x v="1"/>
    <x v="4"/>
    <n v="17067.77"/>
  </r>
  <r>
    <x v="12"/>
    <x v="12"/>
    <x v="12"/>
    <x v="12"/>
    <x v="1"/>
    <x v="4"/>
    <n v="12008.885"/>
  </r>
  <r>
    <x v="13"/>
    <x v="13"/>
    <x v="13"/>
    <x v="13"/>
    <x v="1"/>
    <x v="4"/>
    <n v="486.99099999999999"/>
  </r>
  <r>
    <x v="14"/>
    <x v="14"/>
    <x v="14"/>
    <x v="14"/>
    <x v="1"/>
    <x v="4"/>
    <n v="453034.49900000001"/>
  </r>
  <r>
    <x v="15"/>
    <x v="15"/>
    <x v="15"/>
    <x v="15"/>
    <x v="1"/>
    <x v="4"/>
    <s v=""/>
  </r>
  <r>
    <x v="16"/>
    <x v="16"/>
    <x v="16"/>
    <x v="16"/>
    <x v="1"/>
    <x v="4"/>
    <s v=""/>
  </r>
  <r>
    <x v="17"/>
    <x v="17"/>
    <x v="17"/>
    <x v="17"/>
    <x v="1"/>
    <x v="4"/>
    <n v="11658.174999999999"/>
  </r>
  <r>
    <x v="18"/>
    <x v="18"/>
    <x v="18"/>
    <x v="18"/>
    <x v="1"/>
    <x v="4"/>
    <n v="477188.55"/>
  </r>
  <r>
    <x v="19"/>
    <x v="19"/>
    <x v="19"/>
    <x v="19"/>
    <x v="1"/>
    <x v="4"/>
    <n v="223900"/>
  </r>
  <r>
    <x v="20"/>
    <x v="20"/>
    <x v="20"/>
    <x v="20"/>
    <x v="1"/>
    <x v="4"/>
    <s v=""/>
  </r>
  <r>
    <x v="21"/>
    <x v="21"/>
    <x v="21"/>
    <x v="21"/>
    <x v="1"/>
    <x v="4"/>
    <s v=""/>
  </r>
  <r>
    <x v="22"/>
    <x v="22"/>
    <x v="22"/>
    <x v="22"/>
    <x v="1"/>
    <x v="4"/>
    <s v=""/>
  </r>
  <r>
    <x v="23"/>
    <x v="23"/>
    <x v="23"/>
    <x v="23"/>
    <x v="1"/>
    <x v="4"/>
    <n v="238039.62700000001"/>
  </r>
  <r>
    <x v="24"/>
    <x v="24"/>
    <x v="24"/>
    <x v="24"/>
    <x v="1"/>
    <x v="4"/>
    <n v="15248.922"/>
  </r>
  <r>
    <x v="25"/>
    <x v="25"/>
    <x v="25"/>
    <x v="25"/>
    <x v="1"/>
    <x v="4"/>
    <n v="477188.549"/>
  </r>
  <r>
    <x v="26"/>
    <x v="26"/>
    <x v="26"/>
    <x v="26"/>
    <x v="1"/>
    <x v="4"/>
    <s v=""/>
  </r>
  <r>
    <x v="27"/>
    <x v="27"/>
    <x v="27"/>
    <x v="27"/>
    <x v="1"/>
    <x v="4"/>
    <n v="0.55248940240600453"/>
  </r>
  <r>
    <x v="28"/>
    <x v="28"/>
    <x v="28"/>
    <x v="28"/>
    <x v="1"/>
    <x v="4"/>
    <n v="2.6157012888143545E-2"/>
  </r>
  <r>
    <x v="29"/>
    <x v="29"/>
    <x v="29"/>
    <x v="29"/>
    <x v="1"/>
    <x v="4"/>
    <n v="1"/>
  </r>
  <r>
    <x v="30"/>
    <x v="30"/>
    <x v="30"/>
    <x v="30"/>
    <x v="1"/>
    <x v="4"/>
    <n v="238039.62700000001"/>
  </r>
  <r>
    <x v="31"/>
    <x v="31"/>
    <x v="31"/>
    <x v="31"/>
    <x v="1"/>
    <x v="4"/>
    <n v="238039.62700000001"/>
  </r>
  <r>
    <x v="32"/>
    <x v="32"/>
    <x v="32"/>
    <x v="32"/>
    <x v="1"/>
    <x v="4"/>
    <s v=""/>
  </r>
  <r>
    <x v="33"/>
    <x v="33"/>
    <x v="33"/>
    <x v="33"/>
    <x v="1"/>
    <x v="4"/>
    <s v=""/>
  </r>
  <r>
    <x v="34"/>
    <x v="34"/>
    <x v="34"/>
    <x v="34"/>
    <x v="1"/>
    <x v="4"/>
    <n v="0.50644891924665281"/>
  </r>
  <r>
    <x v="35"/>
    <x v="35"/>
    <x v="35"/>
    <x v="35"/>
    <x v="1"/>
    <x v="4"/>
    <n v="0.50644891924665281"/>
  </r>
  <r>
    <x v="36"/>
    <x v="36"/>
    <x v="36"/>
    <x v="36"/>
    <x v="1"/>
    <x v="4"/>
    <n v="0.50644891924665281"/>
  </r>
  <r>
    <x v="37"/>
    <x v="37"/>
    <x v="37"/>
    <x v="37"/>
    <x v="1"/>
    <x v="4"/>
    <n v="470017.05"/>
  </r>
  <r>
    <x v="38"/>
    <x v="38"/>
    <x v="38"/>
    <x v="38"/>
    <x v="1"/>
    <x v="4"/>
    <n v="412583.55"/>
  </r>
  <r>
    <x v="39"/>
    <x v="39"/>
    <x v="39"/>
    <x v="39"/>
    <x v="1"/>
    <x v="4"/>
    <s v=""/>
  </r>
  <r>
    <x v="40"/>
    <x v="40"/>
    <x v="40"/>
    <x v="40"/>
    <x v="1"/>
    <x v="4"/>
    <n v="57433.5"/>
  </r>
  <r>
    <x v="41"/>
    <x v="41"/>
    <x v="41"/>
    <x v="41"/>
    <x v="1"/>
    <x v="4"/>
    <s v=""/>
  </r>
  <r>
    <x v="0"/>
    <x v="0"/>
    <x v="0"/>
    <x v="0"/>
    <x v="1"/>
    <x v="4"/>
    <n v="2.9306140580217809E-2"/>
  </r>
  <r>
    <x v="1"/>
    <x v="1"/>
    <x v="1"/>
    <x v="1"/>
    <x v="1"/>
    <x v="4"/>
    <n v="5.8047923527046165E-2"/>
  </r>
  <r>
    <x v="2"/>
    <x v="2"/>
    <x v="2"/>
    <x v="2"/>
    <x v="2"/>
    <x v="4"/>
    <n v="220059.16699999999"/>
  </r>
  <r>
    <x v="3"/>
    <x v="3"/>
    <x v="3"/>
    <x v="3"/>
    <x v="2"/>
    <x v="4"/>
    <n v="-3840.43"/>
  </r>
  <r>
    <x v="4"/>
    <x v="4"/>
    <x v="4"/>
    <x v="4"/>
    <x v="2"/>
    <x v="4"/>
    <n v="334.55799999999999"/>
  </r>
  <r>
    <x v="5"/>
    <x v="5"/>
    <x v="5"/>
    <x v="5"/>
    <x v="2"/>
    <x v="4"/>
    <n v="4174.9880000000003"/>
  </r>
  <r>
    <x v="6"/>
    <x v="6"/>
    <x v="6"/>
    <x v="6"/>
    <x v="2"/>
    <x v="4"/>
    <n v="-130.696"/>
  </r>
  <r>
    <x v="7"/>
    <x v="7"/>
    <x v="7"/>
    <x v="7"/>
    <x v="2"/>
    <x v="4"/>
    <n v="103.68"/>
  </r>
  <r>
    <x v="8"/>
    <x v="8"/>
    <x v="8"/>
    <x v="8"/>
    <x v="2"/>
    <x v="4"/>
    <n v="216191.72099999999"/>
  </r>
  <r>
    <x v="9"/>
    <x v="9"/>
    <x v="9"/>
    <x v="9"/>
    <x v="2"/>
    <x v="4"/>
    <n v="42871.904000000002"/>
  </r>
  <r>
    <x v="10"/>
    <x v="10"/>
    <x v="10"/>
    <x v="10"/>
    <x v="2"/>
    <x v="4"/>
    <n v="-467.26600000000002"/>
  </r>
  <r>
    <x v="11"/>
    <x v="11"/>
    <x v="11"/>
    <x v="11"/>
    <x v="2"/>
    <x v="4"/>
    <n v="173787.08300000001"/>
  </r>
  <r>
    <x v="12"/>
    <x v="12"/>
    <x v="12"/>
    <x v="12"/>
    <x v="2"/>
    <x v="4"/>
    <n v="3604791.7119999998"/>
  </r>
  <r>
    <x v="13"/>
    <x v="13"/>
    <x v="13"/>
    <x v="13"/>
    <x v="2"/>
    <x v="4"/>
    <n v="1297312.2439999999"/>
  </r>
  <r>
    <x v="14"/>
    <x v="14"/>
    <x v="14"/>
    <x v="14"/>
    <x v="2"/>
    <x v="4"/>
    <n v="22829287.892999999"/>
  </r>
  <r>
    <x v="15"/>
    <x v="15"/>
    <x v="15"/>
    <x v="15"/>
    <x v="2"/>
    <x v="4"/>
    <n v="5885988.0190000003"/>
  </r>
  <r>
    <x v="16"/>
    <x v="16"/>
    <x v="16"/>
    <x v="16"/>
    <x v="2"/>
    <x v="4"/>
    <n v="1673517.156"/>
  </r>
  <r>
    <x v="17"/>
    <x v="17"/>
    <x v="17"/>
    <x v="17"/>
    <x v="2"/>
    <x v="4"/>
    <n v="385571.30200000003"/>
  </r>
  <r>
    <x v="18"/>
    <x v="18"/>
    <x v="18"/>
    <x v="18"/>
    <x v="2"/>
    <x v="4"/>
    <n v="35676468.325999998"/>
  </r>
  <r>
    <x v="19"/>
    <x v="19"/>
    <x v="19"/>
    <x v="19"/>
    <x v="2"/>
    <x v="4"/>
    <n v="1171706.254"/>
  </r>
  <r>
    <x v="20"/>
    <x v="20"/>
    <x v="20"/>
    <x v="20"/>
    <x v="2"/>
    <x v="4"/>
    <n v="3572172.301"/>
  </r>
  <r>
    <x v="21"/>
    <x v="21"/>
    <x v="21"/>
    <x v="21"/>
    <x v="2"/>
    <x v="4"/>
    <n v="26954940.471000001"/>
  </r>
  <r>
    <x v="22"/>
    <x v="22"/>
    <x v="22"/>
    <x v="22"/>
    <x v="2"/>
    <x v="4"/>
    <n v="2171121.673"/>
  </r>
  <r>
    <x v="23"/>
    <x v="23"/>
    <x v="23"/>
    <x v="23"/>
    <x v="2"/>
    <x v="4"/>
    <n v="237582.88500000001"/>
  </r>
  <r>
    <x v="24"/>
    <x v="24"/>
    <x v="24"/>
    <x v="24"/>
    <x v="2"/>
    <x v="4"/>
    <n v="1568944.743"/>
  </r>
  <r>
    <x v="25"/>
    <x v="25"/>
    <x v="25"/>
    <x v="25"/>
    <x v="2"/>
    <x v="4"/>
    <n v="35676468.327"/>
  </r>
  <r>
    <x v="26"/>
    <x v="26"/>
    <x v="26"/>
    <x v="26"/>
    <x v="2"/>
    <x v="4"/>
    <n v="2793673.46"/>
  </r>
  <r>
    <x v="27"/>
    <x v="27"/>
    <x v="27"/>
    <x v="27"/>
    <x v="2"/>
    <x v="4"/>
    <n v="0.1390484490391565"/>
  </r>
  <r>
    <x v="28"/>
    <x v="28"/>
    <x v="28"/>
    <x v="28"/>
    <x v="2"/>
    <x v="4"/>
    <s v=""/>
  </r>
  <r>
    <x v="29"/>
    <x v="29"/>
    <x v="29"/>
    <x v="29"/>
    <x v="2"/>
    <x v="4"/>
    <s v=""/>
  </r>
  <r>
    <x v="30"/>
    <x v="30"/>
    <x v="30"/>
    <x v="30"/>
    <x v="2"/>
    <x v="4"/>
    <n v="1412769.6056600001"/>
  </r>
  <r>
    <x v="31"/>
    <x v="31"/>
    <x v="31"/>
    <x v="31"/>
    <x v="2"/>
    <x v="4"/>
    <n v="1064363.44166"/>
  </r>
  <r>
    <x v="32"/>
    <x v="32"/>
    <x v="32"/>
    <x v="32"/>
    <x v="2"/>
    <x v="4"/>
    <n v="348406.16399999999"/>
  </r>
  <r>
    <x v="33"/>
    <x v="33"/>
    <x v="33"/>
    <x v="33"/>
    <x v="2"/>
    <x v="4"/>
    <s v=""/>
  </r>
  <r>
    <x v="34"/>
    <x v="34"/>
    <x v="34"/>
    <x v="34"/>
    <x v="2"/>
    <x v="4"/>
    <n v="0.89374240264261551"/>
  </r>
  <r>
    <x v="35"/>
    <x v="35"/>
    <x v="35"/>
    <x v="35"/>
    <x v="2"/>
    <x v="4"/>
    <n v="0.8937424026426154"/>
  </r>
  <r>
    <x v="36"/>
    <x v="36"/>
    <x v="36"/>
    <x v="36"/>
    <x v="2"/>
    <x v="4"/>
    <n v="0.6733346582649411"/>
  </r>
  <r>
    <x v="37"/>
    <x v="37"/>
    <x v="37"/>
    <x v="37"/>
    <x v="2"/>
    <x v="4"/>
    <n v="1580734.6742"/>
  </r>
  <r>
    <x v="38"/>
    <x v="38"/>
    <x v="38"/>
    <x v="38"/>
    <x v="2"/>
    <x v="4"/>
    <n v="978114.58120000002"/>
  </r>
  <r>
    <x v="39"/>
    <x v="39"/>
    <x v="39"/>
    <x v="39"/>
    <x v="2"/>
    <x v="4"/>
    <s v=""/>
  </r>
  <r>
    <x v="40"/>
    <x v="40"/>
    <x v="40"/>
    <x v="40"/>
    <x v="2"/>
    <x v="4"/>
    <n v="356091.87199999997"/>
  </r>
  <r>
    <x v="41"/>
    <x v="41"/>
    <x v="41"/>
    <x v="41"/>
    <x v="2"/>
    <x v="4"/>
    <n v="246528.22099999999"/>
  </r>
  <r>
    <x v="0"/>
    <x v="0"/>
    <x v="0"/>
    <x v="0"/>
    <x v="2"/>
    <x v="4"/>
    <n v="6.2009518955004632E-4"/>
  </r>
  <r>
    <x v="1"/>
    <x v="1"/>
    <x v="1"/>
    <x v="1"/>
    <x v="2"/>
    <x v="4"/>
    <n v="9.7897701926091249E-2"/>
  </r>
  <r>
    <x v="2"/>
    <x v="2"/>
    <x v="2"/>
    <x v="2"/>
    <x v="8"/>
    <x v="4"/>
    <n v="214103.413"/>
  </r>
  <r>
    <x v="3"/>
    <x v="3"/>
    <x v="3"/>
    <x v="3"/>
    <x v="8"/>
    <x v="4"/>
    <n v="-9462.8469999999998"/>
  </r>
  <r>
    <x v="4"/>
    <x v="4"/>
    <x v="4"/>
    <x v="4"/>
    <x v="8"/>
    <x v="4"/>
    <n v="7828.0910000000003"/>
  </r>
  <r>
    <x v="5"/>
    <x v="5"/>
    <x v="5"/>
    <x v="5"/>
    <x v="8"/>
    <x v="4"/>
    <n v="17290.937999999998"/>
  </r>
  <r>
    <x v="6"/>
    <x v="6"/>
    <x v="6"/>
    <x v="6"/>
    <x v="8"/>
    <x v="4"/>
    <n v="-1869.82"/>
  </r>
  <r>
    <x v="7"/>
    <x v="7"/>
    <x v="7"/>
    <x v="7"/>
    <x v="8"/>
    <x v="4"/>
    <n v="12.13"/>
  </r>
  <r>
    <x v="8"/>
    <x v="8"/>
    <x v="8"/>
    <x v="8"/>
    <x v="8"/>
    <x v="4"/>
    <n v="202782.87599999999"/>
  </r>
  <r>
    <x v="9"/>
    <x v="9"/>
    <x v="9"/>
    <x v="9"/>
    <x v="8"/>
    <x v="4"/>
    <n v="48381.52"/>
  </r>
  <r>
    <x v="10"/>
    <x v="10"/>
    <x v="10"/>
    <x v="10"/>
    <x v="8"/>
    <x v="4"/>
    <n v="11373.518"/>
  </r>
  <r>
    <x v="11"/>
    <x v="11"/>
    <x v="11"/>
    <x v="11"/>
    <x v="8"/>
    <x v="4"/>
    <n v="143027.83900000001"/>
  </r>
  <r>
    <x v="12"/>
    <x v="12"/>
    <x v="12"/>
    <x v="12"/>
    <x v="8"/>
    <x v="4"/>
    <n v="2035956.6710000001"/>
  </r>
  <r>
    <x v="13"/>
    <x v="13"/>
    <x v="13"/>
    <x v="13"/>
    <x v="8"/>
    <x v="4"/>
    <n v="560000"/>
  </r>
  <r>
    <x v="14"/>
    <x v="14"/>
    <x v="14"/>
    <x v="14"/>
    <x v="8"/>
    <x v="4"/>
    <n v="23106712.004000001"/>
  </r>
  <r>
    <x v="15"/>
    <x v="15"/>
    <x v="15"/>
    <x v="15"/>
    <x v="8"/>
    <x v="4"/>
    <s v=""/>
  </r>
  <r>
    <x v="16"/>
    <x v="16"/>
    <x v="16"/>
    <x v="16"/>
    <x v="8"/>
    <x v="4"/>
    <n v="509873.23"/>
  </r>
  <r>
    <x v="17"/>
    <x v="17"/>
    <x v="17"/>
    <x v="17"/>
    <x v="8"/>
    <x v="4"/>
    <n v="179163.58900000001"/>
  </r>
  <r>
    <x v="18"/>
    <x v="18"/>
    <x v="18"/>
    <x v="18"/>
    <x v="8"/>
    <x v="4"/>
    <n v="26391705.493999999"/>
  </r>
  <r>
    <x v="19"/>
    <x v="19"/>
    <x v="19"/>
    <x v="19"/>
    <x v="8"/>
    <x v="4"/>
    <n v="7868166.3059999999"/>
  </r>
  <r>
    <x v="20"/>
    <x v="20"/>
    <x v="20"/>
    <x v="20"/>
    <x v="8"/>
    <x v="4"/>
    <s v=""/>
  </r>
  <r>
    <x v="21"/>
    <x v="21"/>
    <x v="21"/>
    <x v="21"/>
    <x v="8"/>
    <x v="4"/>
    <n v="16760454.026000001"/>
  </r>
  <r>
    <x v="22"/>
    <x v="22"/>
    <x v="22"/>
    <x v="22"/>
    <x v="8"/>
    <x v="4"/>
    <n v="125569.41"/>
  </r>
  <r>
    <x v="23"/>
    <x v="23"/>
    <x v="23"/>
    <x v="23"/>
    <x v="8"/>
    <x v="4"/>
    <n v="1177778.807"/>
  </r>
  <r>
    <x v="24"/>
    <x v="24"/>
    <x v="24"/>
    <x v="24"/>
    <x v="8"/>
    <x v="4"/>
    <n v="459736.94099999999"/>
  </r>
  <r>
    <x v="25"/>
    <x v="25"/>
    <x v="25"/>
    <x v="25"/>
    <x v="8"/>
    <x v="4"/>
    <n v="26391705.489999998"/>
  </r>
  <r>
    <x v="26"/>
    <x v="26"/>
    <x v="26"/>
    <x v="26"/>
    <x v="8"/>
    <x v="4"/>
    <n v="196832"/>
  </r>
  <r>
    <x v="27"/>
    <x v="27"/>
    <x v="27"/>
    <x v="27"/>
    <x v="8"/>
    <x v="4"/>
    <n v="0.23842958890458982"/>
  </r>
  <r>
    <x v="28"/>
    <x v="28"/>
    <x v="28"/>
    <x v="28"/>
    <x v="8"/>
    <x v="4"/>
    <n v="7.5192904143997208E-3"/>
  </r>
  <r>
    <x v="29"/>
    <x v="29"/>
    <x v="29"/>
    <x v="29"/>
    <x v="8"/>
    <x v="4"/>
    <n v="8.3504782898118884E-2"/>
  </r>
  <r>
    <x v="30"/>
    <x v="30"/>
    <x v="30"/>
    <x v="30"/>
    <x v="8"/>
    <x v="4"/>
    <n v="1266363.9545400101"/>
  </r>
  <r>
    <x v="31"/>
    <x v="31"/>
    <x v="31"/>
    <x v="31"/>
    <x v="8"/>
    <x v="4"/>
    <n v="1049564.33304001"/>
  </r>
  <r>
    <x v="32"/>
    <x v="32"/>
    <x v="32"/>
    <x v="32"/>
    <x v="8"/>
    <x v="4"/>
    <s v=""/>
  </r>
  <r>
    <x v="33"/>
    <x v="33"/>
    <x v="33"/>
    <x v="33"/>
    <x v="8"/>
    <x v="4"/>
    <n v="216799.62150000001"/>
  </r>
  <r>
    <x v="34"/>
    <x v="34"/>
    <x v="34"/>
    <x v="34"/>
    <x v="8"/>
    <x v="4"/>
    <n v="0.29127746418919565"/>
  </r>
  <r>
    <x v="35"/>
    <x v="35"/>
    <x v="35"/>
    <x v="35"/>
    <x v="8"/>
    <x v="4"/>
    <n v="0.24141119646947409"/>
  </r>
  <r>
    <x v="36"/>
    <x v="36"/>
    <x v="36"/>
    <x v="36"/>
    <x v="8"/>
    <x v="4"/>
    <n v="0.24141119646947409"/>
  </r>
  <r>
    <x v="37"/>
    <x v="37"/>
    <x v="37"/>
    <x v="37"/>
    <x v="8"/>
    <x v="4"/>
    <n v="4347620.7747999998"/>
  </r>
  <r>
    <x v="38"/>
    <x v="38"/>
    <x v="38"/>
    <x v="38"/>
    <x v="8"/>
    <x v="4"/>
    <n v="3407867.46269"/>
  </r>
  <r>
    <x v="39"/>
    <x v="39"/>
    <x v="39"/>
    <x v="39"/>
    <x v="8"/>
    <x v="4"/>
    <s v=""/>
  </r>
  <r>
    <x v="40"/>
    <x v="40"/>
    <x v="40"/>
    <x v="40"/>
    <x v="8"/>
    <x v="4"/>
    <n v="272951.375"/>
  </r>
  <r>
    <x v="41"/>
    <x v="41"/>
    <x v="41"/>
    <x v="41"/>
    <x v="8"/>
    <x v="4"/>
    <n v="666801.93711000006"/>
  </r>
  <r>
    <x v="0"/>
    <x v="0"/>
    <x v="0"/>
    <x v="0"/>
    <x v="8"/>
    <x v="4"/>
    <n v="4.4116739416156566E-3"/>
  </r>
  <r>
    <x v="1"/>
    <x v="1"/>
    <x v="1"/>
    <x v="1"/>
    <x v="8"/>
    <x v="4"/>
    <n v="9.6187112855897997E-2"/>
  </r>
  <r>
    <x v="2"/>
    <x v="2"/>
    <x v="2"/>
    <x v="2"/>
    <x v="3"/>
    <x v="4"/>
    <n v="230879.05100000001"/>
  </r>
  <r>
    <x v="3"/>
    <x v="3"/>
    <x v="3"/>
    <x v="3"/>
    <x v="3"/>
    <x v="4"/>
    <n v="11805.666999999999"/>
  </r>
  <r>
    <x v="4"/>
    <x v="4"/>
    <x v="4"/>
    <x v="4"/>
    <x v="3"/>
    <x v="4"/>
    <n v="93068.164000000004"/>
  </r>
  <r>
    <x v="5"/>
    <x v="5"/>
    <x v="5"/>
    <x v="5"/>
    <x v="3"/>
    <x v="4"/>
    <n v="81262.497000000003"/>
  </r>
  <r>
    <x v="6"/>
    <x v="6"/>
    <x v="6"/>
    <x v="6"/>
    <x v="3"/>
    <x v="4"/>
    <n v="8.2240000000000002"/>
  </r>
  <r>
    <x v="7"/>
    <x v="7"/>
    <x v="7"/>
    <x v="7"/>
    <x v="3"/>
    <x v="4"/>
    <n v="7299.0889999999999"/>
  </r>
  <r>
    <x v="8"/>
    <x v="8"/>
    <x v="8"/>
    <x v="8"/>
    <x v="3"/>
    <x v="4"/>
    <n v="249992.03099999999"/>
  </r>
  <r>
    <x v="9"/>
    <x v="9"/>
    <x v="9"/>
    <x v="9"/>
    <x v="3"/>
    <x v="4"/>
    <n v="59028.783000000003"/>
  </r>
  <r>
    <x v="10"/>
    <x v="10"/>
    <x v="10"/>
    <x v="10"/>
    <x v="3"/>
    <x v="4"/>
    <n v="15292.665000000001"/>
  </r>
  <r>
    <x v="11"/>
    <x v="11"/>
    <x v="11"/>
    <x v="11"/>
    <x v="3"/>
    <x v="4"/>
    <n v="175670.58300000001"/>
  </r>
  <r>
    <x v="12"/>
    <x v="12"/>
    <x v="12"/>
    <x v="12"/>
    <x v="3"/>
    <x v="4"/>
    <n v="1110550.952"/>
  </r>
  <r>
    <x v="13"/>
    <x v="13"/>
    <x v="13"/>
    <x v="13"/>
    <x v="3"/>
    <x v="4"/>
    <n v="4506.9250000000002"/>
  </r>
  <r>
    <x v="14"/>
    <x v="14"/>
    <x v="14"/>
    <x v="14"/>
    <x v="3"/>
    <x v="4"/>
    <n v="6649107.199"/>
  </r>
  <r>
    <x v="15"/>
    <x v="15"/>
    <x v="15"/>
    <x v="15"/>
    <x v="3"/>
    <x v="4"/>
    <s v=""/>
  </r>
  <r>
    <x v="16"/>
    <x v="16"/>
    <x v="16"/>
    <x v="16"/>
    <x v="3"/>
    <x v="4"/>
    <s v=""/>
  </r>
  <r>
    <x v="17"/>
    <x v="17"/>
    <x v="17"/>
    <x v="17"/>
    <x v="3"/>
    <x v="4"/>
    <n v="82883.297000000006"/>
  </r>
  <r>
    <x v="18"/>
    <x v="18"/>
    <x v="18"/>
    <x v="18"/>
    <x v="3"/>
    <x v="4"/>
    <n v="7847048.3729999997"/>
  </r>
  <r>
    <x v="19"/>
    <x v="19"/>
    <x v="19"/>
    <x v="19"/>
    <x v="3"/>
    <x v="4"/>
    <n v="6421985.1359999999"/>
  </r>
  <r>
    <x v="20"/>
    <x v="20"/>
    <x v="20"/>
    <x v="20"/>
    <x v="3"/>
    <x v="4"/>
    <n v="4078.78"/>
  </r>
  <r>
    <x v="21"/>
    <x v="21"/>
    <x v="21"/>
    <x v="21"/>
    <x v="3"/>
    <x v="4"/>
    <s v=""/>
  </r>
  <r>
    <x v="22"/>
    <x v="22"/>
    <x v="22"/>
    <x v="22"/>
    <x v="3"/>
    <x v="4"/>
    <s v=""/>
  </r>
  <r>
    <x v="23"/>
    <x v="23"/>
    <x v="23"/>
    <x v="23"/>
    <x v="3"/>
    <x v="4"/>
    <n v="1029939.436"/>
  </r>
  <r>
    <x v="24"/>
    <x v="24"/>
    <x v="24"/>
    <x v="24"/>
    <x v="3"/>
    <x v="4"/>
    <n v="391045.02100000001"/>
  </r>
  <r>
    <x v="25"/>
    <x v="25"/>
    <x v="25"/>
    <x v="25"/>
    <x v="3"/>
    <x v="4"/>
    <n v="7847048.3729999997"/>
  </r>
  <r>
    <x v="26"/>
    <x v="26"/>
    <x v="26"/>
    <x v="26"/>
    <x v="3"/>
    <x v="4"/>
    <n v="5337642.7010000004"/>
  </r>
  <r>
    <x v="27"/>
    <x v="27"/>
    <x v="27"/>
    <x v="27"/>
    <x v="3"/>
    <x v="4"/>
    <n v="0.24266854675805696"/>
  </r>
  <r>
    <x v="28"/>
    <x v="28"/>
    <x v="28"/>
    <x v="28"/>
    <x v="3"/>
    <x v="4"/>
    <n v="3.1758732336926311E-2"/>
  </r>
  <r>
    <x v="29"/>
    <x v="29"/>
    <x v="29"/>
    <x v="29"/>
    <x v="3"/>
    <x v="4"/>
    <n v="0.11988568258554562"/>
  </r>
  <r>
    <x v="30"/>
    <x v="30"/>
    <x v="30"/>
    <x v="30"/>
    <x v="3"/>
    <x v="4"/>
    <n v="880008.40885800007"/>
  </r>
  <r>
    <x v="31"/>
    <x v="31"/>
    <x v="31"/>
    <x v="31"/>
    <x v="3"/>
    <x v="4"/>
    <n v="850820.17498800007"/>
  </r>
  <r>
    <x v="32"/>
    <x v="32"/>
    <x v="32"/>
    <x v="32"/>
    <x v="3"/>
    <x v="4"/>
    <s v=""/>
  </r>
  <r>
    <x v="33"/>
    <x v="33"/>
    <x v="33"/>
    <x v="33"/>
    <x v="3"/>
    <x v="4"/>
    <n v="29188.23387"/>
  </r>
  <r>
    <x v="34"/>
    <x v="34"/>
    <x v="34"/>
    <x v="34"/>
    <x v="3"/>
    <x v="4"/>
    <n v="0.18559683444591138"/>
  </r>
  <r>
    <x v="35"/>
    <x v="35"/>
    <x v="35"/>
    <x v="35"/>
    <x v="3"/>
    <x v="4"/>
    <n v="0.17944093439449144"/>
  </r>
  <r>
    <x v="36"/>
    <x v="36"/>
    <x v="36"/>
    <x v="36"/>
    <x v="3"/>
    <x v="4"/>
    <n v="0.17944093439449144"/>
  </r>
  <r>
    <x v="37"/>
    <x v="37"/>
    <x v="37"/>
    <x v="37"/>
    <x v="3"/>
    <x v="4"/>
    <n v="4741505.4868000001"/>
  </r>
  <r>
    <x v="38"/>
    <x v="38"/>
    <x v="38"/>
    <x v="38"/>
    <x v="3"/>
    <x v="4"/>
    <n v="4245066.9555299999"/>
  </r>
  <r>
    <x v="39"/>
    <x v="39"/>
    <x v="39"/>
    <x v="39"/>
    <x v="3"/>
    <x v="4"/>
    <s v=""/>
  </r>
  <r>
    <x v="40"/>
    <x v="40"/>
    <x v="40"/>
    <x v="40"/>
    <x v="3"/>
    <x v="4"/>
    <n v="496436.875"/>
  </r>
  <r>
    <x v="41"/>
    <x v="41"/>
    <x v="41"/>
    <x v="41"/>
    <x v="3"/>
    <x v="4"/>
    <n v="1.6562699999999999"/>
  </r>
  <r>
    <x v="0"/>
    <x v="0"/>
    <x v="0"/>
    <x v="0"/>
    <x v="3"/>
    <x v="4"/>
    <n v="8.4639539732517741E-3"/>
  </r>
  <r>
    <x v="1"/>
    <x v="1"/>
    <x v="1"/>
    <x v="1"/>
    <x v="3"/>
    <x v="4"/>
    <n v="5.7427948434576562E-2"/>
  </r>
  <r>
    <x v="2"/>
    <x v="2"/>
    <x v="2"/>
    <x v="2"/>
    <x v="4"/>
    <x v="4"/>
    <n v="-248.864"/>
  </r>
  <r>
    <x v="3"/>
    <x v="3"/>
    <x v="3"/>
    <x v="3"/>
    <x v="4"/>
    <x v="4"/>
    <n v="30144.099829999999"/>
  </r>
  <r>
    <x v="4"/>
    <x v="4"/>
    <x v="4"/>
    <x v="4"/>
    <x v="4"/>
    <x v="4"/>
    <n v="43233.108650000002"/>
  </r>
  <r>
    <x v="5"/>
    <x v="5"/>
    <x v="5"/>
    <x v="5"/>
    <x v="4"/>
    <x v="4"/>
    <n v="13089.008820000001"/>
  </r>
  <r>
    <x v="6"/>
    <x v="6"/>
    <x v="6"/>
    <x v="6"/>
    <x v="4"/>
    <x v="4"/>
    <n v="0.53517999999999999"/>
  </r>
  <r>
    <x v="7"/>
    <x v="7"/>
    <x v="7"/>
    <x v="7"/>
    <x v="4"/>
    <x v="4"/>
    <n v="129611.57762000001"/>
  </r>
  <r>
    <x v="8"/>
    <x v="8"/>
    <x v="8"/>
    <x v="8"/>
    <x v="4"/>
    <x v="4"/>
    <n v="159507.34862999999"/>
  </r>
  <r>
    <x v="9"/>
    <x v="9"/>
    <x v="9"/>
    <x v="9"/>
    <x v="4"/>
    <x v="4"/>
    <n v="184311.31477"/>
  </r>
  <r>
    <x v="10"/>
    <x v="10"/>
    <x v="10"/>
    <x v="10"/>
    <x v="4"/>
    <x v="4"/>
    <s v=""/>
  </r>
  <r>
    <x v="11"/>
    <x v="11"/>
    <x v="11"/>
    <x v="11"/>
    <x v="4"/>
    <x v="4"/>
    <n v="-24804.981889999999"/>
  </r>
  <r>
    <x v="12"/>
    <x v="12"/>
    <x v="12"/>
    <x v="12"/>
    <x v="4"/>
    <x v="4"/>
    <n v="19665.032039999998"/>
  </r>
  <r>
    <x v="13"/>
    <x v="13"/>
    <x v="13"/>
    <x v="13"/>
    <x v="4"/>
    <x v="4"/>
    <n v="0"/>
  </r>
  <r>
    <x v="14"/>
    <x v="14"/>
    <x v="14"/>
    <x v="14"/>
    <x v="4"/>
    <x v="4"/>
    <s v=""/>
  </r>
  <r>
    <x v="15"/>
    <x v="15"/>
    <x v="15"/>
    <x v="15"/>
    <x v="4"/>
    <x v="4"/>
    <s v=""/>
  </r>
  <r>
    <x v="16"/>
    <x v="16"/>
    <x v="16"/>
    <x v="16"/>
    <x v="4"/>
    <x v="4"/>
    <s v=""/>
  </r>
  <r>
    <x v="17"/>
    <x v="17"/>
    <x v="17"/>
    <x v="17"/>
    <x v="4"/>
    <x v="4"/>
    <n v="60548.360509999999"/>
  </r>
  <r>
    <x v="18"/>
    <x v="18"/>
    <x v="18"/>
    <x v="18"/>
    <x v="4"/>
    <x v="4"/>
    <n v="80213.392550000004"/>
  </r>
  <r>
    <x v="19"/>
    <x v="19"/>
    <x v="19"/>
    <x v="19"/>
    <x v="4"/>
    <x v="4"/>
    <s v=""/>
  </r>
  <r>
    <x v="20"/>
    <x v="20"/>
    <x v="20"/>
    <x v="20"/>
    <x v="4"/>
    <x v="4"/>
    <n v="2.1640199999999998"/>
  </r>
  <r>
    <x v="21"/>
    <x v="21"/>
    <x v="21"/>
    <x v="21"/>
    <x v="4"/>
    <x v="4"/>
    <s v=""/>
  </r>
  <r>
    <x v="22"/>
    <x v="22"/>
    <x v="22"/>
    <x v="22"/>
    <x v="4"/>
    <x v="4"/>
    <s v=""/>
  </r>
  <r>
    <x v="23"/>
    <x v="23"/>
    <x v="23"/>
    <x v="23"/>
    <x v="4"/>
    <x v="4"/>
    <n v="54404.631170000001"/>
  </r>
  <r>
    <x v="24"/>
    <x v="24"/>
    <x v="24"/>
    <x v="24"/>
    <x v="4"/>
    <x v="4"/>
    <n v="25806.597359999996"/>
  </r>
  <r>
    <x v="25"/>
    <x v="25"/>
    <x v="25"/>
    <x v="25"/>
    <x v="4"/>
    <x v="4"/>
    <n v="80213.392550000004"/>
  </r>
  <r>
    <x v="26"/>
    <x v="26"/>
    <x v="26"/>
    <x v="26"/>
    <x v="4"/>
    <x v="4"/>
    <s v=""/>
  </r>
  <r>
    <x v="27"/>
    <x v="27"/>
    <x v="27"/>
    <x v="27"/>
    <x v="4"/>
    <x v="4"/>
    <n v="1.171921844067314"/>
  </r>
  <r>
    <x v="28"/>
    <x v="28"/>
    <x v="28"/>
    <x v="28"/>
    <x v="4"/>
    <x v="4"/>
    <s v=""/>
  </r>
  <r>
    <x v="29"/>
    <x v="29"/>
    <x v="29"/>
    <x v="29"/>
    <x v="4"/>
    <x v="4"/>
    <s v=""/>
  </r>
  <r>
    <x v="30"/>
    <x v="30"/>
    <x v="30"/>
    <x v="30"/>
    <x v="4"/>
    <x v="4"/>
    <n v="54404.631170000001"/>
  </r>
  <r>
    <x v="31"/>
    <x v="31"/>
    <x v="31"/>
    <x v="31"/>
    <x v="4"/>
    <x v="4"/>
    <n v="54404.631170000001"/>
  </r>
  <r>
    <x v="32"/>
    <x v="32"/>
    <x v="32"/>
    <x v="32"/>
    <x v="4"/>
    <x v="4"/>
    <s v=""/>
  </r>
  <r>
    <x v="33"/>
    <x v="33"/>
    <x v="33"/>
    <x v="33"/>
    <x v="4"/>
    <x v="4"/>
    <s v=""/>
  </r>
  <r>
    <x v="34"/>
    <x v="34"/>
    <x v="34"/>
    <x v="34"/>
    <x v="4"/>
    <x v="4"/>
    <n v="0.22143639391475031"/>
  </r>
  <r>
    <x v="35"/>
    <x v="35"/>
    <x v="35"/>
    <x v="35"/>
    <x v="4"/>
    <x v="4"/>
    <n v="0.22143639391475031"/>
  </r>
  <r>
    <x v="36"/>
    <x v="36"/>
    <x v="36"/>
    <x v="36"/>
    <x v="4"/>
    <x v="4"/>
    <n v="0.22143639391475031"/>
  </r>
  <r>
    <x v="37"/>
    <x v="37"/>
    <x v="37"/>
    <x v="37"/>
    <x v="4"/>
    <x v="4"/>
    <n v="245689.65474999999"/>
  </r>
  <r>
    <x v="38"/>
    <x v="38"/>
    <x v="38"/>
    <x v="38"/>
    <x v="4"/>
    <x v="4"/>
    <n v="60452.593439999997"/>
  </r>
  <r>
    <x v="39"/>
    <x v="39"/>
    <x v="39"/>
    <x v="39"/>
    <x v="4"/>
    <x v="4"/>
    <s v=""/>
  </r>
  <r>
    <x v="40"/>
    <x v="40"/>
    <x v="40"/>
    <x v="40"/>
    <x v="4"/>
    <x v="4"/>
    <n v="185237.06131999998"/>
  </r>
  <r>
    <x v="41"/>
    <x v="41"/>
    <x v="41"/>
    <x v="41"/>
    <x v="4"/>
    <x v="4"/>
    <s v=""/>
  </r>
  <r>
    <x v="0"/>
    <x v="0"/>
    <x v="0"/>
    <x v="0"/>
    <x v="4"/>
    <x v="4"/>
    <n v="-0.26702168993822473"/>
  </r>
  <r>
    <x v="1"/>
    <x v="1"/>
    <x v="1"/>
    <x v="1"/>
    <x v="4"/>
    <x v="4"/>
    <n v="-0.61517716924424415"/>
  </r>
  <r>
    <x v="2"/>
    <x v="2"/>
    <x v="2"/>
    <x v="2"/>
    <x v="5"/>
    <x v="4"/>
    <n v="73439.451000000001"/>
  </r>
  <r>
    <x v="3"/>
    <x v="3"/>
    <x v="3"/>
    <x v="3"/>
    <x v="5"/>
    <x v="4"/>
    <n v="-49192.961650000005"/>
  </r>
  <r>
    <x v="4"/>
    <x v="4"/>
    <x v="4"/>
    <x v="4"/>
    <x v="5"/>
    <x v="4"/>
    <n v="5971.9771900000005"/>
  </r>
  <r>
    <x v="5"/>
    <x v="5"/>
    <x v="5"/>
    <x v="5"/>
    <x v="5"/>
    <x v="4"/>
    <n v="55164.938840000003"/>
  </r>
  <r>
    <x v="6"/>
    <x v="6"/>
    <x v="6"/>
    <x v="6"/>
    <x v="5"/>
    <x v="4"/>
    <n v="-1545.0211999999999"/>
  </r>
  <r>
    <x v="7"/>
    <x v="7"/>
    <x v="7"/>
    <x v="7"/>
    <x v="5"/>
    <x v="4"/>
    <n v="2.67537"/>
  </r>
  <r>
    <x v="8"/>
    <x v="8"/>
    <x v="8"/>
    <x v="8"/>
    <x v="5"/>
    <x v="4"/>
    <n v="22704.143519999994"/>
  </r>
  <r>
    <x v="9"/>
    <x v="9"/>
    <x v="9"/>
    <x v="9"/>
    <x v="5"/>
    <x v="4"/>
    <n v="6073.4037899999994"/>
  </r>
  <r>
    <x v="10"/>
    <x v="10"/>
    <x v="10"/>
    <x v="10"/>
    <x v="5"/>
    <x v="4"/>
    <n v="382.33859000000001"/>
  </r>
  <r>
    <x v="11"/>
    <x v="11"/>
    <x v="11"/>
    <x v="11"/>
    <x v="5"/>
    <x v="4"/>
    <n v="16248.401"/>
  </r>
  <r>
    <x v="12"/>
    <x v="12"/>
    <x v="12"/>
    <x v="12"/>
    <x v="5"/>
    <x v="4"/>
    <n v="133460.38647"/>
  </r>
  <r>
    <x v="13"/>
    <x v="13"/>
    <x v="13"/>
    <x v="13"/>
    <x v="5"/>
    <x v="4"/>
    <n v="6767491.4984299997"/>
  </r>
  <r>
    <x v="14"/>
    <x v="14"/>
    <x v="14"/>
    <x v="14"/>
    <x v="5"/>
    <x v="4"/>
    <n v="7003981.5396699999"/>
  </r>
  <r>
    <x v="15"/>
    <x v="15"/>
    <x v="15"/>
    <x v="15"/>
    <x v="5"/>
    <x v="4"/>
    <s v=""/>
  </r>
  <r>
    <x v="16"/>
    <x v="16"/>
    <x v="16"/>
    <x v="16"/>
    <x v="5"/>
    <x v="4"/>
    <n v="170632.39555000002"/>
  </r>
  <r>
    <x v="17"/>
    <x v="17"/>
    <x v="17"/>
    <x v="17"/>
    <x v="5"/>
    <x v="4"/>
    <n v="1289.9079800016284"/>
  </r>
  <r>
    <x v="18"/>
    <x v="18"/>
    <x v="18"/>
    <x v="18"/>
    <x v="5"/>
    <x v="4"/>
    <n v="14076855.7281"/>
  </r>
  <r>
    <x v="19"/>
    <x v="19"/>
    <x v="19"/>
    <x v="19"/>
    <x v="5"/>
    <x v="4"/>
    <n v="2895049.287"/>
  </r>
  <r>
    <x v="20"/>
    <x v="20"/>
    <x v="20"/>
    <x v="20"/>
    <x v="5"/>
    <x v="4"/>
    <s v=""/>
  </r>
  <r>
    <x v="21"/>
    <x v="21"/>
    <x v="21"/>
    <x v="21"/>
    <x v="5"/>
    <x v="4"/>
    <n v="10774839.542950001"/>
  </r>
  <r>
    <x v="22"/>
    <x v="22"/>
    <x v="22"/>
    <x v="22"/>
    <x v="5"/>
    <x v="4"/>
    <n v="24297.349859999998"/>
  </r>
  <r>
    <x v="23"/>
    <x v="23"/>
    <x v="23"/>
    <x v="23"/>
    <x v="5"/>
    <x v="4"/>
    <n v="377720.41422999999"/>
  </r>
  <r>
    <x v="24"/>
    <x v="24"/>
    <x v="24"/>
    <x v="24"/>
    <x v="5"/>
    <x v="4"/>
    <n v="4949.1340599994655"/>
  </r>
  <r>
    <x v="25"/>
    <x v="25"/>
    <x v="25"/>
    <x v="25"/>
    <x v="5"/>
    <x v="4"/>
    <n v="14076855.7281"/>
  </r>
  <r>
    <x v="26"/>
    <x v="26"/>
    <x v="26"/>
    <x v="26"/>
    <x v="5"/>
    <x v="4"/>
    <n v="1.92977"/>
  </r>
  <r>
    <x v="27"/>
    <x v="27"/>
    <x v="27"/>
    <x v="27"/>
    <x v="5"/>
    <x v="4"/>
    <n v="0.22166369569311326"/>
  </r>
  <r>
    <x v="28"/>
    <x v="28"/>
    <x v="28"/>
    <x v="28"/>
    <x v="5"/>
    <x v="4"/>
    <n v="1.3098549002829357E-3"/>
  </r>
  <r>
    <x v="29"/>
    <x v="29"/>
    <x v="29"/>
    <x v="29"/>
    <x v="5"/>
    <x v="4"/>
    <n v="4.4746585534876766E-2"/>
  </r>
  <r>
    <x v="30"/>
    <x v="30"/>
    <x v="30"/>
    <x v="30"/>
    <x v="5"/>
    <x v="4"/>
    <n v="362611.12024999998"/>
  </r>
  <r>
    <x v="31"/>
    <x v="31"/>
    <x v="31"/>
    <x v="31"/>
    <x v="5"/>
    <x v="4"/>
    <n v="362573.39417000004"/>
  </r>
  <r>
    <x v="32"/>
    <x v="32"/>
    <x v="32"/>
    <x v="32"/>
    <x v="5"/>
    <x v="4"/>
    <s v=""/>
  </r>
  <r>
    <x v="33"/>
    <x v="33"/>
    <x v="33"/>
    <x v="33"/>
    <x v="5"/>
    <x v="4"/>
    <n v="37.726080000000003"/>
  </r>
  <r>
    <x v="34"/>
    <x v="34"/>
    <x v="34"/>
    <x v="34"/>
    <x v="5"/>
    <x v="4"/>
    <n v="1.3638500489048915"/>
  </r>
  <r>
    <x v="35"/>
    <x v="35"/>
    <x v="35"/>
    <x v="35"/>
    <x v="5"/>
    <x v="4"/>
    <n v="1.363708153874156"/>
  </r>
  <r>
    <x v="36"/>
    <x v="36"/>
    <x v="36"/>
    <x v="36"/>
    <x v="5"/>
    <x v="4"/>
    <n v="1.363708153874156"/>
  </r>
  <r>
    <x v="37"/>
    <x v="37"/>
    <x v="37"/>
    <x v="37"/>
    <x v="5"/>
    <x v="4"/>
    <n v="265873.15852"/>
  </r>
  <r>
    <x v="38"/>
    <x v="38"/>
    <x v="38"/>
    <x v="38"/>
    <x v="5"/>
    <x v="4"/>
    <n v="223980.49494999999"/>
  </r>
  <r>
    <x v="39"/>
    <x v="39"/>
    <x v="39"/>
    <x v="39"/>
    <x v="5"/>
    <x v="4"/>
    <s v=""/>
  </r>
  <r>
    <x v="40"/>
    <x v="40"/>
    <x v="40"/>
    <x v="40"/>
    <x v="5"/>
    <x v="4"/>
    <n v="41892.663569999997"/>
  </r>
  <r>
    <x v="41"/>
    <x v="41"/>
    <x v="41"/>
    <x v="41"/>
    <x v="5"/>
    <x v="4"/>
    <s v=""/>
  </r>
  <r>
    <x v="0"/>
    <x v="0"/>
    <x v="0"/>
    <x v="0"/>
    <x v="5"/>
    <x v="4"/>
    <n v="9.2187246153822952E-4"/>
  </r>
  <r>
    <x v="1"/>
    <x v="1"/>
    <x v="1"/>
    <x v="1"/>
    <x v="5"/>
    <x v="4"/>
    <n v="3.4308208712117226E-2"/>
  </r>
  <r>
    <x v="2"/>
    <x v="2"/>
    <x v="2"/>
    <x v="2"/>
    <x v="6"/>
    <x v="4"/>
    <n v="65581.306530000002"/>
  </r>
  <r>
    <x v="3"/>
    <x v="3"/>
    <x v="3"/>
    <x v="3"/>
    <x v="6"/>
    <x v="4"/>
    <n v="14230.649559999994"/>
  </r>
  <r>
    <x v="4"/>
    <x v="4"/>
    <x v="4"/>
    <x v="4"/>
    <x v="6"/>
    <x v="4"/>
    <n v="49274.416939999996"/>
  </r>
  <r>
    <x v="5"/>
    <x v="5"/>
    <x v="5"/>
    <x v="5"/>
    <x v="6"/>
    <x v="4"/>
    <n v="35043.767380000005"/>
  </r>
  <r>
    <x v="6"/>
    <x v="6"/>
    <x v="6"/>
    <x v="6"/>
    <x v="6"/>
    <x v="4"/>
    <n v="1.266910000000149"/>
  </r>
  <r>
    <x v="7"/>
    <x v="7"/>
    <x v="7"/>
    <x v="7"/>
    <x v="6"/>
    <x v="4"/>
    <n v="884.68190000000004"/>
  </r>
  <r>
    <x v="8"/>
    <x v="8"/>
    <x v="8"/>
    <x v="8"/>
    <x v="6"/>
    <x v="4"/>
    <n v="80697.904900000009"/>
  </r>
  <r>
    <x v="9"/>
    <x v="9"/>
    <x v="9"/>
    <x v="9"/>
    <x v="6"/>
    <x v="4"/>
    <n v="33925.295310000001"/>
  </r>
  <r>
    <x v="10"/>
    <x v="10"/>
    <x v="10"/>
    <x v="10"/>
    <x v="6"/>
    <x v="4"/>
    <n v="5436.6354700000002"/>
  </r>
  <r>
    <x v="11"/>
    <x v="11"/>
    <x v="11"/>
    <x v="11"/>
    <x v="6"/>
    <x v="4"/>
    <n v="41335.974099999999"/>
  </r>
  <r>
    <x v="12"/>
    <x v="12"/>
    <x v="12"/>
    <x v="12"/>
    <x v="6"/>
    <x v="4"/>
    <n v="121234.82012999999"/>
  </r>
  <r>
    <x v="13"/>
    <x v="13"/>
    <x v="13"/>
    <x v="13"/>
    <x v="6"/>
    <x v="4"/>
    <n v="0"/>
  </r>
  <r>
    <x v="14"/>
    <x v="14"/>
    <x v="14"/>
    <x v="14"/>
    <x v="6"/>
    <x v="4"/>
    <n v="1275031.9013099999"/>
  </r>
  <r>
    <x v="15"/>
    <x v="15"/>
    <x v="15"/>
    <x v="15"/>
    <x v="6"/>
    <x v="4"/>
    <s v=""/>
  </r>
  <r>
    <x v="16"/>
    <x v="16"/>
    <x v="16"/>
    <x v="16"/>
    <x v="6"/>
    <x v="4"/>
    <s v=""/>
  </r>
  <r>
    <x v="17"/>
    <x v="17"/>
    <x v="17"/>
    <x v="17"/>
    <x v="6"/>
    <x v="4"/>
    <n v="12732.311210000038"/>
  </r>
  <r>
    <x v="18"/>
    <x v="18"/>
    <x v="18"/>
    <x v="18"/>
    <x v="6"/>
    <x v="4"/>
    <n v="1408999.0326500002"/>
  </r>
  <r>
    <x v="19"/>
    <x v="19"/>
    <x v="19"/>
    <x v="19"/>
    <x v="6"/>
    <x v="4"/>
    <n v="1091492.97223"/>
  </r>
  <r>
    <x v="20"/>
    <x v="20"/>
    <x v="20"/>
    <x v="20"/>
    <x v="6"/>
    <x v="4"/>
    <s v=""/>
  </r>
  <r>
    <x v="21"/>
    <x v="21"/>
    <x v="21"/>
    <x v="21"/>
    <x v="6"/>
    <x v="4"/>
    <s v=""/>
  </r>
  <r>
    <x v="22"/>
    <x v="22"/>
    <x v="22"/>
    <x v="22"/>
    <x v="6"/>
    <x v="4"/>
    <s v=""/>
  </r>
  <r>
    <x v="23"/>
    <x v="23"/>
    <x v="23"/>
    <x v="23"/>
    <x v="6"/>
    <x v="4"/>
    <n v="152794.02491000001"/>
  </r>
  <r>
    <x v="24"/>
    <x v="24"/>
    <x v="24"/>
    <x v="24"/>
    <x v="6"/>
    <x v="4"/>
    <n v="164712.04880999995"/>
  </r>
  <r>
    <x v="25"/>
    <x v="25"/>
    <x v="25"/>
    <x v="25"/>
    <x v="6"/>
    <x v="4"/>
    <n v="1408999.0459499999"/>
  </r>
  <r>
    <x v="26"/>
    <x v="26"/>
    <x v="26"/>
    <x v="26"/>
    <x v="6"/>
    <x v="4"/>
    <n v="2189018.6424000002"/>
  </r>
  <r>
    <x v="27"/>
    <x v="27"/>
    <x v="27"/>
    <x v="27"/>
    <x v="6"/>
    <x v="4"/>
    <n v="0.39805842447782797"/>
  </r>
  <r>
    <x v="28"/>
    <x v="28"/>
    <x v="28"/>
    <x v="28"/>
    <x v="6"/>
    <x v="4"/>
    <n v="7.7914223740117999E-3"/>
  </r>
  <r>
    <x v="29"/>
    <x v="29"/>
    <x v="29"/>
    <x v="29"/>
    <x v="6"/>
    <x v="4"/>
    <n v="0.46732846069226575"/>
  </r>
  <r>
    <x v="30"/>
    <x v="30"/>
    <x v="30"/>
    <x v="30"/>
    <x v="6"/>
    <x v="4"/>
    <n v="169415.65675999998"/>
  </r>
  <r>
    <x v="31"/>
    <x v="31"/>
    <x v="31"/>
    <x v="31"/>
    <x v="6"/>
    <x v="4"/>
    <n v="169415.65675999998"/>
  </r>
  <r>
    <x v="32"/>
    <x v="32"/>
    <x v="32"/>
    <x v="32"/>
    <x v="6"/>
    <x v="4"/>
    <s v=""/>
  </r>
  <r>
    <x v="33"/>
    <x v="33"/>
    <x v="33"/>
    <x v="33"/>
    <x v="6"/>
    <x v="4"/>
    <s v=""/>
  </r>
  <r>
    <x v="34"/>
    <x v="34"/>
    <x v="34"/>
    <x v="34"/>
    <x v="6"/>
    <x v="4"/>
    <n v="0.15609823594138647"/>
  </r>
  <r>
    <x v="35"/>
    <x v="35"/>
    <x v="35"/>
    <x v="35"/>
    <x v="6"/>
    <x v="4"/>
    <n v="0.15609823594138647"/>
  </r>
  <r>
    <x v="36"/>
    <x v="36"/>
    <x v="36"/>
    <x v="36"/>
    <x v="6"/>
    <x v="4"/>
    <n v="0.15609823594138647"/>
  </r>
  <r>
    <x v="37"/>
    <x v="37"/>
    <x v="37"/>
    <x v="37"/>
    <x v="6"/>
    <x v="4"/>
    <n v="1085314.3582200001"/>
  </r>
  <r>
    <x v="38"/>
    <x v="38"/>
    <x v="38"/>
    <x v="38"/>
    <x v="6"/>
    <x v="4"/>
    <n v="973651.68091999996"/>
  </r>
  <r>
    <x v="39"/>
    <x v="39"/>
    <x v="39"/>
    <x v="39"/>
    <x v="6"/>
    <x v="4"/>
    <s v=""/>
  </r>
  <r>
    <x v="40"/>
    <x v="40"/>
    <x v="40"/>
    <x v="40"/>
    <x v="6"/>
    <x v="4"/>
    <n v="111662.6773"/>
  </r>
  <r>
    <x v="41"/>
    <x v="41"/>
    <x v="41"/>
    <x v="41"/>
    <x v="6"/>
    <x v="4"/>
    <s v=""/>
  </r>
  <r>
    <x v="0"/>
    <x v="0"/>
    <x v="0"/>
    <x v="0"/>
    <x v="6"/>
    <x v="4"/>
    <n v="2.4178157003228472E-2"/>
  </r>
  <r>
    <x v="1"/>
    <x v="1"/>
    <x v="1"/>
    <x v="1"/>
    <x v="6"/>
    <x v="4"/>
    <n v="0.21860771585595581"/>
  </r>
  <r>
    <x v="2"/>
    <x v="2"/>
    <x v="2"/>
    <x v="2"/>
    <x v="9"/>
    <x v="4"/>
    <n v="17156.582999999999"/>
  </r>
  <r>
    <x v="3"/>
    <x v="3"/>
    <x v="3"/>
    <x v="3"/>
    <x v="9"/>
    <x v="4"/>
    <n v="-11164.797"/>
  </r>
  <r>
    <x v="4"/>
    <x v="4"/>
    <x v="4"/>
    <x v="4"/>
    <x v="9"/>
    <x v="4"/>
    <n v="557.32299999999998"/>
  </r>
  <r>
    <x v="5"/>
    <x v="5"/>
    <x v="5"/>
    <x v="5"/>
    <x v="9"/>
    <x v="4"/>
    <n v="11722.12"/>
  </r>
  <r>
    <x v="6"/>
    <x v="6"/>
    <x v="6"/>
    <x v="6"/>
    <x v="9"/>
    <x v="4"/>
    <n v="-1269.21"/>
  </r>
  <r>
    <x v="7"/>
    <x v="7"/>
    <x v="7"/>
    <x v="7"/>
    <x v="9"/>
    <x v="4"/>
    <s v=""/>
  </r>
  <r>
    <x v="8"/>
    <x v="8"/>
    <x v="8"/>
    <x v="8"/>
    <x v="9"/>
    <x v="4"/>
    <n v="4722.576"/>
  </r>
  <r>
    <x v="9"/>
    <x v="9"/>
    <x v="9"/>
    <x v="9"/>
    <x v="9"/>
    <x v="4"/>
    <n v="1994.818"/>
  </r>
  <r>
    <x v="10"/>
    <x v="10"/>
    <x v="10"/>
    <x v="10"/>
    <x v="9"/>
    <x v="4"/>
    <n v="41.334000000000003"/>
  </r>
  <r>
    <x v="11"/>
    <x v="11"/>
    <x v="11"/>
    <x v="11"/>
    <x v="9"/>
    <x v="4"/>
    <n v="2686.424"/>
  </r>
  <r>
    <x v="12"/>
    <x v="12"/>
    <x v="12"/>
    <x v="12"/>
    <x v="9"/>
    <x v="4"/>
    <n v="44150.574000000001"/>
  </r>
  <r>
    <x v="13"/>
    <x v="13"/>
    <x v="13"/>
    <x v="13"/>
    <x v="9"/>
    <x v="4"/>
    <n v="0"/>
  </r>
  <r>
    <x v="14"/>
    <x v="14"/>
    <x v="14"/>
    <x v="14"/>
    <x v="9"/>
    <x v="4"/>
    <n v="1853845.9779999999"/>
  </r>
  <r>
    <x v="15"/>
    <x v="15"/>
    <x v="15"/>
    <x v="15"/>
    <x v="9"/>
    <x v="4"/>
    <s v=""/>
  </r>
  <r>
    <x v="16"/>
    <x v="16"/>
    <x v="16"/>
    <x v="16"/>
    <x v="9"/>
    <x v="4"/>
    <n v="7230.8760000000002"/>
  </r>
  <r>
    <x v="17"/>
    <x v="17"/>
    <x v="17"/>
    <x v="17"/>
    <x v="9"/>
    <x v="4"/>
    <n v="1253.693"/>
  </r>
  <r>
    <x v="18"/>
    <x v="18"/>
    <x v="18"/>
    <x v="18"/>
    <x v="9"/>
    <x v="4"/>
    <n v="1906481.121"/>
  </r>
  <r>
    <x v="19"/>
    <x v="19"/>
    <x v="19"/>
    <x v="19"/>
    <x v="9"/>
    <x v="4"/>
    <n v="816563.64"/>
  </r>
  <r>
    <x v="20"/>
    <x v="20"/>
    <x v="20"/>
    <x v="20"/>
    <x v="9"/>
    <x v="4"/>
    <s v=""/>
  </r>
  <r>
    <x v="21"/>
    <x v="21"/>
    <x v="21"/>
    <x v="21"/>
    <x v="9"/>
    <x v="4"/>
    <n v="997258.90899999999"/>
  </r>
  <r>
    <x v="22"/>
    <x v="22"/>
    <x v="22"/>
    <x v="22"/>
    <x v="9"/>
    <x v="4"/>
    <s v=""/>
  </r>
  <r>
    <x v="23"/>
    <x v="23"/>
    <x v="23"/>
    <x v="23"/>
    <x v="9"/>
    <x v="4"/>
    <n v="88184.31"/>
  </r>
  <r>
    <x v="24"/>
    <x v="24"/>
    <x v="24"/>
    <x v="24"/>
    <x v="9"/>
    <x v="4"/>
    <n v="4474.2619999999997"/>
  </r>
  <r>
    <x v="25"/>
    <x v="25"/>
    <x v="25"/>
    <x v="25"/>
    <x v="9"/>
    <x v="4"/>
    <n v="1906481.121"/>
  </r>
  <r>
    <x v="26"/>
    <x v="26"/>
    <x v="26"/>
    <x v="26"/>
    <x v="9"/>
    <x v="4"/>
    <n v="13472.842000000001"/>
  </r>
  <r>
    <x v="27"/>
    <x v="27"/>
    <x v="27"/>
    <x v="27"/>
    <x v="9"/>
    <x v="4"/>
    <n v="0.39225618695433362"/>
  </r>
  <r>
    <x v="28"/>
    <x v="28"/>
    <x v="28"/>
    <x v="28"/>
    <x v="9"/>
    <x v="4"/>
    <n v="5.7420729280990509E-4"/>
  </r>
  <r>
    <x v="29"/>
    <x v="29"/>
    <x v="29"/>
    <x v="29"/>
    <x v="9"/>
    <x v="4"/>
    <n v="5.1177729799929926E-3"/>
  </r>
  <r>
    <x v="30"/>
    <x v="30"/>
    <x v="30"/>
    <x v="30"/>
    <x v="9"/>
    <x v="4"/>
    <n v="87790.693458000009"/>
  </r>
  <r>
    <x v="31"/>
    <x v="31"/>
    <x v="31"/>
    <x v="31"/>
    <x v="9"/>
    <x v="4"/>
    <n v="87790.693458000009"/>
  </r>
  <r>
    <x v="32"/>
    <x v="32"/>
    <x v="32"/>
    <x v="32"/>
    <x v="9"/>
    <x v="4"/>
    <n v="0"/>
  </r>
  <r>
    <x v="33"/>
    <x v="33"/>
    <x v="33"/>
    <x v="33"/>
    <x v="9"/>
    <x v="4"/>
    <n v="0"/>
  </r>
  <r>
    <x v="34"/>
    <x v="34"/>
    <x v="34"/>
    <x v="34"/>
    <x v="9"/>
    <x v="4"/>
    <n v="0.13422581392482485"/>
  </r>
  <r>
    <x v="35"/>
    <x v="35"/>
    <x v="35"/>
    <x v="35"/>
    <x v="9"/>
    <x v="4"/>
    <n v="0.13422581392482485"/>
  </r>
  <r>
    <x v="36"/>
    <x v="36"/>
    <x v="36"/>
    <x v="36"/>
    <x v="9"/>
    <x v="4"/>
    <n v="0.13422581392482485"/>
  </r>
  <r>
    <x v="37"/>
    <x v="37"/>
    <x v="37"/>
    <x v="37"/>
    <x v="9"/>
    <x v="4"/>
    <n v="654052.23400000005"/>
  </r>
  <r>
    <x v="38"/>
    <x v="38"/>
    <x v="38"/>
    <x v="38"/>
    <x v="9"/>
    <x v="4"/>
    <n v="634720.098"/>
  </r>
  <r>
    <x v="39"/>
    <x v="39"/>
    <x v="39"/>
    <x v="39"/>
    <x v="9"/>
    <x v="4"/>
    <n v="0"/>
  </r>
  <r>
    <x v="40"/>
    <x v="40"/>
    <x v="40"/>
    <x v="40"/>
    <x v="9"/>
    <x v="4"/>
    <n v="10900.329"/>
  </r>
  <r>
    <x v="41"/>
    <x v="41"/>
    <x v="41"/>
    <x v="41"/>
    <x v="9"/>
    <x v="4"/>
    <n v="8431.8070000000007"/>
  </r>
  <r>
    <x v="0"/>
    <x v="0"/>
    <x v="0"/>
    <x v="0"/>
    <x v="9"/>
    <x v="4"/>
    <n v="1.2364429657060092E-3"/>
  </r>
  <r>
    <x v="1"/>
    <x v="1"/>
    <x v="1"/>
    <x v="1"/>
    <x v="9"/>
    <x v="4"/>
    <n v="2.6603573037450205E-2"/>
  </r>
  <r>
    <x v="2"/>
    <x v="2"/>
    <x v="2"/>
    <x v="2"/>
    <x v="7"/>
    <x v="4"/>
    <n v="12153.823699999999"/>
  </r>
  <r>
    <x v="3"/>
    <x v="3"/>
    <x v="3"/>
    <x v="3"/>
    <x v="7"/>
    <x v="4"/>
    <n v="784.16600000000005"/>
  </r>
  <r>
    <x v="4"/>
    <x v="4"/>
    <x v="4"/>
    <x v="4"/>
    <x v="7"/>
    <x v="4"/>
    <n v="1147.4110000000001"/>
  </r>
  <r>
    <x v="5"/>
    <x v="5"/>
    <x v="5"/>
    <x v="5"/>
    <x v="7"/>
    <x v="4"/>
    <n v="363.245"/>
  </r>
  <r>
    <x v="6"/>
    <x v="6"/>
    <x v="6"/>
    <x v="6"/>
    <x v="7"/>
    <x v="4"/>
    <n v="-811.43799999999999"/>
  </r>
  <r>
    <x v="7"/>
    <x v="7"/>
    <x v="7"/>
    <x v="7"/>
    <x v="7"/>
    <x v="4"/>
    <n v="5005.8540000000003"/>
  </r>
  <r>
    <x v="8"/>
    <x v="8"/>
    <x v="8"/>
    <x v="8"/>
    <x v="7"/>
    <x v="4"/>
    <n v="17132.405699999999"/>
  </r>
  <r>
    <x v="9"/>
    <x v="9"/>
    <x v="9"/>
    <x v="9"/>
    <x v="7"/>
    <x v="4"/>
    <n v="10448.849"/>
  </r>
  <r>
    <x v="10"/>
    <x v="10"/>
    <x v="10"/>
    <x v="10"/>
    <x v="7"/>
    <x v="4"/>
    <n v="31.295000000000002"/>
  </r>
  <r>
    <x v="11"/>
    <x v="11"/>
    <x v="11"/>
    <x v="11"/>
    <x v="7"/>
    <x v="4"/>
    <n v="6652.2629999999999"/>
  </r>
  <r>
    <x v="12"/>
    <x v="12"/>
    <x v="12"/>
    <x v="12"/>
    <x v="7"/>
    <x v="4"/>
    <n v="226860.03899999999"/>
  </r>
  <r>
    <x v="13"/>
    <x v="13"/>
    <x v="13"/>
    <x v="13"/>
    <x v="7"/>
    <x v="4"/>
    <n v="0"/>
  </r>
  <r>
    <x v="14"/>
    <x v="14"/>
    <x v="14"/>
    <x v="14"/>
    <x v="7"/>
    <x v="4"/>
    <n v="2591887.571"/>
  </r>
  <r>
    <x v="15"/>
    <x v="15"/>
    <x v="15"/>
    <x v="15"/>
    <x v="7"/>
    <x v="4"/>
    <n v="210162.236"/>
  </r>
  <r>
    <x v="16"/>
    <x v="16"/>
    <x v="16"/>
    <x v="16"/>
    <x v="7"/>
    <x v="4"/>
    <n v="6604.4129999999996"/>
  </r>
  <r>
    <x v="17"/>
    <x v="17"/>
    <x v="17"/>
    <x v="17"/>
    <x v="7"/>
    <x v="4"/>
    <n v="73312.216"/>
  </r>
  <r>
    <x v="18"/>
    <x v="18"/>
    <x v="18"/>
    <x v="18"/>
    <x v="7"/>
    <x v="4"/>
    <n v="3108826.4750000001"/>
  </r>
  <r>
    <x v="19"/>
    <x v="19"/>
    <x v="19"/>
    <x v="19"/>
    <x v="7"/>
    <x v="4"/>
    <s v=""/>
  </r>
  <r>
    <x v="20"/>
    <x v="20"/>
    <x v="20"/>
    <x v="20"/>
    <x v="7"/>
    <x v="4"/>
    <s v=""/>
  </r>
  <r>
    <x v="21"/>
    <x v="21"/>
    <x v="21"/>
    <x v="21"/>
    <x v="7"/>
    <x v="4"/>
    <n v="1131252.121"/>
  </r>
  <r>
    <x v="22"/>
    <x v="22"/>
    <x v="22"/>
    <x v="22"/>
    <x v="7"/>
    <x v="4"/>
    <n v="28.922000000000001"/>
  </r>
  <r>
    <x v="23"/>
    <x v="23"/>
    <x v="23"/>
    <x v="23"/>
    <x v="7"/>
    <x v="4"/>
    <n v="65619.032999999996"/>
  </r>
  <r>
    <x v="24"/>
    <x v="24"/>
    <x v="24"/>
    <x v="24"/>
    <x v="7"/>
    <x v="4"/>
    <n v="1911926.399"/>
  </r>
  <r>
    <x v="25"/>
    <x v="25"/>
    <x v="25"/>
    <x v="25"/>
    <x v="7"/>
    <x v="4"/>
    <n v="3108826.4750000001"/>
  </r>
  <r>
    <x v="26"/>
    <x v="26"/>
    <x v="26"/>
    <x v="26"/>
    <x v="7"/>
    <x v="4"/>
    <n v="275394.47700000001"/>
  </r>
  <r>
    <x v="27"/>
    <x v="27"/>
    <x v="27"/>
    <x v="27"/>
    <x v="7"/>
    <x v="4"/>
    <n v="0.55466526878834332"/>
  </r>
  <r>
    <x v="28"/>
    <x v="28"/>
    <x v="28"/>
    <x v="28"/>
    <x v="7"/>
    <x v="4"/>
    <n v="6.4586680756114137E-4"/>
  </r>
  <r>
    <x v="29"/>
    <x v="29"/>
    <x v="29"/>
    <x v="29"/>
    <x v="7"/>
    <x v="4"/>
    <n v="0.16423427218469538"/>
  </r>
  <r>
    <x v="30"/>
    <x v="30"/>
    <x v="30"/>
    <x v="30"/>
    <x v="7"/>
    <x v="4"/>
    <n v="96371.399609999993"/>
  </r>
  <r>
    <x v="31"/>
    <x v="31"/>
    <x v="31"/>
    <x v="31"/>
    <x v="7"/>
    <x v="4"/>
    <n v="96371.399609999993"/>
  </r>
  <r>
    <x v="32"/>
    <x v="32"/>
    <x v="32"/>
    <x v="32"/>
    <x v="7"/>
    <x v="4"/>
    <n v="0"/>
  </r>
  <r>
    <x v="33"/>
    <x v="33"/>
    <x v="33"/>
    <x v="33"/>
    <x v="7"/>
    <x v="4"/>
    <n v="0"/>
  </r>
  <r>
    <x v="34"/>
    <x v="34"/>
    <x v="34"/>
    <x v="34"/>
    <x v="7"/>
    <x v="4"/>
    <n v="0.10785878857713831"/>
  </r>
  <r>
    <x v="35"/>
    <x v="35"/>
    <x v="35"/>
    <x v="35"/>
    <x v="7"/>
    <x v="4"/>
    <n v="0.10785878857713831"/>
  </r>
  <r>
    <x v="36"/>
    <x v="36"/>
    <x v="36"/>
    <x v="36"/>
    <x v="7"/>
    <x v="4"/>
    <n v="0.10785878857713831"/>
  </r>
  <r>
    <x v="37"/>
    <x v="37"/>
    <x v="37"/>
    <x v="37"/>
    <x v="7"/>
    <x v="4"/>
    <n v="893496.03200000001"/>
  </r>
  <r>
    <x v="38"/>
    <x v="38"/>
    <x v="38"/>
    <x v="38"/>
    <x v="7"/>
    <x v="4"/>
    <n v="861910.75399999996"/>
  </r>
  <r>
    <x v="39"/>
    <x v="39"/>
    <x v="39"/>
    <x v="39"/>
    <x v="7"/>
    <x v="4"/>
    <n v="0"/>
  </r>
  <r>
    <x v="40"/>
    <x v="40"/>
    <x v="40"/>
    <x v="40"/>
    <x v="7"/>
    <x v="4"/>
    <n v="24024.569"/>
  </r>
  <r>
    <x v="41"/>
    <x v="41"/>
    <x v="41"/>
    <x v="41"/>
    <x v="7"/>
    <x v="4"/>
    <n v="7560.7089999999998"/>
  </r>
  <r>
    <x v="0"/>
    <x v="0"/>
    <x v="0"/>
    <x v="0"/>
    <x v="7"/>
    <x v="4"/>
    <n v="1.8192143460615188E-3"/>
  </r>
  <r>
    <x v="1"/>
    <x v="1"/>
    <x v="1"/>
    <x v="1"/>
    <x v="7"/>
    <x v="4"/>
    <n v="8.5601081801070095E-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U48" firstHeaderRow="1" firstDataRow="3" firstDataCol="1"/>
  <pivotFields count="7">
    <pivotField compact="0" outline="0" showAll="0" defaultSubtotal="0"/>
    <pivotField name="Rivivalinta"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compact="0" outline="0" showAll="0" defaultSubtotal="0"/>
    <pivotField compact="0" outline="0" showAll="0" defaultSubtotal="0"/>
    <pivotField name="Laitos" axis="axisCol" compact="0" outline="0" showAll="0" sortType="ascending" defaultSubtotal="0">
      <items count="11">
        <item x="0"/>
        <item x="10"/>
        <item x="1"/>
        <item x="2"/>
        <item x="8"/>
        <item x="3"/>
        <item x="4"/>
        <item x="5"/>
        <item x="6"/>
        <item x="9"/>
        <item x="7"/>
      </items>
    </pivotField>
    <pivotField name="Ajankohta" axis="axisCol" compact="0" numFmtId="14" outline="0" showAll="0" sortType="ascending" defaultSubtotal="0">
      <items count="5">
        <item x="0"/>
        <item x="1"/>
        <item x="2"/>
        <item x="3"/>
        <item x="4"/>
      </items>
    </pivotField>
    <pivotField dataField="1" compact="0" outline="0" showAll="0"/>
  </pivotFields>
  <rowFields count="1">
    <field x="1"/>
  </rowFields>
  <rowItems count="4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rowItems>
  <colFields count="2">
    <field x="4"/>
    <field x="5"/>
  </colFields>
  <colItems count="46">
    <i>
      <x/>
      <x/>
    </i>
    <i r="1">
      <x v="1"/>
    </i>
    <i r="1">
      <x v="2"/>
    </i>
    <i>
      <x v="1"/>
      <x v="3"/>
    </i>
    <i r="1">
      <x v="4"/>
    </i>
    <i>
      <x v="2"/>
      <x/>
    </i>
    <i r="1">
      <x v="1"/>
    </i>
    <i r="1">
      <x v="2"/>
    </i>
    <i r="1">
      <x v="3"/>
    </i>
    <i r="1">
      <x v="4"/>
    </i>
    <i>
      <x v="3"/>
      <x/>
    </i>
    <i r="1">
      <x v="1"/>
    </i>
    <i r="1">
      <x v="2"/>
    </i>
    <i r="1">
      <x v="3"/>
    </i>
    <i r="1">
      <x v="4"/>
    </i>
    <i>
      <x v="4"/>
      <x v="2"/>
    </i>
    <i r="1">
      <x v="3"/>
    </i>
    <i r="1">
      <x v="4"/>
    </i>
    <i>
      <x v="5"/>
      <x/>
    </i>
    <i r="1">
      <x v="1"/>
    </i>
    <i r="1">
      <x v="2"/>
    </i>
    <i r="1">
      <x v="3"/>
    </i>
    <i r="1">
      <x v="4"/>
    </i>
    <i>
      <x v="6"/>
      <x/>
    </i>
    <i r="1">
      <x v="1"/>
    </i>
    <i r="1">
      <x v="2"/>
    </i>
    <i r="1">
      <x v="3"/>
    </i>
    <i r="1">
      <x v="4"/>
    </i>
    <i>
      <x v="7"/>
      <x/>
    </i>
    <i r="1">
      <x v="1"/>
    </i>
    <i r="1">
      <x v="2"/>
    </i>
    <i r="1">
      <x v="3"/>
    </i>
    <i r="1">
      <x v="4"/>
    </i>
    <i>
      <x v="8"/>
      <x/>
    </i>
    <i r="1">
      <x v="1"/>
    </i>
    <i r="1">
      <x v="2"/>
    </i>
    <i r="1">
      <x v="3"/>
    </i>
    <i r="1">
      <x v="4"/>
    </i>
    <i>
      <x v="9"/>
      <x v="2"/>
    </i>
    <i r="1">
      <x v="3"/>
    </i>
    <i r="1">
      <x v="4"/>
    </i>
    <i>
      <x v="10"/>
      <x/>
    </i>
    <i r="1">
      <x v="1"/>
    </i>
    <i r="1">
      <x v="2"/>
    </i>
    <i r="1">
      <x v="3"/>
    </i>
    <i r="1">
      <x v="4"/>
    </i>
  </colItems>
  <dataFields count="1">
    <dataField name="1000 €" fld="6" baseField="0" baseItem="0" numFmtId="3"/>
  </dataFields>
  <formats count="173">
    <format dxfId="444">
      <pivotArea outline="0" collapsedLevelsAreSubtotals="1" fieldPosition="0"/>
    </format>
    <format dxfId="443">
      <pivotArea outline="0" collapsedLevelsAreSubtotals="1" fieldPosition="0"/>
    </format>
    <format dxfId="442">
      <pivotArea dataOnly="0" labelOnly="1" outline="0" fieldPosition="0">
        <references count="1">
          <reference field="4" count="0"/>
        </references>
      </pivotArea>
    </format>
    <format dxfId="441">
      <pivotArea dataOnly="0" labelOnly="1" outline="0" fieldPosition="0">
        <references count="1">
          <reference field="4" count="0" defaultSubtotal="1"/>
        </references>
      </pivotArea>
    </format>
    <format dxfId="440">
      <pivotArea dataOnly="0" labelOnly="1" outline="0" fieldPosition="0">
        <references count="2">
          <reference field="4" count="1" selected="0">
            <x v="0"/>
          </reference>
          <reference field="5" count="0"/>
        </references>
      </pivotArea>
    </format>
    <format dxfId="439">
      <pivotArea dataOnly="0" labelOnly="1" outline="0" fieldPosition="0">
        <references count="2">
          <reference field="4" count="1" selected="0">
            <x v="2"/>
          </reference>
          <reference field="5" count="0"/>
        </references>
      </pivotArea>
    </format>
    <format dxfId="438">
      <pivotArea dataOnly="0" labelOnly="1" outline="0" fieldPosition="0">
        <references count="2">
          <reference field="4" count="1" selected="0">
            <x v="3"/>
          </reference>
          <reference field="5" count="0"/>
        </references>
      </pivotArea>
    </format>
    <format dxfId="437">
      <pivotArea dataOnly="0" labelOnly="1" outline="0" fieldPosition="0">
        <references count="2">
          <reference field="4" count="1" selected="0">
            <x v="4"/>
          </reference>
          <reference field="5" count="1">
            <x v="2"/>
          </reference>
        </references>
      </pivotArea>
    </format>
    <format dxfId="436">
      <pivotArea dataOnly="0" labelOnly="1" outline="0" fieldPosition="0">
        <references count="2">
          <reference field="4" count="1" selected="0">
            <x v="5"/>
          </reference>
          <reference field="5" count="0"/>
        </references>
      </pivotArea>
    </format>
    <format dxfId="435">
      <pivotArea dataOnly="0" labelOnly="1" outline="0" fieldPosition="0">
        <references count="2">
          <reference field="4" count="1" selected="0">
            <x v="7"/>
          </reference>
          <reference field="5" count="0"/>
        </references>
      </pivotArea>
    </format>
    <format dxfId="434">
      <pivotArea dataOnly="0" labelOnly="1" outline="0" fieldPosition="0">
        <references count="2">
          <reference field="4" count="1" selected="0">
            <x v="8"/>
          </reference>
          <reference field="5" count="0"/>
        </references>
      </pivotArea>
    </format>
    <format dxfId="433">
      <pivotArea dataOnly="0" labelOnly="1" outline="0" fieldPosition="0">
        <references count="2">
          <reference field="4" count="1" selected="0">
            <x v="10"/>
          </reference>
          <reference field="5" count="0"/>
        </references>
      </pivotArea>
    </format>
    <format dxfId="432">
      <pivotArea dataOnly="0" labelOnly="1" outline="0" fieldPosition="0">
        <references count="1">
          <reference field="4" count="0"/>
        </references>
      </pivotArea>
    </format>
    <format dxfId="431">
      <pivotArea dataOnly="0" labelOnly="1" outline="0" fieldPosition="0">
        <references count="2">
          <reference field="4" count="1" selected="0">
            <x v="0"/>
          </reference>
          <reference field="5" count="0"/>
        </references>
      </pivotArea>
    </format>
    <format dxfId="430">
      <pivotArea dataOnly="0" labelOnly="1" outline="0" fieldPosition="0">
        <references count="2">
          <reference field="4" count="1" selected="0">
            <x v="2"/>
          </reference>
          <reference field="5" count="0"/>
        </references>
      </pivotArea>
    </format>
    <format dxfId="429">
      <pivotArea dataOnly="0" labelOnly="1" outline="0" fieldPosition="0">
        <references count="2">
          <reference field="4" count="1" selected="0">
            <x v="3"/>
          </reference>
          <reference field="5" count="0"/>
        </references>
      </pivotArea>
    </format>
    <format dxfId="428">
      <pivotArea dataOnly="0" labelOnly="1" outline="0" fieldPosition="0">
        <references count="2">
          <reference field="4" count="1" selected="0">
            <x v="4"/>
          </reference>
          <reference field="5" count="1">
            <x v="2"/>
          </reference>
        </references>
      </pivotArea>
    </format>
    <format dxfId="427">
      <pivotArea dataOnly="0" labelOnly="1" outline="0" fieldPosition="0">
        <references count="2">
          <reference field="4" count="1" selected="0">
            <x v="5"/>
          </reference>
          <reference field="5" count="0"/>
        </references>
      </pivotArea>
    </format>
    <format dxfId="426">
      <pivotArea dataOnly="0" labelOnly="1" outline="0" fieldPosition="0">
        <references count="2">
          <reference field="4" count="1" selected="0">
            <x v="7"/>
          </reference>
          <reference field="5" count="0"/>
        </references>
      </pivotArea>
    </format>
    <format dxfId="425">
      <pivotArea dataOnly="0" labelOnly="1" outline="0" fieldPosition="0">
        <references count="2">
          <reference field="4" count="1" selected="0">
            <x v="8"/>
          </reference>
          <reference field="5" count="0"/>
        </references>
      </pivotArea>
    </format>
    <format dxfId="424">
      <pivotArea dataOnly="0" labelOnly="1" outline="0" fieldPosition="0">
        <references count="2">
          <reference field="4" count="1" selected="0">
            <x v="10"/>
          </reference>
          <reference field="5" count="0"/>
        </references>
      </pivotArea>
    </format>
    <format dxfId="423">
      <pivotArea field="4" type="button" dataOnly="0" labelOnly="1" outline="0" axis="axisCol" fieldPosition="0"/>
    </format>
    <format dxfId="422">
      <pivotArea dataOnly="0" labelOnly="1" outline="0" fieldPosition="0">
        <references count="1">
          <reference field="4" count="0"/>
        </references>
      </pivotArea>
    </format>
    <format dxfId="421">
      <pivotArea dataOnly="0" labelOnly="1" outline="0" fieldPosition="0">
        <references count="1">
          <reference field="4" count="0"/>
        </references>
      </pivotArea>
    </format>
    <format dxfId="420">
      <pivotArea field="5" type="button" dataOnly="0" labelOnly="1" outline="0" axis="axisCol" fieldPosition="1"/>
    </format>
    <format dxfId="419">
      <pivotArea dataOnly="0" labelOnly="1" outline="0" fieldPosition="0">
        <references count="2">
          <reference field="4" count="1" selected="0">
            <x v="0"/>
          </reference>
          <reference field="5" count="0"/>
        </references>
      </pivotArea>
    </format>
    <format dxfId="418">
      <pivotArea dataOnly="0" labelOnly="1" outline="0" fieldPosition="0">
        <references count="2">
          <reference field="4" count="1" selected="0">
            <x v="2"/>
          </reference>
          <reference field="5" count="0"/>
        </references>
      </pivotArea>
    </format>
    <format dxfId="417">
      <pivotArea dataOnly="0" labelOnly="1" outline="0" fieldPosition="0">
        <references count="2">
          <reference field="4" count="1" selected="0">
            <x v="3"/>
          </reference>
          <reference field="5" count="0"/>
        </references>
      </pivotArea>
    </format>
    <format dxfId="416">
      <pivotArea dataOnly="0" labelOnly="1" outline="0" fieldPosition="0">
        <references count="2">
          <reference field="4" count="1" selected="0">
            <x v="4"/>
          </reference>
          <reference field="5" count="1">
            <x v="2"/>
          </reference>
        </references>
      </pivotArea>
    </format>
    <format dxfId="415">
      <pivotArea dataOnly="0" labelOnly="1" outline="0" fieldPosition="0">
        <references count="2">
          <reference field="4" count="1" selected="0">
            <x v="5"/>
          </reference>
          <reference field="5" count="0"/>
        </references>
      </pivotArea>
    </format>
    <format dxfId="414">
      <pivotArea dataOnly="0" labelOnly="1" outline="0" fieldPosition="0">
        <references count="2">
          <reference field="4" count="1" selected="0">
            <x v="7"/>
          </reference>
          <reference field="5" count="0"/>
        </references>
      </pivotArea>
    </format>
    <format dxfId="413">
      <pivotArea dataOnly="0" labelOnly="1" outline="0" fieldPosition="0">
        <references count="2">
          <reference field="4" count="1" selected="0">
            <x v="8"/>
          </reference>
          <reference field="5" count="0"/>
        </references>
      </pivotArea>
    </format>
    <format dxfId="412">
      <pivotArea dataOnly="0" labelOnly="1" outline="0" fieldPosition="0">
        <references count="2">
          <reference field="4" count="1" selected="0">
            <x v="10"/>
          </reference>
          <reference field="5" count="0"/>
        </references>
      </pivotArea>
    </format>
    <format dxfId="411">
      <pivotArea dataOnly="0" labelOnly="1" outline="0" fieldPosition="0">
        <references count="1">
          <reference field="1" count="1">
            <x v="0"/>
          </reference>
        </references>
      </pivotArea>
    </format>
    <format dxfId="410">
      <pivotArea dataOnly="0" labelOnly="1" outline="0" fieldPosition="0">
        <references count="1">
          <reference field="1" count="1">
            <x v="0"/>
          </reference>
        </references>
      </pivotArea>
    </format>
    <format dxfId="409">
      <pivotArea dataOnly="0" labelOnly="1" outline="0" fieldPosition="0">
        <references count="1">
          <reference field="1" count="1">
            <x v="1"/>
          </reference>
        </references>
      </pivotArea>
    </format>
    <format dxfId="408">
      <pivotArea dataOnly="0" labelOnly="1" outline="0" fieldPosition="0">
        <references count="1">
          <reference field="1" count="1">
            <x v="1"/>
          </reference>
        </references>
      </pivotArea>
    </format>
    <format dxfId="407">
      <pivotArea dataOnly="0" labelOnly="1" outline="0" fieldPosition="0">
        <references count="1">
          <reference field="1" count="1">
            <x v="2"/>
          </reference>
        </references>
      </pivotArea>
    </format>
    <format dxfId="406">
      <pivotArea dataOnly="0" labelOnly="1" outline="0" fieldPosition="0">
        <references count="1">
          <reference field="1" count="1">
            <x v="2"/>
          </reference>
        </references>
      </pivotArea>
    </format>
    <format dxfId="405">
      <pivotArea dataOnly="0" labelOnly="1" outline="0" fieldPosition="0">
        <references count="1">
          <reference field="1" count="1">
            <x v="3"/>
          </reference>
        </references>
      </pivotArea>
    </format>
    <format dxfId="404">
      <pivotArea dataOnly="0" labelOnly="1" outline="0" fieldPosition="0">
        <references count="1">
          <reference field="1" count="1">
            <x v="3"/>
          </reference>
        </references>
      </pivotArea>
    </format>
    <format dxfId="403">
      <pivotArea dataOnly="0" labelOnly="1" outline="0" fieldPosition="0">
        <references count="1">
          <reference field="1" count="1">
            <x v="4"/>
          </reference>
        </references>
      </pivotArea>
    </format>
    <format dxfId="402">
      <pivotArea dataOnly="0" labelOnly="1" outline="0" fieldPosition="0">
        <references count="1">
          <reference field="1" count="1">
            <x v="4"/>
          </reference>
        </references>
      </pivotArea>
    </format>
    <format dxfId="401">
      <pivotArea dataOnly="0" labelOnly="1" outline="0" fieldPosition="0">
        <references count="1">
          <reference field="1" count="1">
            <x v="5"/>
          </reference>
        </references>
      </pivotArea>
    </format>
    <format dxfId="400">
      <pivotArea dataOnly="0" labelOnly="1" outline="0" fieldPosition="0">
        <references count="1">
          <reference field="1" count="1">
            <x v="5"/>
          </reference>
        </references>
      </pivotArea>
    </format>
    <format dxfId="399">
      <pivotArea dataOnly="0" labelOnly="1" outline="0" fieldPosition="0">
        <references count="1">
          <reference field="1" count="1">
            <x v="6"/>
          </reference>
        </references>
      </pivotArea>
    </format>
    <format dxfId="398">
      <pivotArea dataOnly="0" labelOnly="1" outline="0" fieldPosition="0">
        <references count="1">
          <reference field="1" count="1">
            <x v="6"/>
          </reference>
        </references>
      </pivotArea>
    </format>
    <format dxfId="397">
      <pivotArea dataOnly="0" labelOnly="1" outline="0" fieldPosition="0">
        <references count="1">
          <reference field="1" count="1">
            <x v="7"/>
          </reference>
        </references>
      </pivotArea>
    </format>
    <format dxfId="396">
      <pivotArea dataOnly="0" labelOnly="1" outline="0" fieldPosition="0">
        <references count="1">
          <reference field="1" count="1">
            <x v="7"/>
          </reference>
        </references>
      </pivotArea>
    </format>
    <format dxfId="395">
      <pivotArea dataOnly="0" labelOnly="1" outline="0" fieldPosition="0">
        <references count="1">
          <reference field="1" count="1">
            <x v="8"/>
          </reference>
        </references>
      </pivotArea>
    </format>
    <format dxfId="394">
      <pivotArea dataOnly="0" labelOnly="1" outline="0" fieldPosition="0">
        <references count="1">
          <reference field="1" count="1">
            <x v="8"/>
          </reference>
        </references>
      </pivotArea>
    </format>
    <format dxfId="393">
      <pivotArea dataOnly="0" labelOnly="1" outline="0" fieldPosition="0">
        <references count="1">
          <reference field="1" count="1">
            <x v="9"/>
          </reference>
        </references>
      </pivotArea>
    </format>
    <format dxfId="392">
      <pivotArea dataOnly="0" labelOnly="1" outline="0" fieldPosition="0">
        <references count="1">
          <reference field="1" count="1">
            <x v="9"/>
          </reference>
        </references>
      </pivotArea>
    </format>
    <format dxfId="391">
      <pivotArea dataOnly="0" labelOnly="1" outline="0" fieldPosition="0">
        <references count="1">
          <reference field="1" count="1">
            <x v="10"/>
          </reference>
        </references>
      </pivotArea>
    </format>
    <format dxfId="390">
      <pivotArea dataOnly="0" labelOnly="1" outline="0" fieldPosition="0">
        <references count="1">
          <reference field="1" count="1">
            <x v="10"/>
          </reference>
        </references>
      </pivotArea>
    </format>
    <format dxfId="389">
      <pivotArea dataOnly="0" labelOnly="1" outline="0" fieldPosition="0">
        <references count="1">
          <reference field="1" count="1">
            <x v="11"/>
          </reference>
        </references>
      </pivotArea>
    </format>
    <format dxfId="388">
      <pivotArea dataOnly="0" labelOnly="1" outline="0" fieldPosition="0">
        <references count="1">
          <reference field="1" count="1">
            <x v="11"/>
          </reference>
        </references>
      </pivotArea>
    </format>
    <format dxfId="387">
      <pivotArea dataOnly="0" labelOnly="1" outline="0" fieldPosition="0">
        <references count="1">
          <reference field="1" count="1">
            <x v="12"/>
          </reference>
        </references>
      </pivotArea>
    </format>
    <format dxfId="386">
      <pivotArea dataOnly="0" labelOnly="1" outline="0" fieldPosition="0">
        <references count="1">
          <reference field="1" count="1">
            <x v="12"/>
          </reference>
        </references>
      </pivotArea>
    </format>
    <format dxfId="385">
      <pivotArea dataOnly="0" labelOnly="1" outline="0" fieldPosition="0">
        <references count="1">
          <reference field="1" count="1">
            <x v="13"/>
          </reference>
        </references>
      </pivotArea>
    </format>
    <format dxfId="384">
      <pivotArea dataOnly="0" labelOnly="1" outline="0" fieldPosition="0">
        <references count="1">
          <reference field="1" count="1">
            <x v="13"/>
          </reference>
        </references>
      </pivotArea>
    </format>
    <format dxfId="383">
      <pivotArea dataOnly="0" labelOnly="1" outline="0" fieldPosition="0">
        <references count="1">
          <reference field="1" count="1">
            <x v="14"/>
          </reference>
        </references>
      </pivotArea>
    </format>
    <format dxfId="382">
      <pivotArea dataOnly="0" labelOnly="1" outline="0" fieldPosition="0">
        <references count="1">
          <reference field="1" count="1">
            <x v="14"/>
          </reference>
        </references>
      </pivotArea>
    </format>
    <format dxfId="381">
      <pivotArea dataOnly="0" labelOnly="1" outline="0" fieldPosition="0">
        <references count="1">
          <reference field="1" count="1">
            <x v="15"/>
          </reference>
        </references>
      </pivotArea>
    </format>
    <format dxfId="380">
      <pivotArea dataOnly="0" labelOnly="1" outline="0" fieldPosition="0">
        <references count="1">
          <reference field="1" count="1">
            <x v="15"/>
          </reference>
        </references>
      </pivotArea>
    </format>
    <format dxfId="379">
      <pivotArea dataOnly="0" labelOnly="1" outline="0" fieldPosition="0">
        <references count="1">
          <reference field="1" count="1">
            <x v="16"/>
          </reference>
        </references>
      </pivotArea>
    </format>
    <format dxfId="378">
      <pivotArea dataOnly="0" labelOnly="1" outline="0" fieldPosition="0">
        <references count="1">
          <reference field="1" count="1">
            <x v="16"/>
          </reference>
        </references>
      </pivotArea>
    </format>
    <format dxfId="377">
      <pivotArea dataOnly="0" labelOnly="1" outline="0" fieldPosition="0">
        <references count="1">
          <reference field="1" count="1">
            <x v="17"/>
          </reference>
        </references>
      </pivotArea>
    </format>
    <format dxfId="376">
      <pivotArea dataOnly="0" labelOnly="1" outline="0" fieldPosition="0">
        <references count="1">
          <reference field="1" count="1">
            <x v="17"/>
          </reference>
        </references>
      </pivotArea>
    </format>
    <format dxfId="375">
      <pivotArea dataOnly="0" labelOnly="1" outline="0" fieldPosition="0">
        <references count="1">
          <reference field="1" count="1">
            <x v="18"/>
          </reference>
        </references>
      </pivotArea>
    </format>
    <format dxfId="374">
      <pivotArea dataOnly="0" labelOnly="1" outline="0" fieldPosition="0">
        <references count="1">
          <reference field="1" count="1">
            <x v="18"/>
          </reference>
        </references>
      </pivotArea>
    </format>
    <format dxfId="373">
      <pivotArea dataOnly="0" labelOnly="1" outline="0" fieldPosition="0">
        <references count="1">
          <reference field="1" count="1">
            <x v="19"/>
          </reference>
        </references>
      </pivotArea>
    </format>
    <format dxfId="372">
      <pivotArea dataOnly="0" labelOnly="1" outline="0" fieldPosition="0">
        <references count="1">
          <reference field="1" count="1">
            <x v="19"/>
          </reference>
        </references>
      </pivotArea>
    </format>
    <format dxfId="371">
      <pivotArea dataOnly="0" labelOnly="1" outline="0" fieldPosition="0">
        <references count="1">
          <reference field="1" count="1">
            <x v="20"/>
          </reference>
        </references>
      </pivotArea>
    </format>
    <format dxfId="370">
      <pivotArea dataOnly="0" labelOnly="1" outline="0" fieldPosition="0">
        <references count="1">
          <reference field="1" count="1">
            <x v="20"/>
          </reference>
        </references>
      </pivotArea>
    </format>
    <format dxfId="369">
      <pivotArea dataOnly="0" labelOnly="1" outline="0" fieldPosition="0">
        <references count="1">
          <reference field="1" count="1">
            <x v="21"/>
          </reference>
        </references>
      </pivotArea>
    </format>
    <format dxfId="368">
      <pivotArea dataOnly="0" labelOnly="1" outline="0" fieldPosition="0">
        <references count="1">
          <reference field="1" count="1">
            <x v="21"/>
          </reference>
        </references>
      </pivotArea>
    </format>
    <format dxfId="367">
      <pivotArea dataOnly="0" labelOnly="1" outline="0" fieldPosition="0">
        <references count="1">
          <reference field="1" count="1">
            <x v="22"/>
          </reference>
        </references>
      </pivotArea>
    </format>
    <format dxfId="366">
      <pivotArea dataOnly="0" labelOnly="1" outline="0" fieldPosition="0">
        <references count="1">
          <reference field="1" count="1">
            <x v="22"/>
          </reference>
        </references>
      </pivotArea>
    </format>
    <format dxfId="365">
      <pivotArea dataOnly="0" labelOnly="1" outline="0" fieldPosition="0">
        <references count="1">
          <reference field="1" count="1">
            <x v="23"/>
          </reference>
        </references>
      </pivotArea>
    </format>
    <format dxfId="364">
      <pivotArea dataOnly="0" labelOnly="1" outline="0" fieldPosition="0">
        <references count="1">
          <reference field="1" count="1">
            <x v="23"/>
          </reference>
        </references>
      </pivotArea>
    </format>
    <format dxfId="363">
      <pivotArea dataOnly="0" labelOnly="1" outline="0" fieldPosition="0">
        <references count="1">
          <reference field="1" count="1">
            <x v="24"/>
          </reference>
        </references>
      </pivotArea>
    </format>
    <format dxfId="362">
      <pivotArea dataOnly="0" labelOnly="1" outline="0" fieldPosition="0">
        <references count="1">
          <reference field="1" count="1">
            <x v="24"/>
          </reference>
        </references>
      </pivotArea>
    </format>
    <format dxfId="361">
      <pivotArea dataOnly="0" labelOnly="1" outline="0" fieldPosition="0">
        <references count="1">
          <reference field="1" count="1">
            <x v="25"/>
          </reference>
        </references>
      </pivotArea>
    </format>
    <format dxfId="360">
      <pivotArea dataOnly="0" labelOnly="1" outline="0" fieldPosition="0">
        <references count="1">
          <reference field="1" count="1">
            <x v="25"/>
          </reference>
        </references>
      </pivotArea>
    </format>
    <format dxfId="359">
      <pivotArea dataOnly="0" labelOnly="1" outline="0" fieldPosition="0">
        <references count="1">
          <reference field="1" count="1">
            <x v="26"/>
          </reference>
        </references>
      </pivotArea>
    </format>
    <format dxfId="358">
      <pivotArea dataOnly="0" labelOnly="1" outline="0" fieldPosition="0">
        <references count="1">
          <reference field="1" count="1">
            <x v="26"/>
          </reference>
        </references>
      </pivotArea>
    </format>
    <format dxfId="357">
      <pivotArea dataOnly="0" labelOnly="1" outline="0" fieldPosition="0">
        <references count="1">
          <reference field="1" count="1">
            <x v="27"/>
          </reference>
        </references>
      </pivotArea>
    </format>
    <format dxfId="356">
      <pivotArea dataOnly="0" labelOnly="1" outline="0" fieldPosition="0">
        <references count="1">
          <reference field="1" count="1">
            <x v="27"/>
          </reference>
        </references>
      </pivotArea>
    </format>
    <format dxfId="355">
      <pivotArea dataOnly="0" labelOnly="1" outline="0" fieldPosition="0">
        <references count="1">
          <reference field="1" count="1">
            <x v="28"/>
          </reference>
        </references>
      </pivotArea>
    </format>
    <format dxfId="354">
      <pivotArea dataOnly="0" labelOnly="1" outline="0" fieldPosition="0">
        <references count="1">
          <reference field="1" count="1">
            <x v="28"/>
          </reference>
        </references>
      </pivotArea>
    </format>
    <format dxfId="353">
      <pivotArea dataOnly="0" labelOnly="1" outline="0" fieldPosition="0">
        <references count="1">
          <reference field="1" count="1">
            <x v="29"/>
          </reference>
        </references>
      </pivotArea>
    </format>
    <format dxfId="352">
      <pivotArea dataOnly="0" labelOnly="1" outline="0" fieldPosition="0">
        <references count="1">
          <reference field="1" count="1">
            <x v="29"/>
          </reference>
        </references>
      </pivotArea>
    </format>
    <format dxfId="351">
      <pivotArea dataOnly="0" labelOnly="1" outline="0" fieldPosition="0">
        <references count="1">
          <reference field="1" count="1">
            <x v="30"/>
          </reference>
        </references>
      </pivotArea>
    </format>
    <format dxfId="350">
      <pivotArea dataOnly="0" labelOnly="1" outline="0" fieldPosition="0">
        <references count="1">
          <reference field="1" count="1">
            <x v="30"/>
          </reference>
        </references>
      </pivotArea>
    </format>
    <format dxfId="349">
      <pivotArea dataOnly="0" labelOnly="1" outline="0" fieldPosition="0">
        <references count="1">
          <reference field="1" count="1">
            <x v="31"/>
          </reference>
        </references>
      </pivotArea>
    </format>
    <format dxfId="348">
      <pivotArea dataOnly="0" labelOnly="1" outline="0" fieldPosition="0">
        <references count="1">
          <reference field="1" count="1">
            <x v="31"/>
          </reference>
        </references>
      </pivotArea>
    </format>
    <format dxfId="347">
      <pivotArea dataOnly="0" labelOnly="1" outline="0" fieldPosition="0">
        <references count="1">
          <reference field="1" count="1">
            <x v="32"/>
          </reference>
        </references>
      </pivotArea>
    </format>
    <format dxfId="346">
      <pivotArea dataOnly="0" labelOnly="1" outline="0" fieldPosition="0">
        <references count="1">
          <reference field="1" count="1">
            <x v="32"/>
          </reference>
        </references>
      </pivotArea>
    </format>
    <format dxfId="345">
      <pivotArea dataOnly="0" labelOnly="1" outline="0" fieldPosition="0">
        <references count="1">
          <reference field="1" count="1">
            <x v="33"/>
          </reference>
        </references>
      </pivotArea>
    </format>
    <format dxfId="344">
      <pivotArea dataOnly="0" labelOnly="1" outline="0" fieldPosition="0">
        <references count="1">
          <reference field="1" count="1">
            <x v="33"/>
          </reference>
        </references>
      </pivotArea>
    </format>
    <format dxfId="343">
      <pivotArea dataOnly="0" labelOnly="1" outline="0" fieldPosition="0">
        <references count="1">
          <reference field="1" count="1">
            <x v="34"/>
          </reference>
        </references>
      </pivotArea>
    </format>
    <format dxfId="342">
      <pivotArea dataOnly="0" labelOnly="1" outline="0" fieldPosition="0">
        <references count="1">
          <reference field="1" count="1">
            <x v="34"/>
          </reference>
        </references>
      </pivotArea>
    </format>
    <format dxfId="341">
      <pivotArea dataOnly="0" labelOnly="1" outline="0" fieldPosition="0">
        <references count="1">
          <reference field="1" count="1">
            <x v="35"/>
          </reference>
        </references>
      </pivotArea>
    </format>
    <format dxfId="340">
      <pivotArea dataOnly="0" labelOnly="1" outline="0" fieldPosition="0">
        <references count="1">
          <reference field="1" count="1">
            <x v="35"/>
          </reference>
        </references>
      </pivotArea>
    </format>
    <format dxfId="339">
      <pivotArea dataOnly="0" labelOnly="1" outline="0" fieldPosition="0">
        <references count="1">
          <reference field="1" count="1">
            <x v="36"/>
          </reference>
        </references>
      </pivotArea>
    </format>
    <format dxfId="338">
      <pivotArea dataOnly="0" labelOnly="1" outline="0" fieldPosition="0">
        <references count="1">
          <reference field="1" count="1">
            <x v="36"/>
          </reference>
        </references>
      </pivotArea>
    </format>
    <format dxfId="337">
      <pivotArea dataOnly="0" labelOnly="1" outline="0" fieldPosition="0">
        <references count="1">
          <reference field="1" count="1">
            <x v="37"/>
          </reference>
        </references>
      </pivotArea>
    </format>
    <format dxfId="336">
      <pivotArea dataOnly="0" labelOnly="1" outline="0" fieldPosition="0">
        <references count="1">
          <reference field="1" count="1">
            <x v="37"/>
          </reference>
        </references>
      </pivotArea>
    </format>
    <format dxfId="335">
      <pivotArea dataOnly="0" labelOnly="1" outline="0" fieldPosition="0">
        <references count="1">
          <reference field="1" count="1">
            <x v="38"/>
          </reference>
        </references>
      </pivotArea>
    </format>
    <format dxfId="334">
      <pivotArea dataOnly="0" labelOnly="1" outline="0" fieldPosition="0">
        <references count="1">
          <reference field="1" count="1">
            <x v="38"/>
          </reference>
        </references>
      </pivotArea>
    </format>
    <format dxfId="333">
      <pivotArea dataOnly="0" labelOnly="1" outline="0" fieldPosition="0">
        <references count="1">
          <reference field="1" count="1">
            <x v="39"/>
          </reference>
        </references>
      </pivotArea>
    </format>
    <format dxfId="332">
      <pivotArea dataOnly="0" labelOnly="1" outline="0" fieldPosition="0">
        <references count="1">
          <reference field="1" count="1">
            <x v="39"/>
          </reference>
        </references>
      </pivotArea>
    </format>
    <format dxfId="331">
      <pivotArea dataOnly="0" labelOnly="1" outline="0" fieldPosition="0">
        <references count="1">
          <reference field="1" count="1">
            <x v="40"/>
          </reference>
        </references>
      </pivotArea>
    </format>
    <format dxfId="330">
      <pivotArea dataOnly="0" labelOnly="1" outline="0" fieldPosition="0">
        <references count="1">
          <reference field="1" count="1">
            <x v="40"/>
          </reference>
        </references>
      </pivotArea>
    </format>
    <format dxfId="329">
      <pivotArea dataOnly="0" labelOnly="1" outline="0" fieldPosition="0">
        <references count="1">
          <reference field="1" count="1">
            <x v="41"/>
          </reference>
        </references>
      </pivotArea>
    </format>
    <format dxfId="328">
      <pivotArea dataOnly="0" labelOnly="1" outline="0" fieldPosition="0">
        <references count="1">
          <reference field="1" count="1">
            <x v="41"/>
          </reference>
        </references>
      </pivotArea>
    </format>
    <format dxfId="327">
      <pivotArea outline="0" collapsedLevelsAreSubtotals="1" fieldPosition="0"/>
    </format>
    <format dxfId="326">
      <pivotArea dataOnly="0" labelOnly="1" outline="0" fieldPosition="0">
        <references count="1">
          <reference field="1" count="0"/>
        </references>
      </pivotArea>
    </format>
    <format dxfId="325">
      <pivotArea outline="0" collapsedLevelsAreSubtotals="1" fieldPosition="0"/>
    </format>
    <format dxfId="324">
      <pivotArea dataOnly="0" labelOnly="1" outline="0" fieldPosition="0">
        <references count="1">
          <reference field="1" count="0"/>
        </references>
      </pivotArea>
    </format>
    <format dxfId="323">
      <pivotArea type="all" dataOnly="0" outline="0" fieldPosition="0"/>
    </format>
    <format dxfId="322">
      <pivotArea outline="0" collapsedLevelsAreSubtotals="1" fieldPosition="0"/>
    </format>
    <format dxfId="321">
      <pivotArea dataOnly="0" labelOnly="1" outline="0" fieldPosition="0">
        <references count="1">
          <reference field="1" count="0"/>
        </references>
      </pivotArea>
    </format>
    <format dxfId="320">
      <pivotArea dataOnly="0" labelOnly="1" outline="0" fieldPosition="0">
        <references count="1">
          <reference field="4" count="0"/>
        </references>
      </pivotArea>
    </format>
    <format dxfId="319">
      <pivotArea dataOnly="0" labelOnly="1" outline="0" fieldPosition="0">
        <references count="2">
          <reference field="4" count="1" selected="0">
            <x v="0"/>
          </reference>
          <reference field="5" count="0"/>
        </references>
      </pivotArea>
    </format>
    <format dxfId="318">
      <pivotArea dataOnly="0" labelOnly="1" outline="0" fieldPosition="0">
        <references count="2">
          <reference field="4" count="1" selected="0">
            <x v="2"/>
          </reference>
          <reference field="5" count="0"/>
        </references>
      </pivotArea>
    </format>
    <format dxfId="317">
      <pivotArea dataOnly="0" labelOnly="1" outline="0" fieldPosition="0">
        <references count="2">
          <reference field="4" count="1" selected="0">
            <x v="3"/>
          </reference>
          <reference field="5" count="0"/>
        </references>
      </pivotArea>
    </format>
    <format dxfId="316">
      <pivotArea dataOnly="0" labelOnly="1" outline="0" fieldPosition="0">
        <references count="2">
          <reference field="4" count="1" selected="0">
            <x v="4"/>
          </reference>
          <reference field="5" count="1">
            <x v="2"/>
          </reference>
        </references>
      </pivotArea>
    </format>
    <format dxfId="315">
      <pivotArea dataOnly="0" labelOnly="1" outline="0" fieldPosition="0">
        <references count="2">
          <reference field="4" count="1" selected="0">
            <x v="5"/>
          </reference>
          <reference field="5" count="0"/>
        </references>
      </pivotArea>
    </format>
    <format dxfId="314">
      <pivotArea type="all" dataOnly="0" outline="0" fieldPosition="0"/>
    </format>
    <format dxfId="313">
      <pivotArea outline="0" collapsedLevelsAreSubtotals="1" fieldPosition="0"/>
    </format>
    <format dxfId="312">
      <pivotArea dataOnly="0" labelOnly="1" outline="0" fieldPosition="0">
        <references count="1">
          <reference field="1" count="0"/>
        </references>
      </pivotArea>
    </format>
    <format dxfId="311">
      <pivotArea dataOnly="0" labelOnly="1" outline="0" fieldPosition="0">
        <references count="1">
          <reference field="4" count="0"/>
        </references>
      </pivotArea>
    </format>
    <format dxfId="310">
      <pivotArea dataOnly="0" labelOnly="1" outline="0" fieldPosition="0">
        <references count="2">
          <reference field="4" count="1" selected="0">
            <x v="0"/>
          </reference>
          <reference field="5" count="0"/>
        </references>
      </pivotArea>
    </format>
    <format dxfId="309">
      <pivotArea dataOnly="0" labelOnly="1" outline="0" fieldPosition="0">
        <references count="2">
          <reference field="4" count="1" selected="0">
            <x v="2"/>
          </reference>
          <reference field="5" count="0"/>
        </references>
      </pivotArea>
    </format>
    <format dxfId="308">
      <pivotArea dataOnly="0" labelOnly="1" outline="0" fieldPosition="0">
        <references count="2">
          <reference field="4" count="1" selected="0">
            <x v="3"/>
          </reference>
          <reference field="5" count="0"/>
        </references>
      </pivotArea>
    </format>
    <format dxfId="307">
      <pivotArea dataOnly="0" labelOnly="1" outline="0" fieldPosition="0">
        <references count="2">
          <reference field="4" count="1" selected="0">
            <x v="4"/>
          </reference>
          <reference field="5" count="1">
            <x v="2"/>
          </reference>
        </references>
      </pivotArea>
    </format>
    <format dxfId="306">
      <pivotArea dataOnly="0" labelOnly="1" outline="0" fieldPosition="0">
        <references count="2">
          <reference field="4" count="1" selected="0">
            <x v="5"/>
          </reference>
          <reference field="5" count="0"/>
        </references>
      </pivotArea>
    </format>
    <format dxfId="305">
      <pivotArea type="all" dataOnly="0" outline="0" fieldPosition="0"/>
    </format>
    <format dxfId="304">
      <pivotArea outline="0" collapsedLevelsAreSubtotals="1" fieldPosition="0"/>
    </format>
    <format dxfId="303">
      <pivotArea dataOnly="0" labelOnly="1" outline="0" fieldPosition="0">
        <references count="1">
          <reference field="1" count="0"/>
        </references>
      </pivotArea>
    </format>
    <format dxfId="302">
      <pivotArea dataOnly="0" labelOnly="1" outline="0" fieldPosition="0">
        <references count="1">
          <reference field="4" count="0"/>
        </references>
      </pivotArea>
    </format>
    <format dxfId="301">
      <pivotArea dataOnly="0" labelOnly="1" outline="0" fieldPosition="0">
        <references count="2">
          <reference field="4" count="1" selected="0">
            <x v="0"/>
          </reference>
          <reference field="5" count="0"/>
        </references>
      </pivotArea>
    </format>
    <format dxfId="300">
      <pivotArea dataOnly="0" labelOnly="1" outline="0" fieldPosition="0">
        <references count="2">
          <reference field="4" count="1" selected="0">
            <x v="2"/>
          </reference>
          <reference field="5" count="0"/>
        </references>
      </pivotArea>
    </format>
    <format dxfId="299">
      <pivotArea dataOnly="0" labelOnly="1" outline="0" fieldPosition="0">
        <references count="2">
          <reference field="4" count="1" selected="0">
            <x v="3"/>
          </reference>
          <reference field="5" count="0"/>
        </references>
      </pivotArea>
    </format>
    <format dxfId="298">
      <pivotArea dataOnly="0" labelOnly="1" outline="0" fieldPosition="0">
        <references count="2">
          <reference field="4" count="1" selected="0">
            <x v="4"/>
          </reference>
          <reference field="5" count="1">
            <x v="2"/>
          </reference>
        </references>
      </pivotArea>
    </format>
    <format dxfId="297">
      <pivotArea dataOnly="0" labelOnly="1" outline="0" fieldPosition="0">
        <references count="2">
          <reference field="4" count="1" selected="0">
            <x v="5"/>
          </reference>
          <reference field="5" count="0"/>
        </references>
      </pivotArea>
    </format>
    <format dxfId="296">
      <pivotArea type="all" dataOnly="0" outline="0" fieldPosition="0"/>
    </format>
    <format dxfId="295">
      <pivotArea outline="0" collapsedLevelsAreSubtotals="1" fieldPosition="0"/>
    </format>
    <format dxfId="294">
      <pivotArea dataOnly="0" labelOnly="1" outline="0" fieldPosition="0">
        <references count="1">
          <reference field="1" count="0"/>
        </references>
      </pivotArea>
    </format>
    <format dxfId="293">
      <pivotArea dataOnly="0" labelOnly="1" outline="0" fieldPosition="0">
        <references count="1">
          <reference field="4" count="0"/>
        </references>
      </pivotArea>
    </format>
    <format dxfId="292">
      <pivotArea dataOnly="0" labelOnly="1" outline="0" fieldPosition="0">
        <references count="2">
          <reference field="4" count="1" selected="0">
            <x v="0"/>
          </reference>
          <reference field="5" count="0"/>
        </references>
      </pivotArea>
    </format>
    <format dxfId="291">
      <pivotArea dataOnly="0" labelOnly="1" outline="0" fieldPosition="0">
        <references count="2">
          <reference field="4" count="1" selected="0">
            <x v="2"/>
          </reference>
          <reference field="5" count="0"/>
        </references>
      </pivotArea>
    </format>
    <format dxfId="290">
      <pivotArea dataOnly="0" labelOnly="1" outline="0" fieldPosition="0">
        <references count="2">
          <reference field="4" count="1" selected="0">
            <x v="3"/>
          </reference>
          <reference field="5" count="0"/>
        </references>
      </pivotArea>
    </format>
    <format dxfId="289">
      <pivotArea dataOnly="0" labelOnly="1" outline="0" fieldPosition="0">
        <references count="2">
          <reference field="4" count="1" selected="0">
            <x v="4"/>
          </reference>
          <reference field="5" count="1">
            <x v="2"/>
          </reference>
        </references>
      </pivotArea>
    </format>
    <format dxfId="288">
      <pivotArea dataOnly="0" labelOnly="1" outline="0" fieldPosition="0">
        <references count="2">
          <reference field="4" count="1" selected="0">
            <x v="5"/>
          </reference>
          <reference field="5" count="0"/>
        </references>
      </pivotArea>
    </format>
    <format dxfId="287">
      <pivotArea outline="0" collapsedLevelsAreSubtotals="1" fieldPosition="0">
        <references count="1">
          <reference field="1" count="5" selected="0">
            <x v="25"/>
            <x v="26"/>
            <x v="27"/>
            <x v="28"/>
            <x v="29"/>
          </reference>
        </references>
      </pivotArea>
    </format>
    <format dxfId="286">
      <pivotArea outline="0" collapsedLevelsAreSubtotals="1" fieldPosition="0">
        <references count="1">
          <reference field="1" count="3" selected="0">
            <x v="34"/>
            <x v="35"/>
            <x v="36"/>
          </reference>
        </references>
      </pivotArea>
    </format>
    <format dxfId="285">
      <pivotArea outline="0" collapsedLevelsAreSubtotals="1" fieldPosition="0">
        <references count="3">
          <reference field="1" count="2" selected="0">
            <x v="25"/>
            <x v="26"/>
          </reference>
          <reference field="4" count="1" selected="0">
            <x v="4"/>
          </reference>
          <reference field="5" count="0" selected="0"/>
        </references>
      </pivotArea>
    </format>
    <format dxfId="284">
      <pivotArea outline="0" fieldPosition="0">
        <references count="3">
          <reference field="1" count="2" selected="0">
            <x v="25"/>
            <x v="26"/>
          </reference>
          <reference field="4" count="1" selected="0">
            <x v="4"/>
          </reference>
          <reference field="5" count="2" selected="0">
            <x v="2"/>
            <x v="3"/>
          </reference>
        </references>
      </pivotArea>
    </format>
    <format dxfId="283">
      <pivotArea dataOnly="0" labelOnly="1" outline="0" fieldPosition="0">
        <references count="2">
          <reference field="4" count="1" selected="0">
            <x v="0"/>
          </reference>
          <reference field="5" count="3">
            <x v="0"/>
            <x v="1"/>
            <x v="2"/>
          </reference>
        </references>
      </pivotArea>
    </format>
    <format dxfId="282">
      <pivotArea dataOnly="0" labelOnly="1" outline="0" fieldPosition="0">
        <references count="2">
          <reference field="4" count="1" selected="0">
            <x v="1"/>
          </reference>
          <reference field="5" count="2">
            <x v="3"/>
            <x v="4"/>
          </reference>
        </references>
      </pivotArea>
    </format>
    <format dxfId="281">
      <pivotArea dataOnly="0" labelOnly="1" outline="0" fieldPosition="0">
        <references count="2">
          <reference field="4" count="1" selected="0">
            <x v="2"/>
          </reference>
          <reference field="5" count="0"/>
        </references>
      </pivotArea>
    </format>
    <format dxfId="280">
      <pivotArea dataOnly="0" labelOnly="1" outline="0" fieldPosition="0">
        <references count="2">
          <reference field="4" count="1" selected="0">
            <x v="3"/>
          </reference>
          <reference field="5" count="0"/>
        </references>
      </pivotArea>
    </format>
    <format dxfId="279">
      <pivotArea dataOnly="0" labelOnly="1" outline="0" fieldPosition="0">
        <references count="2">
          <reference field="4" count="1" selected="0">
            <x v="4"/>
          </reference>
          <reference field="5" count="3">
            <x v="2"/>
            <x v="3"/>
            <x v="4"/>
          </reference>
        </references>
      </pivotArea>
    </format>
    <format dxfId="278">
      <pivotArea dataOnly="0" labelOnly="1" outline="0" fieldPosition="0">
        <references count="2">
          <reference field="4" count="1" selected="0">
            <x v="5"/>
          </reference>
          <reference field="5" count="0"/>
        </references>
      </pivotArea>
    </format>
    <format dxfId="277">
      <pivotArea dataOnly="0" labelOnly="1" outline="0" fieldPosition="0">
        <references count="2">
          <reference field="4" count="1" selected="0">
            <x v="6"/>
          </reference>
          <reference field="5" count="0"/>
        </references>
      </pivotArea>
    </format>
    <format dxfId="276">
      <pivotArea dataOnly="0" labelOnly="1" outline="0" fieldPosition="0">
        <references count="2">
          <reference field="4" count="1" selected="0">
            <x v="7"/>
          </reference>
          <reference field="5" count="0"/>
        </references>
      </pivotArea>
    </format>
    <format dxfId="275">
      <pivotArea dataOnly="0" labelOnly="1" outline="0" fieldPosition="0">
        <references count="2">
          <reference field="4" count="1" selected="0">
            <x v="8"/>
          </reference>
          <reference field="5" count="0"/>
        </references>
      </pivotArea>
    </format>
    <format dxfId="274">
      <pivotArea dataOnly="0" labelOnly="1" outline="0" fieldPosition="0">
        <references count="2">
          <reference field="4" count="1" selected="0">
            <x v="9"/>
          </reference>
          <reference field="5" count="3">
            <x v="2"/>
            <x v="3"/>
            <x v="4"/>
          </reference>
        </references>
      </pivotArea>
    </format>
    <format dxfId="273">
      <pivotArea dataOnly="0" labelOnly="1" outline="0" fieldPosition="0">
        <references count="2">
          <reference field="4" count="1" selected="0">
            <x v="10"/>
          </reference>
          <reference field="5" count="0"/>
        </references>
      </pivotArea>
    </format>
    <format dxfId="272">
      <pivotArea outline="0" fieldPosition="0">
        <references count="3">
          <reference field="1" count="2" selected="0">
            <x v="25"/>
            <x v="26"/>
          </reference>
          <reference field="4" count="1" selected="0">
            <x v="4"/>
          </reference>
          <reference field="5" count="1" selected="0">
            <x v="4"/>
          </reference>
        </references>
      </pivotArea>
    </format>
  </formats>
  <pivotTableStyleInfo name="PivotStyleLight15" showRowHeaders="1" showColHeaders="1" showRowStripes="0" showColStripes="0" showLastColumn="1"/>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V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adval" compact="0" outline="0" showAll="0" defaultSubtotal="0"/>
    <pivotField axis="axisRow" compact="0" outline="0" showAll="0" defaultSubtotal="0">
      <items count="42">
        <item x="4"/>
        <item x="5"/>
        <item x="1"/>
        <item x="0"/>
        <item x="22"/>
        <item x="16"/>
        <item x="23"/>
        <item x="21"/>
        <item x="26"/>
        <item x="38"/>
        <item x="40"/>
        <item x="39"/>
        <item x="20"/>
        <item x="19"/>
        <item x="30"/>
        <item x="12"/>
        <item x="27"/>
        <item x="31"/>
        <item x="36"/>
        <item x="14"/>
        <item x="13"/>
        <item x="10"/>
        <item x="3"/>
        <item x="6"/>
        <item x="28"/>
        <item x="35"/>
        <item x="2"/>
        <item x="11"/>
        <item x="25"/>
        <item x="37"/>
        <item x="34"/>
        <item x="18"/>
        <item x="33"/>
        <item x="8"/>
        <item x="9"/>
        <item x="29"/>
        <item x="15"/>
        <item x="7"/>
        <item x="41"/>
        <item x="24"/>
        <item x="17"/>
        <item x="32"/>
      </items>
    </pivotField>
    <pivotField compact="0" outline="0" showAll="0" defaultSubtotal="0"/>
    <pivotField name="Samfund" axis="axisCol" compact="0" outline="0" showAll="0" sortType="ascending" defaultSubtotal="0">
      <items count="11">
        <item x="0"/>
        <item x="10"/>
        <item x="1"/>
        <item x="2"/>
        <item x="8"/>
        <item x="3"/>
        <item x="4"/>
        <item x="5"/>
        <item x="6"/>
        <item x="9"/>
        <item x="7"/>
      </items>
    </pivotField>
    <pivotField name="Tid" axis="axisCol" compact="0" numFmtId="14" outline="0" showAll="0" sortType="ascending" defaultSubtotal="0">
      <items count="5">
        <item x="0"/>
        <item x="1"/>
        <item x="2"/>
        <item x="3"/>
        <item x="4"/>
      </items>
    </pivotField>
    <pivotField dataField="1" compact="0" outline="0" showAll="0"/>
  </pivotFields>
  <rowFields count="2">
    <field x="0"/>
    <field x="2"/>
  </rowFields>
  <rowItems count="42">
    <i>
      <x/>
      <x v="26"/>
    </i>
    <i>
      <x v="1"/>
      <x v="22"/>
    </i>
    <i>
      <x v="2"/>
      <x/>
    </i>
    <i>
      <x v="3"/>
      <x v="1"/>
    </i>
    <i>
      <x v="4"/>
      <x v="23"/>
    </i>
    <i>
      <x v="5"/>
      <x v="37"/>
    </i>
    <i>
      <x v="6"/>
      <x v="33"/>
    </i>
    <i>
      <x v="7"/>
      <x v="34"/>
    </i>
    <i>
      <x v="8"/>
      <x v="21"/>
    </i>
    <i>
      <x v="9"/>
      <x v="27"/>
    </i>
    <i>
      <x v="10"/>
      <x v="15"/>
    </i>
    <i>
      <x v="11"/>
      <x v="20"/>
    </i>
    <i>
      <x v="12"/>
      <x v="19"/>
    </i>
    <i>
      <x v="13"/>
      <x v="36"/>
    </i>
    <i>
      <x v="14"/>
      <x v="5"/>
    </i>
    <i>
      <x v="15"/>
      <x v="40"/>
    </i>
    <i>
      <x v="16"/>
      <x v="31"/>
    </i>
    <i>
      <x v="17"/>
      <x v="13"/>
    </i>
    <i>
      <x v="18"/>
      <x v="12"/>
    </i>
    <i>
      <x v="19"/>
      <x v="7"/>
    </i>
    <i>
      <x v="20"/>
      <x v="39"/>
    </i>
    <i>
      <x v="21"/>
      <x v="4"/>
    </i>
    <i>
      <x v="22"/>
      <x v="6"/>
    </i>
    <i>
      <x v="23"/>
      <x v="28"/>
    </i>
    <i>
      <x v="24"/>
      <x v="8"/>
    </i>
    <i>
      <x v="25"/>
      <x v="2"/>
    </i>
    <i>
      <x v="26"/>
      <x v="3"/>
    </i>
    <i>
      <x v="27"/>
      <x v="16"/>
    </i>
    <i>
      <x v="28"/>
      <x v="24"/>
    </i>
    <i>
      <x v="29"/>
      <x v="35"/>
    </i>
    <i>
      <x v="30"/>
      <x v="14"/>
    </i>
    <i>
      <x v="31"/>
      <x v="17"/>
    </i>
    <i>
      <x v="32"/>
      <x v="41"/>
    </i>
    <i>
      <x v="33"/>
      <x v="32"/>
    </i>
    <i>
      <x v="34"/>
      <x v="30"/>
    </i>
    <i>
      <x v="35"/>
      <x v="25"/>
    </i>
    <i>
      <x v="36"/>
      <x v="18"/>
    </i>
    <i>
      <x v="37"/>
      <x v="29"/>
    </i>
    <i>
      <x v="38"/>
      <x v="9"/>
    </i>
    <i>
      <x v="39"/>
      <x v="11"/>
    </i>
    <i>
      <x v="40"/>
      <x v="10"/>
    </i>
    <i>
      <x v="41"/>
      <x v="38"/>
    </i>
  </rowItems>
  <colFields count="2">
    <field x="4"/>
    <field x="5"/>
  </colFields>
  <colItems count="46">
    <i>
      <x/>
      <x/>
    </i>
    <i r="1">
      <x v="1"/>
    </i>
    <i r="1">
      <x v="2"/>
    </i>
    <i>
      <x v="1"/>
      <x v="3"/>
    </i>
    <i r="1">
      <x v="4"/>
    </i>
    <i>
      <x v="2"/>
      <x/>
    </i>
    <i r="1">
      <x v="1"/>
    </i>
    <i r="1">
      <x v="2"/>
    </i>
    <i r="1">
      <x v="3"/>
    </i>
    <i r="1">
      <x v="4"/>
    </i>
    <i>
      <x v="3"/>
      <x/>
    </i>
    <i r="1">
      <x v="1"/>
    </i>
    <i r="1">
      <x v="2"/>
    </i>
    <i r="1">
      <x v="3"/>
    </i>
    <i r="1">
      <x v="4"/>
    </i>
    <i>
      <x v="4"/>
      <x v="2"/>
    </i>
    <i r="1">
      <x v="3"/>
    </i>
    <i r="1">
      <x v="4"/>
    </i>
    <i>
      <x v="5"/>
      <x/>
    </i>
    <i r="1">
      <x v="1"/>
    </i>
    <i r="1">
      <x v="2"/>
    </i>
    <i r="1">
      <x v="3"/>
    </i>
    <i r="1">
      <x v="4"/>
    </i>
    <i>
      <x v="6"/>
      <x/>
    </i>
    <i r="1">
      <x v="1"/>
    </i>
    <i r="1">
      <x v="2"/>
    </i>
    <i r="1">
      <x v="3"/>
    </i>
    <i r="1">
      <x v="4"/>
    </i>
    <i>
      <x v="7"/>
      <x/>
    </i>
    <i r="1">
      <x v="1"/>
    </i>
    <i r="1">
      <x v="2"/>
    </i>
    <i r="1">
      <x v="3"/>
    </i>
    <i r="1">
      <x v="4"/>
    </i>
    <i>
      <x v="8"/>
      <x/>
    </i>
    <i r="1">
      <x v="1"/>
    </i>
    <i r="1">
      <x v="2"/>
    </i>
    <i r="1">
      <x v="3"/>
    </i>
    <i r="1">
      <x v="4"/>
    </i>
    <i>
      <x v="9"/>
      <x v="2"/>
    </i>
    <i r="1">
      <x v="3"/>
    </i>
    <i r="1">
      <x v="4"/>
    </i>
    <i>
      <x v="10"/>
      <x/>
    </i>
    <i r="1">
      <x v="1"/>
    </i>
    <i r="1">
      <x v="2"/>
    </i>
    <i r="1">
      <x v="3"/>
    </i>
    <i r="1">
      <x v="4"/>
    </i>
  </colItems>
  <dataFields count="1">
    <dataField name="1000 €" fld="6" baseField="0" baseItem="0" numFmtId="3"/>
  </dataFields>
  <formats count="132">
    <format dxfId="271">
      <pivotArea outline="0" collapsedLevelsAreSubtotals="1" fieldPosition="0"/>
    </format>
    <format dxfId="270">
      <pivotArea outline="0" collapsedLevelsAreSubtotals="1" fieldPosition="0"/>
    </format>
    <format dxfId="269">
      <pivotArea dataOnly="0" labelOnly="1" outline="0" fieldPosition="0">
        <references count="1">
          <reference field="4" count="0"/>
        </references>
      </pivotArea>
    </format>
    <format dxfId="268">
      <pivotArea dataOnly="0" labelOnly="1" outline="0" fieldPosition="0">
        <references count="1">
          <reference field="4" count="0" defaultSubtotal="1"/>
        </references>
      </pivotArea>
    </format>
    <format dxfId="267">
      <pivotArea dataOnly="0" labelOnly="1" outline="0" fieldPosition="0">
        <references count="2">
          <reference field="4" count="1" selected="0">
            <x v="0"/>
          </reference>
          <reference field="5" count="0"/>
        </references>
      </pivotArea>
    </format>
    <format dxfId="266">
      <pivotArea dataOnly="0" labelOnly="1" outline="0" fieldPosition="0">
        <references count="2">
          <reference field="4" count="1" selected="0">
            <x v="2"/>
          </reference>
          <reference field="5" count="0"/>
        </references>
      </pivotArea>
    </format>
    <format dxfId="265">
      <pivotArea dataOnly="0" labelOnly="1" outline="0" fieldPosition="0">
        <references count="2">
          <reference field="4" count="1" selected="0">
            <x v="3"/>
          </reference>
          <reference field="5" count="0"/>
        </references>
      </pivotArea>
    </format>
    <format dxfId="264">
      <pivotArea dataOnly="0" labelOnly="1" outline="0" fieldPosition="0">
        <references count="2">
          <reference field="4" count="1" selected="0">
            <x v="4"/>
          </reference>
          <reference field="5" count="1">
            <x v="2"/>
          </reference>
        </references>
      </pivotArea>
    </format>
    <format dxfId="263">
      <pivotArea dataOnly="0" labelOnly="1" outline="0" fieldPosition="0">
        <references count="2">
          <reference field="4" count="1" selected="0">
            <x v="5"/>
          </reference>
          <reference field="5" count="0"/>
        </references>
      </pivotArea>
    </format>
    <format dxfId="262">
      <pivotArea dataOnly="0" labelOnly="1" outline="0" fieldPosition="0">
        <references count="2">
          <reference field="4" count="1" selected="0">
            <x v="7"/>
          </reference>
          <reference field="5" count="0"/>
        </references>
      </pivotArea>
    </format>
    <format dxfId="261">
      <pivotArea dataOnly="0" labelOnly="1" outline="0" fieldPosition="0">
        <references count="2">
          <reference field="4" count="1" selected="0">
            <x v="8"/>
          </reference>
          <reference field="5" count="0"/>
        </references>
      </pivotArea>
    </format>
    <format dxfId="260">
      <pivotArea dataOnly="0" labelOnly="1" outline="0" fieldPosition="0">
        <references count="2">
          <reference field="4" count="1" selected="0">
            <x v="10"/>
          </reference>
          <reference field="5" count="0"/>
        </references>
      </pivotArea>
    </format>
    <format dxfId="259">
      <pivotArea dataOnly="0" labelOnly="1" outline="0" fieldPosition="0">
        <references count="1">
          <reference field="4" count="0"/>
        </references>
      </pivotArea>
    </format>
    <format dxfId="258">
      <pivotArea dataOnly="0" labelOnly="1" outline="0" fieldPosition="0">
        <references count="2">
          <reference field="4" count="1" selected="0">
            <x v="0"/>
          </reference>
          <reference field="5" count="0"/>
        </references>
      </pivotArea>
    </format>
    <format dxfId="257">
      <pivotArea dataOnly="0" labelOnly="1" outline="0" fieldPosition="0">
        <references count="2">
          <reference field="4" count="1" selected="0">
            <x v="2"/>
          </reference>
          <reference field="5" count="0"/>
        </references>
      </pivotArea>
    </format>
    <format dxfId="256">
      <pivotArea dataOnly="0" labelOnly="1" outline="0" fieldPosition="0">
        <references count="2">
          <reference field="4" count="1" selected="0">
            <x v="3"/>
          </reference>
          <reference field="5" count="0"/>
        </references>
      </pivotArea>
    </format>
    <format dxfId="255">
      <pivotArea dataOnly="0" labelOnly="1" outline="0" fieldPosition="0">
        <references count="2">
          <reference field="4" count="1" selected="0">
            <x v="4"/>
          </reference>
          <reference field="5" count="1">
            <x v="2"/>
          </reference>
        </references>
      </pivotArea>
    </format>
    <format dxfId="254">
      <pivotArea dataOnly="0" labelOnly="1" outline="0" fieldPosition="0">
        <references count="2">
          <reference field="4" count="1" selected="0">
            <x v="5"/>
          </reference>
          <reference field="5" count="0"/>
        </references>
      </pivotArea>
    </format>
    <format dxfId="253">
      <pivotArea dataOnly="0" labelOnly="1" outline="0" fieldPosition="0">
        <references count="2">
          <reference field="4" count="1" selected="0">
            <x v="7"/>
          </reference>
          <reference field="5" count="0"/>
        </references>
      </pivotArea>
    </format>
    <format dxfId="252">
      <pivotArea dataOnly="0" labelOnly="1" outline="0" fieldPosition="0">
        <references count="2">
          <reference field="4" count="1" selected="0">
            <x v="8"/>
          </reference>
          <reference field="5" count="0"/>
        </references>
      </pivotArea>
    </format>
    <format dxfId="251">
      <pivotArea dataOnly="0" labelOnly="1" outline="0" fieldPosition="0">
        <references count="2">
          <reference field="4" count="1" selected="0">
            <x v="10"/>
          </reference>
          <reference field="5" count="0"/>
        </references>
      </pivotArea>
    </format>
    <format dxfId="250">
      <pivotArea field="4" type="button" dataOnly="0" labelOnly="1" outline="0" axis="axisCol" fieldPosition="0"/>
    </format>
    <format dxfId="249">
      <pivotArea dataOnly="0" labelOnly="1" outline="0" fieldPosition="0">
        <references count="1">
          <reference field="4" count="0"/>
        </references>
      </pivotArea>
    </format>
    <format dxfId="248">
      <pivotArea dataOnly="0" labelOnly="1" outline="0" fieldPosition="0">
        <references count="1">
          <reference field="4" count="0"/>
        </references>
      </pivotArea>
    </format>
    <format dxfId="247">
      <pivotArea field="5" type="button" dataOnly="0" labelOnly="1" outline="0" axis="axisCol" fieldPosition="1"/>
    </format>
    <format dxfId="246">
      <pivotArea dataOnly="0" labelOnly="1" outline="0" fieldPosition="0">
        <references count="2">
          <reference field="4" count="1" selected="0">
            <x v="0"/>
          </reference>
          <reference field="5" count="0"/>
        </references>
      </pivotArea>
    </format>
    <format dxfId="245">
      <pivotArea dataOnly="0" labelOnly="1" outline="0" fieldPosition="0">
        <references count="2">
          <reference field="4" count="1" selected="0">
            <x v="2"/>
          </reference>
          <reference field="5" count="0"/>
        </references>
      </pivotArea>
    </format>
    <format dxfId="244">
      <pivotArea dataOnly="0" labelOnly="1" outline="0" fieldPosition="0">
        <references count="2">
          <reference field="4" count="1" selected="0">
            <x v="3"/>
          </reference>
          <reference field="5" count="0"/>
        </references>
      </pivotArea>
    </format>
    <format dxfId="243">
      <pivotArea dataOnly="0" labelOnly="1" outline="0" fieldPosition="0">
        <references count="2">
          <reference field="4" count="1" selected="0">
            <x v="4"/>
          </reference>
          <reference field="5" count="1">
            <x v="2"/>
          </reference>
        </references>
      </pivotArea>
    </format>
    <format dxfId="242">
      <pivotArea dataOnly="0" labelOnly="1" outline="0" fieldPosition="0">
        <references count="2">
          <reference field="4" count="1" selected="0">
            <x v="5"/>
          </reference>
          <reference field="5" count="0"/>
        </references>
      </pivotArea>
    </format>
    <format dxfId="241">
      <pivotArea dataOnly="0" labelOnly="1" outline="0" fieldPosition="0">
        <references count="2">
          <reference field="4" count="1" selected="0">
            <x v="7"/>
          </reference>
          <reference field="5" count="0"/>
        </references>
      </pivotArea>
    </format>
    <format dxfId="240">
      <pivotArea dataOnly="0" labelOnly="1" outline="0" fieldPosition="0">
        <references count="2">
          <reference field="4" count="1" selected="0">
            <x v="8"/>
          </reference>
          <reference field="5" count="0"/>
        </references>
      </pivotArea>
    </format>
    <format dxfId="239">
      <pivotArea dataOnly="0" labelOnly="1" outline="0" fieldPosition="0">
        <references count="2">
          <reference field="4" count="1" selected="0">
            <x v="10"/>
          </reference>
          <reference field="5" count="0"/>
        </references>
      </pivotArea>
    </format>
    <format dxfId="238">
      <pivotArea outline="0" collapsedLevelsAreSubtotals="1" fieldPosition="0"/>
    </format>
    <format dxfId="237">
      <pivotArea outline="0" collapsedLevelsAreSubtotals="1" fieldPosition="0"/>
    </format>
    <format dxfId="236">
      <pivotArea type="all" dataOnly="0" outline="0" fieldPosition="0"/>
    </format>
    <format dxfId="235">
      <pivotArea outline="0" collapsedLevelsAreSubtotals="1" fieldPosition="0"/>
    </format>
    <format dxfId="234">
      <pivotArea dataOnly="0" labelOnly="1" outline="0" fieldPosition="0">
        <references count="1">
          <reference field="4" count="0"/>
        </references>
      </pivotArea>
    </format>
    <format dxfId="233">
      <pivotArea dataOnly="0" labelOnly="1" outline="0" fieldPosition="0">
        <references count="2">
          <reference field="4" count="1" selected="0">
            <x v="0"/>
          </reference>
          <reference field="5" count="0"/>
        </references>
      </pivotArea>
    </format>
    <format dxfId="232">
      <pivotArea dataOnly="0" labelOnly="1" outline="0" fieldPosition="0">
        <references count="2">
          <reference field="4" count="1" selected="0">
            <x v="2"/>
          </reference>
          <reference field="5" count="0"/>
        </references>
      </pivotArea>
    </format>
    <format dxfId="231">
      <pivotArea dataOnly="0" labelOnly="1" outline="0" fieldPosition="0">
        <references count="2">
          <reference field="4" count="1" selected="0">
            <x v="3"/>
          </reference>
          <reference field="5" count="0"/>
        </references>
      </pivotArea>
    </format>
    <format dxfId="230">
      <pivotArea dataOnly="0" labelOnly="1" outline="0" fieldPosition="0">
        <references count="2">
          <reference field="4" count="1" selected="0">
            <x v="4"/>
          </reference>
          <reference field="5" count="1">
            <x v="2"/>
          </reference>
        </references>
      </pivotArea>
    </format>
    <format dxfId="229">
      <pivotArea dataOnly="0" labelOnly="1" outline="0" fieldPosition="0">
        <references count="2">
          <reference field="4" count="1" selected="0">
            <x v="5"/>
          </reference>
          <reference field="5" count="0"/>
        </references>
      </pivotArea>
    </format>
    <format dxfId="228">
      <pivotArea type="all" dataOnly="0" outline="0" fieldPosition="0"/>
    </format>
    <format dxfId="227">
      <pivotArea outline="0" collapsedLevelsAreSubtotals="1" fieldPosition="0"/>
    </format>
    <format dxfId="226">
      <pivotArea dataOnly="0" labelOnly="1" outline="0" fieldPosition="0">
        <references count="1">
          <reference field="4" count="0"/>
        </references>
      </pivotArea>
    </format>
    <format dxfId="225">
      <pivotArea dataOnly="0" labelOnly="1" outline="0" fieldPosition="0">
        <references count="2">
          <reference field="4" count="1" selected="0">
            <x v="0"/>
          </reference>
          <reference field="5" count="0"/>
        </references>
      </pivotArea>
    </format>
    <format dxfId="224">
      <pivotArea dataOnly="0" labelOnly="1" outline="0" fieldPosition="0">
        <references count="2">
          <reference field="4" count="1" selected="0">
            <x v="2"/>
          </reference>
          <reference field="5" count="0"/>
        </references>
      </pivotArea>
    </format>
    <format dxfId="223">
      <pivotArea dataOnly="0" labelOnly="1" outline="0" fieldPosition="0">
        <references count="2">
          <reference field="4" count="1" selected="0">
            <x v="3"/>
          </reference>
          <reference field="5" count="0"/>
        </references>
      </pivotArea>
    </format>
    <format dxfId="222">
      <pivotArea dataOnly="0" labelOnly="1" outline="0" fieldPosition="0">
        <references count="2">
          <reference field="4" count="1" selected="0">
            <x v="4"/>
          </reference>
          <reference field="5" count="1">
            <x v="2"/>
          </reference>
        </references>
      </pivotArea>
    </format>
    <format dxfId="221">
      <pivotArea dataOnly="0" labelOnly="1" outline="0" fieldPosition="0">
        <references count="2">
          <reference field="4" count="1" selected="0">
            <x v="5"/>
          </reference>
          <reference field="5" count="0"/>
        </references>
      </pivotArea>
    </format>
    <format dxfId="220">
      <pivotArea type="all" dataOnly="0" outline="0" fieldPosition="0"/>
    </format>
    <format dxfId="219">
      <pivotArea outline="0" collapsedLevelsAreSubtotals="1" fieldPosition="0"/>
    </format>
    <format dxfId="218">
      <pivotArea dataOnly="0" labelOnly="1" outline="0" fieldPosition="0">
        <references count="1">
          <reference field="4" count="0"/>
        </references>
      </pivotArea>
    </format>
    <format dxfId="217">
      <pivotArea dataOnly="0" labelOnly="1" outline="0" fieldPosition="0">
        <references count="2">
          <reference field="4" count="1" selected="0">
            <x v="0"/>
          </reference>
          <reference field="5" count="0"/>
        </references>
      </pivotArea>
    </format>
    <format dxfId="216">
      <pivotArea dataOnly="0" labelOnly="1" outline="0" fieldPosition="0">
        <references count="2">
          <reference field="4" count="1" selected="0">
            <x v="2"/>
          </reference>
          <reference field="5" count="0"/>
        </references>
      </pivotArea>
    </format>
    <format dxfId="215">
      <pivotArea dataOnly="0" labelOnly="1" outline="0" fieldPosition="0">
        <references count="2">
          <reference field="4" count="1" selected="0">
            <x v="3"/>
          </reference>
          <reference field="5" count="0"/>
        </references>
      </pivotArea>
    </format>
    <format dxfId="214">
      <pivotArea dataOnly="0" labelOnly="1" outline="0" fieldPosition="0">
        <references count="2">
          <reference field="4" count="1" selected="0">
            <x v="4"/>
          </reference>
          <reference field="5" count="1">
            <x v="2"/>
          </reference>
        </references>
      </pivotArea>
    </format>
    <format dxfId="213">
      <pivotArea dataOnly="0" labelOnly="1" outline="0" fieldPosition="0">
        <references count="2">
          <reference field="4" count="1" selected="0">
            <x v="5"/>
          </reference>
          <reference field="5" count="0"/>
        </references>
      </pivotArea>
    </format>
    <format dxfId="212">
      <pivotArea type="all" dataOnly="0" outline="0" fieldPosition="0"/>
    </format>
    <format dxfId="211">
      <pivotArea outline="0" collapsedLevelsAreSubtotals="1" fieldPosition="0"/>
    </format>
    <format dxfId="210">
      <pivotArea dataOnly="0" labelOnly="1" outline="0" fieldPosition="0">
        <references count="1">
          <reference field="4" count="0"/>
        </references>
      </pivotArea>
    </format>
    <format dxfId="209">
      <pivotArea dataOnly="0" labelOnly="1" outline="0" fieldPosition="0">
        <references count="2">
          <reference field="4" count="1" selected="0">
            <x v="0"/>
          </reference>
          <reference field="5" count="0"/>
        </references>
      </pivotArea>
    </format>
    <format dxfId="208">
      <pivotArea dataOnly="0" labelOnly="1" outline="0" fieldPosition="0">
        <references count="2">
          <reference field="4" count="1" selected="0">
            <x v="2"/>
          </reference>
          <reference field="5" count="0"/>
        </references>
      </pivotArea>
    </format>
    <format dxfId="207">
      <pivotArea dataOnly="0" labelOnly="1" outline="0" fieldPosition="0">
        <references count="2">
          <reference field="4" count="1" selected="0">
            <x v="3"/>
          </reference>
          <reference field="5" count="0"/>
        </references>
      </pivotArea>
    </format>
    <format dxfId="206">
      <pivotArea dataOnly="0" labelOnly="1" outline="0" fieldPosition="0">
        <references count="2">
          <reference field="4" count="1" selected="0">
            <x v="4"/>
          </reference>
          <reference field="5" count="1">
            <x v="2"/>
          </reference>
        </references>
      </pivotArea>
    </format>
    <format dxfId="205">
      <pivotArea dataOnly="0" labelOnly="1" outline="0" fieldPosition="0">
        <references count="2">
          <reference field="4" count="1" selected="0">
            <x v="5"/>
          </reference>
          <reference field="5" count="0"/>
        </references>
      </pivotArea>
    </format>
    <format dxfId="204">
      <pivotArea dataOnly="0" labelOnly="1" outline="0" fieldPosition="0">
        <references count="2">
          <reference field="4" count="1" selected="0">
            <x v="4"/>
          </reference>
          <reference field="5" count="0"/>
        </references>
      </pivotArea>
    </format>
    <format dxfId="203">
      <pivotArea dataOnly="0" labelOnly="1" outline="0" fieldPosition="0">
        <references count="2">
          <reference field="4" count="1" selected="0">
            <x v="6"/>
          </reference>
          <reference field="5" count="0"/>
        </references>
      </pivotArea>
    </format>
    <format dxfId="202">
      <pivotArea dataOnly="0" labelOnly="1" outline="0" fieldPosition="0">
        <references count="2">
          <reference field="0" count="1" selected="0">
            <x v="0"/>
          </reference>
          <reference field="2" count="1">
            <x v="26"/>
          </reference>
        </references>
      </pivotArea>
    </format>
    <format dxfId="201">
      <pivotArea dataOnly="0" labelOnly="1" outline="0" fieldPosition="0">
        <references count="2">
          <reference field="0" count="1" selected="0">
            <x v="1"/>
          </reference>
          <reference field="2" count="1">
            <x v="22"/>
          </reference>
        </references>
      </pivotArea>
    </format>
    <format dxfId="200">
      <pivotArea dataOnly="0" labelOnly="1" outline="0" fieldPosition="0">
        <references count="2">
          <reference field="0" count="1" selected="0">
            <x v="2"/>
          </reference>
          <reference field="2" count="1">
            <x v="0"/>
          </reference>
        </references>
      </pivotArea>
    </format>
    <format dxfId="199">
      <pivotArea dataOnly="0" labelOnly="1" outline="0" fieldPosition="0">
        <references count="2">
          <reference field="0" count="1" selected="0">
            <x v="3"/>
          </reference>
          <reference field="2" count="1">
            <x v="1"/>
          </reference>
        </references>
      </pivotArea>
    </format>
    <format dxfId="198">
      <pivotArea dataOnly="0" labelOnly="1" outline="0" fieldPosition="0">
        <references count="2">
          <reference field="0" count="1" selected="0">
            <x v="4"/>
          </reference>
          <reference field="2" count="1">
            <x v="23"/>
          </reference>
        </references>
      </pivotArea>
    </format>
    <format dxfId="197">
      <pivotArea dataOnly="0" labelOnly="1" outline="0" fieldPosition="0">
        <references count="2">
          <reference field="0" count="1" selected="0">
            <x v="5"/>
          </reference>
          <reference field="2" count="1">
            <x v="37"/>
          </reference>
        </references>
      </pivotArea>
    </format>
    <format dxfId="196">
      <pivotArea dataOnly="0" labelOnly="1" outline="0" fieldPosition="0">
        <references count="2">
          <reference field="0" count="1" selected="0">
            <x v="6"/>
          </reference>
          <reference field="2" count="1">
            <x v="33"/>
          </reference>
        </references>
      </pivotArea>
    </format>
    <format dxfId="195">
      <pivotArea dataOnly="0" labelOnly="1" outline="0" fieldPosition="0">
        <references count="2">
          <reference field="0" count="1" selected="0">
            <x v="7"/>
          </reference>
          <reference field="2" count="1">
            <x v="34"/>
          </reference>
        </references>
      </pivotArea>
    </format>
    <format dxfId="194">
      <pivotArea dataOnly="0" labelOnly="1" outline="0" fieldPosition="0">
        <references count="2">
          <reference field="0" count="1" selected="0">
            <x v="8"/>
          </reference>
          <reference field="2" count="1">
            <x v="21"/>
          </reference>
        </references>
      </pivotArea>
    </format>
    <format dxfId="193">
      <pivotArea dataOnly="0" labelOnly="1" outline="0" fieldPosition="0">
        <references count="2">
          <reference field="0" count="1" selected="0">
            <x v="9"/>
          </reference>
          <reference field="2" count="1">
            <x v="27"/>
          </reference>
        </references>
      </pivotArea>
    </format>
    <format dxfId="192">
      <pivotArea dataOnly="0" labelOnly="1" outline="0" fieldPosition="0">
        <references count="2">
          <reference field="0" count="1" selected="0">
            <x v="10"/>
          </reference>
          <reference field="2" count="1">
            <x v="15"/>
          </reference>
        </references>
      </pivotArea>
    </format>
    <format dxfId="191">
      <pivotArea dataOnly="0" labelOnly="1" outline="0" fieldPosition="0">
        <references count="2">
          <reference field="0" count="1" selected="0">
            <x v="11"/>
          </reference>
          <reference field="2" count="1">
            <x v="20"/>
          </reference>
        </references>
      </pivotArea>
    </format>
    <format dxfId="190">
      <pivotArea dataOnly="0" labelOnly="1" outline="0" fieldPosition="0">
        <references count="2">
          <reference field="0" count="1" selected="0">
            <x v="12"/>
          </reference>
          <reference field="2" count="1">
            <x v="19"/>
          </reference>
        </references>
      </pivotArea>
    </format>
    <format dxfId="189">
      <pivotArea dataOnly="0" labelOnly="1" outline="0" fieldPosition="0">
        <references count="2">
          <reference field="0" count="1" selected="0">
            <x v="13"/>
          </reference>
          <reference field="2" count="1">
            <x v="36"/>
          </reference>
        </references>
      </pivotArea>
    </format>
    <format dxfId="188">
      <pivotArea dataOnly="0" labelOnly="1" outline="0" fieldPosition="0">
        <references count="2">
          <reference field="0" count="1" selected="0">
            <x v="14"/>
          </reference>
          <reference field="2" count="1">
            <x v="5"/>
          </reference>
        </references>
      </pivotArea>
    </format>
    <format dxfId="187">
      <pivotArea dataOnly="0" labelOnly="1" outline="0" fieldPosition="0">
        <references count="2">
          <reference field="0" count="1" selected="0">
            <x v="15"/>
          </reference>
          <reference field="2" count="1">
            <x v="40"/>
          </reference>
        </references>
      </pivotArea>
    </format>
    <format dxfId="186">
      <pivotArea dataOnly="0" labelOnly="1" outline="0" fieldPosition="0">
        <references count="2">
          <reference field="0" count="1" selected="0">
            <x v="16"/>
          </reference>
          <reference field="2" count="1">
            <x v="31"/>
          </reference>
        </references>
      </pivotArea>
    </format>
    <format dxfId="185">
      <pivotArea dataOnly="0" labelOnly="1" outline="0" fieldPosition="0">
        <references count="2">
          <reference field="0" count="1" selected="0">
            <x v="17"/>
          </reference>
          <reference field="2" count="1">
            <x v="13"/>
          </reference>
        </references>
      </pivotArea>
    </format>
    <format dxfId="184">
      <pivotArea dataOnly="0" labelOnly="1" outline="0" fieldPosition="0">
        <references count="2">
          <reference field="0" count="1" selected="0">
            <x v="18"/>
          </reference>
          <reference field="2" count="1">
            <x v="12"/>
          </reference>
        </references>
      </pivotArea>
    </format>
    <format dxfId="183">
      <pivotArea dataOnly="0" labelOnly="1" outline="0" fieldPosition="0">
        <references count="2">
          <reference field="0" count="1" selected="0">
            <x v="19"/>
          </reference>
          <reference field="2" count="1">
            <x v="7"/>
          </reference>
        </references>
      </pivotArea>
    </format>
    <format dxfId="182">
      <pivotArea dataOnly="0" labelOnly="1" outline="0" fieldPosition="0">
        <references count="2">
          <reference field="0" count="1" selected="0">
            <x v="20"/>
          </reference>
          <reference field="2" count="1">
            <x v="39"/>
          </reference>
        </references>
      </pivotArea>
    </format>
    <format dxfId="181">
      <pivotArea dataOnly="0" labelOnly="1" outline="0" fieldPosition="0">
        <references count="2">
          <reference field="0" count="1" selected="0">
            <x v="21"/>
          </reference>
          <reference field="2" count="1">
            <x v="4"/>
          </reference>
        </references>
      </pivotArea>
    </format>
    <format dxfId="180">
      <pivotArea dataOnly="0" labelOnly="1" outline="0" fieldPosition="0">
        <references count="2">
          <reference field="0" count="1" selected="0">
            <x v="22"/>
          </reference>
          <reference field="2" count="1">
            <x v="6"/>
          </reference>
        </references>
      </pivotArea>
    </format>
    <format dxfId="179">
      <pivotArea dataOnly="0" labelOnly="1" outline="0" fieldPosition="0">
        <references count="2">
          <reference field="0" count="1" selected="0">
            <x v="23"/>
          </reference>
          <reference field="2" count="1">
            <x v="28"/>
          </reference>
        </references>
      </pivotArea>
    </format>
    <format dxfId="178">
      <pivotArea dataOnly="0" labelOnly="1" outline="0" fieldPosition="0">
        <references count="2">
          <reference field="0" count="1" selected="0">
            <x v="24"/>
          </reference>
          <reference field="2" count="1">
            <x v="8"/>
          </reference>
        </references>
      </pivotArea>
    </format>
    <format dxfId="177">
      <pivotArea dataOnly="0" labelOnly="1" outline="0" fieldPosition="0">
        <references count="2">
          <reference field="0" count="1" selected="0">
            <x v="25"/>
          </reference>
          <reference field="2" count="1">
            <x v="2"/>
          </reference>
        </references>
      </pivotArea>
    </format>
    <format dxfId="176">
      <pivotArea dataOnly="0" labelOnly="1" outline="0" fieldPosition="0">
        <references count="2">
          <reference field="0" count="1" selected="0">
            <x v="26"/>
          </reference>
          <reference field="2" count="1">
            <x v="3"/>
          </reference>
        </references>
      </pivotArea>
    </format>
    <format dxfId="175">
      <pivotArea dataOnly="0" labelOnly="1" outline="0" fieldPosition="0">
        <references count="2">
          <reference field="0" count="1" selected="0">
            <x v="27"/>
          </reference>
          <reference field="2" count="1">
            <x v="16"/>
          </reference>
        </references>
      </pivotArea>
    </format>
    <format dxfId="174">
      <pivotArea dataOnly="0" labelOnly="1" outline="0" fieldPosition="0">
        <references count="2">
          <reference field="0" count="1" selected="0">
            <x v="28"/>
          </reference>
          <reference field="2" count="1">
            <x v="24"/>
          </reference>
        </references>
      </pivotArea>
    </format>
    <format dxfId="173">
      <pivotArea dataOnly="0" labelOnly="1" outline="0" fieldPosition="0">
        <references count="2">
          <reference field="0" count="1" selected="0">
            <x v="29"/>
          </reference>
          <reference field="2" count="1">
            <x v="35"/>
          </reference>
        </references>
      </pivotArea>
    </format>
    <format dxfId="172">
      <pivotArea dataOnly="0" labelOnly="1" outline="0" fieldPosition="0">
        <references count="2">
          <reference field="0" count="1" selected="0">
            <x v="30"/>
          </reference>
          <reference field="2" count="1">
            <x v="14"/>
          </reference>
        </references>
      </pivotArea>
    </format>
    <format dxfId="171">
      <pivotArea dataOnly="0" labelOnly="1" outline="0" fieldPosition="0">
        <references count="2">
          <reference field="0" count="1" selected="0">
            <x v="31"/>
          </reference>
          <reference field="2" count="1">
            <x v="17"/>
          </reference>
        </references>
      </pivotArea>
    </format>
    <format dxfId="170">
      <pivotArea dataOnly="0" labelOnly="1" outline="0" fieldPosition="0">
        <references count="2">
          <reference field="0" count="1" selected="0">
            <x v="32"/>
          </reference>
          <reference field="2" count="1">
            <x v="41"/>
          </reference>
        </references>
      </pivotArea>
    </format>
    <format dxfId="169">
      <pivotArea dataOnly="0" labelOnly="1" outline="0" fieldPosition="0">
        <references count="2">
          <reference field="0" count="1" selected="0">
            <x v="33"/>
          </reference>
          <reference field="2" count="1">
            <x v="32"/>
          </reference>
        </references>
      </pivotArea>
    </format>
    <format dxfId="168">
      <pivotArea dataOnly="0" labelOnly="1" outline="0" fieldPosition="0">
        <references count="2">
          <reference field="0" count="1" selected="0">
            <x v="34"/>
          </reference>
          <reference field="2" count="1">
            <x v="30"/>
          </reference>
        </references>
      </pivotArea>
    </format>
    <format dxfId="167">
      <pivotArea dataOnly="0" labelOnly="1" outline="0" fieldPosition="0">
        <references count="2">
          <reference field="0" count="1" selected="0">
            <x v="35"/>
          </reference>
          <reference field="2" count="1">
            <x v="25"/>
          </reference>
        </references>
      </pivotArea>
    </format>
    <format dxfId="166">
      <pivotArea dataOnly="0" labelOnly="1" outline="0" fieldPosition="0">
        <references count="2">
          <reference field="0" count="1" selected="0">
            <x v="36"/>
          </reference>
          <reference field="2" count="1">
            <x v="18"/>
          </reference>
        </references>
      </pivotArea>
    </format>
    <format dxfId="165">
      <pivotArea dataOnly="0" labelOnly="1" outline="0" fieldPosition="0">
        <references count="2">
          <reference field="0" count="1" selected="0">
            <x v="37"/>
          </reference>
          <reference field="2" count="1">
            <x v="29"/>
          </reference>
        </references>
      </pivotArea>
    </format>
    <format dxfId="164">
      <pivotArea dataOnly="0" labelOnly="1" outline="0" fieldPosition="0">
        <references count="2">
          <reference field="0" count="1" selected="0">
            <x v="38"/>
          </reference>
          <reference field="2" count="1">
            <x v="9"/>
          </reference>
        </references>
      </pivotArea>
    </format>
    <format dxfId="163">
      <pivotArea dataOnly="0" labelOnly="1" outline="0" fieldPosition="0">
        <references count="2">
          <reference field="0" count="1" selected="0">
            <x v="39"/>
          </reference>
          <reference field="2" count="1">
            <x v="11"/>
          </reference>
        </references>
      </pivotArea>
    </format>
    <format dxfId="162">
      <pivotArea dataOnly="0" labelOnly="1" outline="0" fieldPosition="0">
        <references count="2">
          <reference field="0" count="1" selected="0">
            <x v="40"/>
          </reference>
          <reference field="2" count="1">
            <x v="10"/>
          </reference>
        </references>
      </pivotArea>
    </format>
    <format dxfId="161">
      <pivotArea dataOnly="0" labelOnly="1" outline="0" fieldPosition="0">
        <references count="2">
          <reference field="0" count="1" selected="0">
            <x v="41"/>
          </reference>
          <reference field="2" count="1">
            <x v="38"/>
          </reference>
        </references>
      </pivotArea>
    </format>
    <format dxfId="160">
      <pivotArea outline="0" fieldPosition="0">
        <references count="2">
          <reference field="0" count="3" selected="0">
            <x v="25"/>
            <x v="26"/>
            <x v="27"/>
          </reference>
          <reference field="2" count="3" selected="0">
            <x v="2"/>
            <x v="3"/>
            <x v="16"/>
          </reference>
        </references>
      </pivotArea>
    </format>
    <format dxfId="159">
      <pivotArea dataOnly="0" labelOnly="1" outline="0" fieldPosition="0">
        <references count="1">
          <reference field="0" count="3">
            <x v="25"/>
            <x v="26"/>
            <x v="27"/>
          </reference>
        </references>
      </pivotArea>
    </format>
    <format dxfId="158">
      <pivotArea dataOnly="0" labelOnly="1" outline="0" fieldPosition="0">
        <references count="2">
          <reference field="0" count="1" selected="0">
            <x v="25"/>
          </reference>
          <reference field="2" count="1">
            <x v="2"/>
          </reference>
        </references>
      </pivotArea>
    </format>
    <format dxfId="157">
      <pivotArea dataOnly="0" labelOnly="1" outline="0" fieldPosition="0">
        <references count="2">
          <reference field="0" count="1" selected="0">
            <x v="26"/>
          </reference>
          <reference field="2" count="1">
            <x v="3"/>
          </reference>
        </references>
      </pivotArea>
    </format>
    <format dxfId="156">
      <pivotArea dataOnly="0" labelOnly="1" outline="0" fieldPosition="0">
        <references count="2">
          <reference field="0" count="1" selected="0">
            <x v="27"/>
          </reference>
          <reference field="2" count="1">
            <x v="16"/>
          </reference>
        </references>
      </pivotArea>
    </format>
    <format dxfId="155">
      <pivotArea outline="0" fieldPosition="0">
        <references count="2">
          <reference field="0" count="1" selected="0">
            <x v="28"/>
          </reference>
          <reference field="2" count="1" selected="0">
            <x v="24"/>
          </reference>
        </references>
      </pivotArea>
    </format>
    <format dxfId="154">
      <pivotArea dataOnly="0" labelOnly="1" outline="0" fieldPosition="0">
        <references count="1">
          <reference field="0" count="1">
            <x v="28"/>
          </reference>
        </references>
      </pivotArea>
    </format>
    <format dxfId="153">
      <pivotArea dataOnly="0" labelOnly="1" outline="0" fieldPosition="0">
        <references count="2">
          <reference field="0" count="1" selected="0">
            <x v="28"/>
          </reference>
          <reference field="2" count="1">
            <x v="24"/>
          </reference>
        </references>
      </pivotArea>
    </format>
    <format dxfId="152">
      <pivotArea outline="0" fieldPosition="0">
        <references count="2">
          <reference field="0" count="2" selected="0">
            <x v="34"/>
            <x v="35"/>
          </reference>
          <reference field="2" count="2" selected="0">
            <x v="25"/>
            <x v="30"/>
          </reference>
        </references>
      </pivotArea>
    </format>
    <format dxfId="151">
      <pivotArea dataOnly="0" labelOnly="1" outline="0" fieldPosition="0">
        <references count="1">
          <reference field="0" count="2">
            <x v="34"/>
            <x v="35"/>
          </reference>
        </references>
      </pivotArea>
    </format>
    <format dxfId="150">
      <pivotArea dataOnly="0" labelOnly="1" outline="0" fieldPosition="0">
        <references count="2">
          <reference field="0" count="1" selected="0">
            <x v="34"/>
          </reference>
          <reference field="2" count="1">
            <x v="30"/>
          </reference>
        </references>
      </pivotArea>
    </format>
    <format dxfId="149">
      <pivotArea dataOnly="0" labelOnly="1" outline="0" fieldPosition="0">
        <references count="2">
          <reference field="0" count="1" selected="0">
            <x v="35"/>
          </reference>
          <reference field="2" count="1">
            <x v="25"/>
          </reference>
        </references>
      </pivotArea>
    </format>
    <format dxfId="148">
      <pivotArea outline="0" fieldPosition="0">
        <references count="2">
          <reference field="0" count="1" selected="0">
            <x v="29"/>
          </reference>
          <reference field="2" count="1" selected="0">
            <x v="35"/>
          </reference>
        </references>
      </pivotArea>
    </format>
    <format dxfId="147">
      <pivotArea dataOnly="0" labelOnly="1" outline="0" fieldPosition="0">
        <references count="1">
          <reference field="0" count="1">
            <x v="29"/>
          </reference>
        </references>
      </pivotArea>
    </format>
    <format dxfId="146">
      <pivotArea dataOnly="0" labelOnly="1" outline="0" fieldPosition="0">
        <references count="2">
          <reference field="0" count="1" selected="0">
            <x v="29"/>
          </reference>
          <reference field="2" count="1">
            <x v="35"/>
          </reference>
        </references>
      </pivotArea>
    </format>
    <format dxfId="145">
      <pivotArea outline="0" fieldPosition="0">
        <references count="2">
          <reference field="0" count="1" selected="0">
            <x v="36"/>
          </reference>
          <reference field="2" count="1" selected="0">
            <x v="18"/>
          </reference>
        </references>
      </pivotArea>
    </format>
    <format dxfId="144">
      <pivotArea dataOnly="0" labelOnly="1" outline="0" fieldPosition="0">
        <references count="1">
          <reference field="0" count="1">
            <x v="36"/>
          </reference>
        </references>
      </pivotArea>
    </format>
    <format dxfId="143">
      <pivotArea dataOnly="0" labelOnly="1" outline="0" fieldPosition="0">
        <references count="2">
          <reference field="0" count="1" selected="0">
            <x v="36"/>
          </reference>
          <reference field="2" count="1">
            <x v="18"/>
          </reference>
        </references>
      </pivotArea>
    </format>
    <format dxfId="142">
      <pivotArea dataOnly="0" labelOnly="1" outline="0" fieldPosition="0">
        <references count="2">
          <reference field="4" count="1" selected="0">
            <x v="9"/>
          </reference>
          <reference field="5" count="1">
            <x v="2"/>
          </reference>
        </references>
      </pivotArea>
    </format>
    <format dxfId="141">
      <pivotArea dataOnly="0" labelOnly="1" outline="0" fieldPosition="0">
        <references count="2">
          <reference field="4" count="1" selected="0">
            <x v="9"/>
          </reference>
          <reference field="5" count="1">
            <x v="3"/>
          </reference>
        </references>
      </pivotArea>
    </format>
    <format dxfId="140">
      <pivotArea dataOnly="0" labelOnly="1" outline="0" fieldPosition="0">
        <references count="2">
          <reference field="4" count="1" selected="0">
            <x v="1"/>
          </reference>
          <reference field="5" count="1">
            <x v="3"/>
          </reference>
        </references>
      </pivotArea>
    </format>
  </formats>
  <pivotTableStyleInfo name="PivotStyleLight15" showRowHeaders="1" showColHeaders="1" showRowStripes="0" showColStripes="0"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showCalcMbrs="0" showDrill="0" rowGrandTotals="0" colGrandTotals="0" itemPrintTitles="1" createdVersion="3" indent="0" compact="0" compactData="0" multipleFieldFilters="0">
  <location ref="A4:AV48" firstHeaderRow="1" firstDataRow="3" firstDataCol="2"/>
  <pivotFields count="7">
    <pivotField axis="axisRow" compact="0" outline="0" showAll="0" defaultSubtotal="0">
      <items count="42">
        <item x="2"/>
        <item x="3"/>
        <item x="4"/>
        <item x="5"/>
        <item x="6"/>
        <item x="7"/>
        <item x="8"/>
        <item x="9"/>
        <item x="10"/>
        <item x="11"/>
        <item x="12"/>
        <item x="13"/>
        <item x="14"/>
        <item x="15"/>
        <item x="16"/>
        <item x="17"/>
        <item x="18"/>
        <item x="19"/>
        <item x="20"/>
        <item x="21"/>
        <item x="24"/>
        <item x="22"/>
        <item x="23"/>
        <item x="25"/>
        <item x="26"/>
        <item x="1"/>
        <item x="0"/>
        <item x="27"/>
        <item x="28"/>
        <item x="29"/>
        <item x="30"/>
        <item x="31"/>
        <item x="32"/>
        <item x="33"/>
        <item x="34"/>
        <item x="35"/>
        <item x="36"/>
        <item x="37"/>
        <item x="38"/>
        <item x="39"/>
        <item x="40"/>
        <item x="41"/>
      </items>
    </pivotField>
    <pivotField name="Row selection" compact="0" outline="0" showAll="0" defaultSubtotal="0"/>
    <pivotField compact="0" outline="0" showAll="0" defaultSubtotal="0"/>
    <pivotField axis="axisRow" compact="0" outline="0" showAll="0" defaultSubtotal="0">
      <items count="42">
        <item x="29"/>
        <item x="32"/>
        <item x="12"/>
        <item x="36"/>
        <item x="31"/>
        <item x="27"/>
        <item x="38"/>
        <item x="15"/>
        <item x="21"/>
        <item x="19"/>
        <item x="20"/>
        <item x="22"/>
        <item x="16"/>
        <item x="5"/>
        <item x="4"/>
        <item x="10"/>
        <item x="13"/>
        <item x="14"/>
        <item x="3"/>
        <item x="2"/>
        <item x="6"/>
        <item x="28"/>
        <item x="26"/>
        <item x="11"/>
        <item x="40"/>
        <item x="17"/>
        <item x="7"/>
        <item x="24"/>
        <item x="41"/>
        <item x="30"/>
        <item x="34"/>
        <item x="39"/>
        <item x="1"/>
        <item x="0"/>
        <item x="35"/>
        <item x="33"/>
        <item x="18"/>
        <item x="23"/>
        <item x="25"/>
        <item x="9"/>
        <item x="8"/>
        <item x="37"/>
      </items>
    </pivotField>
    <pivotField name="Entity" axis="axisCol" compact="0" outline="0" showAll="0" sortType="ascending" defaultSubtotal="0">
      <items count="11">
        <item x="0"/>
        <item x="10"/>
        <item x="1"/>
        <item x="2"/>
        <item x="8"/>
        <item x="3"/>
        <item x="4"/>
        <item x="5"/>
        <item x="6"/>
        <item x="9"/>
        <item x="7"/>
      </items>
    </pivotField>
    <pivotField name="Date" axis="axisCol" compact="0" numFmtId="14" outline="0" showAll="0" sortType="ascending" defaultSubtotal="0">
      <items count="5">
        <item x="0"/>
        <item x="1"/>
        <item x="2"/>
        <item x="3"/>
        <item x="4"/>
      </items>
    </pivotField>
    <pivotField dataField="1" compact="0" outline="0" showAll="0"/>
  </pivotFields>
  <rowFields count="2">
    <field x="0"/>
    <field x="3"/>
  </rowFields>
  <rowItems count="42">
    <i>
      <x/>
      <x v="19"/>
    </i>
    <i>
      <x v="1"/>
      <x v="18"/>
    </i>
    <i>
      <x v="2"/>
      <x v="14"/>
    </i>
    <i>
      <x v="3"/>
      <x v="13"/>
    </i>
    <i>
      <x v="4"/>
      <x v="20"/>
    </i>
    <i>
      <x v="5"/>
      <x v="26"/>
    </i>
    <i>
      <x v="6"/>
      <x v="40"/>
    </i>
    <i>
      <x v="7"/>
      <x v="39"/>
    </i>
    <i>
      <x v="8"/>
      <x v="15"/>
    </i>
    <i>
      <x v="9"/>
      <x v="23"/>
    </i>
    <i>
      <x v="10"/>
      <x v="2"/>
    </i>
    <i>
      <x v="11"/>
      <x v="16"/>
    </i>
    <i>
      <x v="12"/>
      <x v="17"/>
    </i>
    <i>
      <x v="13"/>
      <x v="7"/>
    </i>
    <i>
      <x v="14"/>
      <x v="12"/>
    </i>
    <i>
      <x v="15"/>
      <x v="25"/>
    </i>
    <i>
      <x v="16"/>
      <x v="36"/>
    </i>
    <i>
      <x v="17"/>
      <x v="9"/>
    </i>
    <i>
      <x v="18"/>
      <x v="10"/>
    </i>
    <i>
      <x v="19"/>
      <x v="8"/>
    </i>
    <i>
      <x v="20"/>
      <x v="27"/>
    </i>
    <i>
      <x v="21"/>
      <x v="11"/>
    </i>
    <i>
      <x v="22"/>
      <x v="37"/>
    </i>
    <i>
      <x v="23"/>
      <x v="38"/>
    </i>
    <i>
      <x v="24"/>
      <x v="22"/>
    </i>
    <i>
      <x v="25"/>
      <x v="32"/>
    </i>
    <i>
      <x v="26"/>
      <x v="33"/>
    </i>
    <i>
      <x v="27"/>
      <x v="5"/>
    </i>
    <i>
      <x v="28"/>
      <x v="21"/>
    </i>
    <i>
      <x v="29"/>
      <x/>
    </i>
    <i>
      <x v="30"/>
      <x v="29"/>
    </i>
    <i>
      <x v="31"/>
      <x v="4"/>
    </i>
    <i>
      <x v="32"/>
      <x v="1"/>
    </i>
    <i>
      <x v="33"/>
      <x v="35"/>
    </i>
    <i>
      <x v="34"/>
      <x v="30"/>
    </i>
    <i>
      <x v="35"/>
      <x v="34"/>
    </i>
    <i>
      <x v="36"/>
      <x v="3"/>
    </i>
    <i>
      <x v="37"/>
      <x v="41"/>
    </i>
    <i>
      <x v="38"/>
      <x v="6"/>
    </i>
    <i>
      <x v="39"/>
      <x v="31"/>
    </i>
    <i>
      <x v="40"/>
      <x v="24"/>
    </i>
    <i>
      <x v="41"/>
      <x v="28"/>
    </i>
  </rowItems>
  <colFields count="2">
    <field x="4"/>
    <field x="5"/>
  </colFields>
  <colItems count="46">
    <i>
      <x/>
      <x/>
    </i>
    <i r="1">
      <x v="1"/>
    </i>
    <i r="1">
      <x v="2"/>
    </i>
    <i>
      <x v="1"/>
      <x v="3"/>
    </i>
    <i r="1">
      <x v="4"/>
    </i>
    <i>
      <x v="2"/>
      <x/>
    </i>
    <i r="1">
      <x v="1"/>
    </i>
    <i r="1">
      <x v="2"/>
    </i>
    <i r="1">
      <x v="3"/>
    </i>
    <i r="1">
      <x v="4"/>
    </i>
    <i>
      <x v="3"/>
      <x/>
    </i>
    <i r="1">
      <x v="1"/>
    </i>
    <i r="1">
      <x v="2"/>
    </i>
    <i r="1">
      <x v="3"/>
    </i>
    <i r="1">
      <x v="4"/>
    </i>
    <i>
      <x v="4"/>
      <x v="2"/>
    </i>
    <i r="1">
      <x v="3"/>
    </i>
    <i r="1">
      <x v="4"/>
    </i>
    <i>
      <x v="5"/>
      <x/>
    </i>
    <i r="1">
      <x v="1"/>
    </i>
    <i r="1">
      <x v="2"/>
    </i>
    <i r="1">
      <x v="3"/>
    </i>
    <i r="1">
      <x v="4"/>
    </i>
    <i>
      <x v="6"/>
      <x/>
    </i>
    <i r="1">
      <x v="1"/>
    </i>
    <i r="1">
      <x v="2"/>
    </i>
    <i r="1">
      <x v="3"/>
    </i>
    <i r="1">
      <x v="4"/>
    </i>
    <i>
      <x v="7"/>
      <x/>
    </i>
    <i r="1">
      <x v="1"/>
    </i>
    <i r="1">
      <x v="2"/>
    </i>
    <i r="1">
      <x v="3"/>
    </i>
    <i r="1">
      <x v="4"/>
    </i>
    <i>
      <x v="8"/>
      <x/>
    </i>
    <i r="1">
      <x v="1"/>
    </i>
    <i r="1">
      <x v="2"/>
    </i>
    <i r="1">
      <x v="3"/>
    </i>
    <i r="1">
      <x v="4"/>
    </i>
    <i>
      <x v="9"/>
      <x v="2"/>
    </i>
    <i r="1">
      <x v="3"/>
    </i>
    <i r="1">
      <x v="4"/>
    </i>
    <i>
      <x v="10"/>
      <x/>
    </i>
    <i r="1">
      <x v="1"/>
    </i>
    <i r="1">
      <x v="2"/>
    </i>
    <i r="1">
      <x v="3"/>
    </i>
    <i r="1">
      <x v="4"/>
    </i>
  </colItems>
  <dataFields count="1">
    <dataField name="1000 €" fld="6" baseField="0" baseItem="0" numFmtId="3"/>
  </dataFields>
  <formats count="129">
    <format dxfId="139">
      <pivotArea outline="0" collapsedLevelsAreSubtotals="1" fieldPosition="0"/>
    </format>
    <format dxfId="138">
      <pivotArea outline="0" collapsedLevelsAreSubtotals="1" fieldPosition="0"/>
    </format>
    <format dxfId="137">
      <pivotArea dataOnly="0" labelOnly="1" outline="0" fieldPosition="0">
        <references count="1">
          <reference field="4" count="0"/>
        </references>
      </pivotArea>
    </format>
    <format dxfId="136">
      <pivotArea dataOnly="0" labelOnly="1" outline="0" fieldPosition="0">
        <references count="1">
          <reference field="4" count="0" defaultSubtotal="1"/>
        </references>
      </pivotArea>
    </format>
    <format dxfId="135">
      <pivotArea dataOnly="0" labelOnly="1" outline="0" fieldPosition="0">
        <references count="2">
          <reference field="4" count="1" selected="0">
            <x v="0"/>
          </reference>
          <reference field="5" count="0"/>
        </references>
      </pivotArea>
    </format>
    <format dxfId="134">
      <pivotArea dataOnly="0" labelOnly="1" outline="0" fieldPosition="0">
        <references count="2">
          <reference field="4" count="1" selected="0">
            <x v="2"/>
          </reference>
          <reference field="5" count="0"/>
        </references>
      </pivotArea>
    </format>
    <format dxfId="133">
      <pivotArea dataOnly="0" labelOnly="1" outline="0" fieldPosition="0">
        <references count="2">
          <reference field="4" count="1" selected="0">
            <x v="3"/>
          </reference>
          <reference field="5" count="0"/>
        </references>
      </pivotArea>
    </format>
    <format dxfId="132">
      <pivotArea dataOnly="0" labelOnly="1" outline="0" fieldPosition="0">
        <references count="2">
          <reference field="4" count="1" selected="0">
            <x v="4"/>
          </reference>
          <reference field="5" count="1">
            <x v="2"/>
          </reference>
        </references>
      </pivotArea>
    </format>
    <format dxfId="131">
      <pivotArea dataOnly="0" labelOnly="1" outline="0" fieldPosition="0">
        <references count="2">
          <reference field="4" count="1" selected="0">
            <x v="5"/>
          </reference>
          <reference field="5" count="0"/>
        </references>
      </pivotArea>
    </format>
    <format dxfId="130">
      <pivotArea dataOnly="0" labelOnly="1" outline="0" fieldPosition="0">
        <references count="2">
          <reference field="4" count="1" selected="0">
            <x v="7"/>
          </reference>
          <reference field="5" count="0"/>
        </references>
      </pivotArea>
    </format>
    <format dxfId="129">
      <pivotArea dataOnly="0" labelOnly="1" outline="0" fieldPosition="0">
        <references count="2">
          <reference field="4" count="1" selected="0">
            <x v="8"/>
          </reference>
          <reference field="5" count="0"/>
        </references>
      </pivotArea>
    </format>
    <format dxfId="128">
      <pivotArea dataOnly="0" labelOnly="1" outline="0" fieldPosition="0">
        <references count="2">
          <reference field="4" count="1" selected="0">
            <x v="10"/>
          </reference>
          <reference field="5" count="0"/>
        </references>
      </pivotArea>
    </format>
    <format dxfId="127">
      <pivotArea dataOnly="0" labelOnly="1" outline="0" fieldPosition="0">
        <references count="1">
          <reference field="4" count="0"/>
        </references>
      </pivotArea>
    </format>
    <format dxfId="126">
      <pivotArea dataOnly="0" labelOnly="1" outline="0" fieldPosition="0">
        <references count="2">
          <reference field="4" count="1" selected="0">
            <x v="0"/>
          </reference>
          <reference field="5" count="0"/>
        </references>
      </pivotArea>
    </format>
    <format dxfId="125">
      <pivotArea dataOnly="0" labelOnly="1" outline="0" fieldPosition="0">
        <references count="2">
          <reference field="4" count="1" selected="0">
            <x v="2"/>
          </reference>
          <reference field="5" count="0"/>
        </references>
      </pivotArea>
    </format>
    <format dxfId="124">
      <pivotArea dataOnly="0" labelOnly="1" outline="0" fieldPosition="0">
        <references count="2">
          <reference field="4" count="1" selected="0">
            <x v="3"/>
          </reference>
          <reference field="5" count="0"/>
        </references>
      </pivotArea>
    </format>
    <format dxfId="123">
      <pivotArea dataOnly="0" labelOnly="1" outline="0" fieldPosition="0">
        <references count="2">
          <reference field="4" count="1" selected="0">
            <x v="4"/>
          </reference>
          <reference field="5" count="1">
            <x v="2"/>
          </reference>
        </references>
      </pivotArea>
    </format>
    <format dxfId="122">
      <pivotArea dataOnly="0" labelOnly="1" outline="0" fieldPosition="0">
        <references count="2">
          <reference field="4" count="1" selected="0">
            <x v="5"/>
          </reference>
          <reference field="5" count="0"/>
        </references>
      </pivotArea>
    </format>
    <format dxfId="121">
      <pivotArea dataOnly="0" labelOnly="1" outline="0" fieldPosition="0">
        <references count="2">
          <reference field="4" count="1" selected="0">
            <x v="7"/>
          </reference>
          <reference field="5" count="0"/>
        </references>
      </pivotArea>
    </format>
    <format dxfId="120">
      <pivotArea dataOnly="0" labelOnly="1" outline="0" fieldPosition="0">
        <references count="2">
          <reference field="4" count="1" selected="0">
            <x v="8"/>
          </reference>
          <reference field="5" count="0"/>
        </references>
      </pivotArea>
    </format>
    <format dxfId="119">
      <pivotArea dataOnly="0" labelOnly="1" outline="0" fieldPosition="0">
        <references count="2">
          <reference field="4" count="1" selected="0">
            <x v="10"/>
          </reference>
          <reference field="5" count="0"/>
        </references>
      </pivotArea>
    </format>
    <format dxfId="118">
      <pivotArea field="4" type="button" dataOnly="0" labelOnly="1" outline="0" axis="axisCol" fieldPosition="0"/>
    </format>
    <format dxfId="117">
      <pivotArea dataOnly="0" labelOnly="1" outline="0" fieldPosition="0">
        <references count="1">
          <reference field="4" count="0"/>
        </references>
      </pivotArea>
    </format>
    <format dxfId="116">
      <pivotArea dataOnly="0" labelOnly="1" outline="0" fieldPosition="0">
        <references count="1">
          <reference field="4" count="0"/>
        </references>
      </pivotArea>
    </format>
    <format dxfId="115">
      <pivotArea field="5" type="button" dataOnly="0" labelOnly="1" outline="0" axis="axisCol" fieldPosition="1"/>
    </format>
    <format dxfId="114">
      <pivotArea dataOnly="0" labelOnly="1" outline="0" fieldPosition="0">
        <references count="2">
          <reference field="4" count="1" selected="0">
            <x v="0"/>
          </reference>
          <reference field="5" count="0"/>
        </references>
      </pivotArea>
    </format>
    <format dxfId="113">
      <pivotArea dataOnly="0" labelOnly="1" outline="0" fieldPosition="0">
        <references count="2">
          <reference field="4" count="1" selected="0">
            <x v="2"/>
          </reference>
          <reference field="5" count="0"/>
        </references>
      </pivotArea>
    </format>
    <format dxfId="112">
      <pivotArea dataOnly="0" labelOnly="1" outline="0" fieldPosition="0">
        <references count="2">
          <reference field="4" count="1" selected="0">
            <x v="3"/>
          </reference>
          <reference field="5" count="0"/>
        </references>
      </pivotArea>
    </format>
    <format dxfId="111">
      <pivotArea dataOnly="0" labelOnly="1" outline="0" fieldPosition="0">
        <references count="2">
          <reference field="4" count="1" selected="0">
            <x v="4"/>
          </reference>
          <reference field="5" count="1">
            <x v="2"/>
          </reference>
        </references>
      </pivotArea>
    </format>
    <format dxfId="110">
      <pivotArea dataOnly="0" labelOnly="1" outline="0" fieldPosition="0">
        <references count="2">
          <reference field="4" count="1" selected="0">
            <x v="5"/>
          </reference>
          <reference field="5" count="0"/>
        </references>
      </pivotArea>
    </format>
    <format dxfId="109">
      <pivotArea dataOnly="0" labelOnly="1" outline="0" fieldPosition="0">
        <references count="2">
          <reference field="4" count="1" selected="0">
            <x v="7"/>
          </reference>
          <reference field="5" count="0"/>
        </references>
      </pivotArea>
    </format>
    <format dxfId="108">
      <pivotArea dataOnly="0" labelOnly="1" outline="0" fieldPosition="0">
        <references count="2">
          <reference field="4" count="1" selected="0">
            <x v="8"/>
          </reference>
          <reference field="5" count="0"/>
        </references>
      </pivotArea>
    </format>
    <format dxfId="107">
      <pivotArea dataOnly="0" labelOnly="1" outline="0" fieldPosition="0">
        <references count="2">
          <reference field="4" count="1" selected="0">
            <x v="10"/>
          </reference>
          <reference field="5" count="0"/>
        </references>
      </pivotArea>
    </format>
    <format dxfId="106">
      <pivotArea outline="0" collapsedLevelsAreSubtotals="1" fieldPosition="0"/>
    </format>
    <format dxfId="105">
      <pivotArea outline="0" collapsedLevelsAreSubtotals="1" fieldPosition="0"/>
    </format>
    <format dxfId="104">
      <pivotArea type="all" dataOnly="0" outline="0" fieldPosition="0"/>
    </format>
    <format dxfId="103">
      <pivotArea outline="0" collapsedLevelsAreSubtotals="1" fieldPosition="0"/>
    </format>
    <format dxfId="102">
      <pivotArea dataOnly="0" labelOnly="1" outline="0" fieldPosition="0">
        <references count="1">
          <reference field="4" count="0"/>
        </references>
      </pivotArea>
    </format>
    <format dxfId="101">
      <pivotArea dataOnly="0" labelOnly="1" outline="0" fieldPosition="0">
        <references count="2">
          <reference field="4" count="1" selected="0">
            <x v="0"/>
          </reference>
          <reference field="5" count="0"/>
        </references>
      </pivotArea>
    </format>
    <format dxfId="100">
      <pivotArea dataOnly="0" labelOnly="1" outline="0" fieldPosition="0">
        <references count="2">
          <reference field="4" count="1" selected="0">
            <x v="2"/>
          </reference>
          <reference field="5" count="0"/>
        </references>
      </pivotArea>
    </format>
    <format dxfId="99">
      <pivotArea dataOnly="0" labelOnly="1" outline="0" fieldPosition="0">
        <references count="2">
          <reference field="4" count="1" selected="0">
            <x v="3"/>
          </reference>
          <reference field="5" count="0"/>
        </references>
      </pivotArea>
    </format>
    <format dxfId="98">
      <pivotArea dataOnly="0" labelOnly="1" outline="0" fieldPosition="0">
        <references count="2">
          <reference field="4" count="1" selected="0">
            <x v="4"/>
          </reference>
          <reference field="5" count="1">
            <x v="2"/>
          </reference>
        </references>
      </pivotArea>
    </format>
    <format dxfId="97">
      <pivotArea dataOnly="0" labelOnly="1" outline="0" fieldPosition="0">
        <references count="2">
          <reference field="4" count="1" selected="0">
            <x v="5"/>
          </reference>
          <reference field="5" count="0"/>
        </references>
      </pivotArea>
    </format>
    <format dxfId="96">
      <pivotArea type="all" dataOnly="0" outline="0" fieldPosition="0"/>
    </format>
    <format dxfId="95">
      <pivotArea outline="0" collapsedLevelsAreSubtotals="1" fieldPosition="0"/>
    </format>
    <format dxfId="94">
      <pivotArea dataOnly="0" labelOnly="1" outline="0" fieldPosition="0">
        <references count="1">
          <reference field="4" count="0"/>
        </references>
      </pivotArea>
    </format>
    <format dxfId="93">
      <pivotArea dataOnly="0" labelOnly="1" outline="0" fieldPosition="0">
        <references count="2">
          <reference field="4" count="1" selected="0">
            <x v="0"/>
          </reference>
          <reference field="5" count="0"/>
        </references>
      </pivotArea>
    </format>
    <format dxfId="92">
      <pivotArea dataOnly="0" labelOnly="1" outline="0" fieldPosition="0">
        <references count="2">
          <reference field="4" count="1" selected="0">
            <x v="2"/>
          </reference>
          <reference field="5" count="0"/>
        </references>
      </pivotArea>
    </format>
    <format dxfId="91">
      <pivotArea dataOnly="0" labelOnly="1" outline="0" fieldPosition="0">
        <references count="2">
          <reference field="4" count="1" selected="0">
            <x v="3"/>
          </reference>
          <reference field="5" count="0"/>
        </references>
      </pivotArea>
    </format>
    <format dxfId="90">
      <pivotArea dataOnly="0" labelOnly="1" outline="0" fieldPosition="0">
        <references count="2">
          <reference field="4" count="1" selected="0">
            <x v="4"/>
          </reference>
          <reference field="5" count="1">
            <x v="2"/>
          </reference>
        </references>
      </pivotArea>
    </format>
    <format dxfId="89">
      <pivotArea dataOnly="0" labelOnly="1" outline="0" fieldPosition="0">
        <references count="2">
          <reference field="4" count="1" selected="0">
            <x v="5"/>
          </reference>
          <reference field="5" count="0"/>
        </references>
      </pivotArea>
    </format>
    <format dxfId="88">
      <pivotArea type="all" dataOnly="0" outline="0" fieldPosition="0"/>
    </format>
    <format dxfId="87">
      <pivotArea outline="0" collapsedLevelsAreSubtotals="1" fieldPosition="0"/>
    </format>
    <format dxfId="86">
      <pivotArea dataOnly="0" labelOnly="1" outline="0" fieldPosition="0">
        <references count="1">
          <reference field="4" count="0"/>
        </references>
      </pivotArea>
    </format>
    <format dxfId="85">
      <pivotArea dataOnly="0" labelOnly="1" outline="0" fieldPosition="0">
        <references count="2">
          <reference field="4" count="1" selected="0">
            <x v="0"/>
          </reference>
          <reference field="5" count="0"/>
        </references>
      </pivotArea>
    </format>
    <format dxfId="84">
      <pivotArea dataOnly="0" labelOnly="1" outline="0" fieldPosition="0">
        <references count="2">
          <reference field="4" count="1" selected="0">
            <x v="2"/>
          </reference>
          <reference field="5" count="0"/>
        </references>
      </pivotArea>
    </format>
    <format dxfId="83">
      <pivotArea dataOnly="0" labelOnly="1" outline="0" fieldPosition="0">
        <references count="2">
          <reference field="4" count="1" selected="0">
            <x v="3"/>
          </reference>
          <reference field="5" count="0"/>
        </references>
      </pivotArea>
    </format>
    <format dxfId="82">
      <pivotArea dataOnly="0" labelOnly="1" outline="0" fieldPosition="0">
        <references count="2">
          <reference field="4" count="1" selected="0">
            <x v="4"/>
          </reference>
          <reference field="5" count="1">
            <x v="2"/>
          </reference>
        </references>
      </pivotArea>
    </format>
    <format dxfId="81">
      <pivotArea dataOnly="0" labelOnly="1" outline="0" fieldPosition="0">
        <references count="2">
          <reference field="4" count="1" selected="0">
            <x v="5"/>
          </reference>
          <reference field="5" count="0"/>
        </references>
      </pivotArea>
    </format>
    <format dxfId="80">
      <pivotArea type="all" dataOnly="0" outline="0" fieldPosition="0"/>
    </format>
    <format dxfId="79">
      <pivotArea outline="0" collapsedLevelsAreSubtotals="1" fieldPosition="0"/>
    </format>
    <format dxfId="78">
      <pivotArea dataOnly="0" labelOnly="1" outline="0" fieldPosition="0">
        <references count="1">
          <reference field="4" count="0"/>
        </references>
      </pivotArea>
    </format>
    <format dxfId="77">
      <pivotArea dataOnly="0" labelOnly="1" outline="0" fieldPosition="0">
        <references count="2">
          <reference field="4" count="1" selected="0">
            <x v="0"/>
          </reference>
          <reference field="5" count="0"/>
        </references>
      </pivotArea>
    </format>
    <format dxfId="76">
      <pivotArea dataOnly="0" labelOnly="1" outline="0" fieldPosition="0">
        <references count="2">
          <reference field="4" count="1" selected="0">
            <x v="2"/>
          </reference>
          <reference field="5" count="0"/>
        </references>
      </pivotArea>
    </format>
    <format dxfId="75">
      <pivotArea dataOnly="0" labelOnly="1" outline="0" fieldPosition="0">
        <references count="2">
          <reference field="4" count="1" selected="0">
            <x v="3"/>
          </reference>
          <reference field="5" count="0"/>
        </references>
      </pivotArea>
    </format>
    <format dxfId="74">
      <pivotArea dataOnly="0" labelOnly="1" outline="0" fieldPosition="0">
        <references count="2">
          <reference field="4" count="1" selected="0">
            <x v="4"/>
          </reference>
          <reference field="5" count="1">
            <x v="2"/>
          </reference>
        </references>
      </pivotArea>
    </format>
    <format dxfId="73">
      <pivotArea dataOnly="0" labelOnly="1" outline="0" fieldPosition="0">
        <references count="2">
          <reference field="4" count="1" selected="0">
            <x v="5"/>
          </reference>
          <reference field="5" count="0"/>
        </references>
      </pivotArea>
    </format>
    <format dxfId="72">
      <pivotArea dataOnly="0" labelOnly="1" outline="0" fieldPosition="0">
        <references count="2">
          <reference field="4" count="1" selected="0">
            <x v="4"/>
          </reference>
          <reference field="5" count="0"/>
        </references>
      </pivotArea>
    </format>
    <format dxfId="71">
      <pivotArea dataOnly="0" labelOnly="1" outline="0" fieldPosition="0">
        <references count="2">
          <reference field="4" count="1" selected="0">
            <x v="6"/>
          </reference>
          <reference field="5" count="0"/>
        </references>
      </pivotArea>
    </format>
    <format dxfId="70">
      <pivotArea dataOnly="0" labelOnly="1" outline="0" fieldPosition="0">
        <references count="2">
          <reference field="0" count="1" selected="0">
            <x v="0"/>
          </reference>
          <reference field="3" count="1">
            <x v="19"/>
          </reference>
        </references>
      </pivotArea>
    </format>
    <format dxfId="69">
      <pivotArea dataOnly="0" labelOnly="1" outline="0" fieldPosition="0">
        <references count="2">
          <reference field="0" count="1" selected="0">
            <x v="1"/>
          </reference>
          <reference field="3" count="1">
            <x v="18"/>
          </reference>
        </references>
      </pivotArea>
    </format>
    <format dxfId="68">
      <pivotArea dataOnly="0" labelOnly="1" outline="0" fieldPosition="0">
        <references count="2">
          <reference field="0" count="1" selected="0">
            <x v="2"/>
          </reference>
          <reference field="3" count="1">
            <x v="14"/>
          </reference>
        </references>
      </pivotArea>
    </format>
    <format dxfId="67">
      <pivotArea dataOnly="0" labelOnly="1" outline="0" fieldPosition="0">
        <references count="2">
          <reference field="0" count="1" selected="0">
            <x v="3"/>
          </reference>
          <reference field="3" count="1">
            <x v="13"/>
          </reference>
        </references>
      </pivotArea>
    </format>
    <format dxfId="66">
      <pivotArea dataOnly="0" labelOnly="1" outline="0" fieldPosition="0">
        <references count="2">
          <reference field="0" count="1" selected="0">
            <x v="4"/>
          </reference>
          <reference field="3" count="1">
            <x v="20"/>
          </reference>
        </references>
      </pivotArea>
    </format>
    <format dxfId="65">
      <pivotArea dataOnly="0" labelOnly="1" outline="0" fieldPosition="0">
        <references count="2">
          <reference field="0" count="1" selected="0">
            <x v="5"/>
          </reference>
          <reference field="3" count="1">
            <x v="26"/>
          </reference>
        </references>
      </pivotArea>
    </format>
    <format dxfId="64">
      <pivotArea dataOnly="0" labelOnly="1" outline="0" fieldPosition="0">
        <references count="2">
          <reference field="0" count="1" selected="0">
            <x v="6"/>
          </reference>
          <reference field="3" count="1">
            <x v="40"/>
          </reference>
        </references>
      </pivotArea>
    </format>
    <format dxfId="63">
      <pivotArea dataOnly="0" labelOnly="1" outline="0" fieldPosition="0">
        <references count="2">
          <reference field="0" count="1" selected="0">
            <x v="7"/>
          </reference>
          <reference field="3" count="1">
            <x v="39"/>
          </reference>
        </references>
      </pivotArea>
    </format>
    <format dxfId="62">
      <pivotArea dataOnly="0" labelOnly="1" outline="0" fieldPosition="0">
        <references count="2">
          <reference field="0" count="1" selected="0">
            <x v="8"/>
          </reference>
          <reference field="3" count="1">
            <x v="15"/>
          </reference>
        </references>
      </pivotArea>
    </format>
    <format dxfId="61">
      <pivotArea dataOnly="0" labelOnly="1" outline="0" fieldPosition="0">
        <references count="2">
          <reference field="0" count="1" selected="0">
            <x v="9"/>
          </reference>
          <reference field="3" count="1">
            <x v="23"/>
          </reference>
        </references>
      </pivotArea>
    </format>
    <format dxfId="60">
      <pivotArea dataOnly="0" labelOnly="1" outline="0" fieldPosition="0">
        <references count="2">
          <reference field="0" count="1" selected="0">
            <x v="10"/>
          </reference>
          <reference field="3" count="1">
            <x v="2"/>
          </reference>
        </references>
      </pivotArea>
    </format>
    <format dxfId="59">
      <pivotArea dataOnly="0" labelOnly="1" outline="0" fieldPosition="0">
        <references count="2">
          <reference field="0" count="1" selected="0">
            <x v="11"/>
          </reference>
          <reference field="3" count="1">
            <x v="16"/>
          </reference>
        </references>
      </pivotArea>
    </format>
    <format dxfId="58">
      <pivotArea dataOnly="0" labelOnly="1" outline="0" fieldPosition="0">
        <references count="2">
          <reference field="0" count="1" selected="0">
            <x v="12"/>
          </reference>
          <reference field="3" count="1">
            <x v="17"/>
          </reference>
        </references>
      </pivotArea>
    </format>
    <format dxfId="57">
      <pivotArea dataOnly="0" labelOnly="1" outline="0" fieldPosition="0">
        <references count="2">
          <reference field="0" count="1" selected="0">
            <x v="13"/>
          </reference>
          <reference field="3" count="1">
            <x v="7"/>
          </reference>
        </references>
      </pivotArea>
    </format>
    <format dxfId="56">
      <pivotArea dataOnly="0" labelOnly="1" outline="0" fieldPosition="0">
        <references count="2">
          <reference field="0" count="1" selected="0">
            <x v="14"/>
          </reference>
          <reference field="3" count="1">
            <x v="12"/>
          </reference>
        </references>
      </pivotArea>
    </format>
    <format dxfId="55">
      <pivotArea dataOnly="0" labelOnly="1" outline="0" fieldPosition="0">
        <references count="2">
          <reference field="0" count="1" selected="0">
            <x v="15"/>
          </reference>
          <reference field="3" count="1">
            <x v="25"/>
          </reference>
        </references>
      </pivotArea>
    </format>
    <format dxfId="54">
      <pivotArea dataOnly="0" labelOnly="1" outline="0" fieldPosition="0">
        <references count="2">
          <reference field="0" count="1" selected="0">
            <x v="16"/>
          </reference>
          <reference field="3" count="1">
            <x v="36"/>
          </reference>
        </references>
      </pivotArea>
    </format>
    <format dxfId="53">
      <pivotArea dataOnly="0" labelOnly="1" outline="0" fieldPosition="0">
        <references count="2">
          <reference field="0" count="1" selected="0">
            <x v="17"/>
          </reference>
          <reference field="3" count="1">
            <x v="9"/>
          </reference>
        </references>
      </pivotArea>
    </format>
    <format dxfId="52">
      <pivotArea dataOnly="0" labelOnly="1" outline="0" fieldPosition="0">
        <references count="2">
          <reference field="0" count="1" selected="0">
            <x v="18"/>
          </reference>
          <reference field="3" count="1">
            <x v="10"/>
          </reference>
        </references>
      </pivotArea>
    </format>
    <format dxfId="51">
      <pivotArea dataOnly="0" labelOnly="1" outline="0" fieldPosition="0">
        <references count="2">
          <reference field="0" count="1" selected="0">
            <x v="19"/>
          </reference>
          <reference field="3" count="1">
            <x v="8"/>
          </reference>
        </references>
      </pivotArea>
    </format>
    <format dxfId="50">
      <pivotArea dataOnly="0" labelOnly="1" outline="0" fieldPosition="0">
        <references count="2">
          <reference field="0" count="1" selected="0">
            <x v="20"/>
          </reference>
          <reference field="3" count="1">
            <x v="27"/>
          </reference>
        </references>
      </pivotArea>
    </format>
    <format dxfId="49">
      <pivotArea dataOnly="0" labelOnly="1" outline="0" fieldPosition="0">
        <references count="2">
          <reference field="0" count="1" selected="0">
            <x v="21"/>
          </reference>
          <reference field="3" count="1">
            <x v="11"/>
          </reference>
        </references>
      </pivotArea>
    </format>
    <format dxfId="48">
      <pivotArea dataOnly="0" labelOnly="1" outline="0" fieldPosition="0">
        <references count="2">
          <reference field="0" count="1" selected="0">
            <x v="22"/>
          </reference>
          <reference field="3" count="1">
            <x v="37"/>
          </reference>
        </references>
      </pivotArea>
    </format>
    <format dxfId="47">
      <pivotArea dataOnly="0" labelOnly="1" outline="0" fieldPosition="0">
        <references count="2">
          <reference field="0" count="1" selected="0">
            <x v="23"/>
          </reference>
          <reference field="3" count="1">
            <x v="38"/>
          </reference>
        </references>
      </pivotArea>
    </format>
    <format dxfId="46">
      <pivotArea dataOnly="0" labelOnly="1" outline="0" fieldPosition="0">
        <references count="2">
          <reference field="0" count="1" selected="0">
            <x v="24"/>
          </reference>
          <reference field="3" count="1">
            <x v="22"/>
          </reference>
        </references>
      </pivotArea>
    </format>
    <format dxfId="45">
      <pivotArea dataOnly="0" labelOnly="1" outline="0" fieldPosition="0">
        <references count="2">
          <reference field="0" count="1" selected="0">
            <x v="25"/>
          </reference>
          <reference field="3" count="1">
            <x v="32"/>
          </reference>
        </references>
      </pivotArea>
    </format>
    <format dxfId="44">
      <pivotArea dataOnly="0" labelOnly="1" outline="0" fieldPosition="0">
        <references count="2">
          <reference field="0" count="1" selected="0">
            <x v="26"/>
          </reference>
          <reference field="3" count="1">
            <x v="33"/>
          </reference>
        </references>
      </pivotArea>
    </format>
    <format dxfId="43">
      <pivotArea dataOnly="0" labelOnly="1" outline="0" fieldPosition="0">
        <references count="2">
          <reference field="0" count="1" selected="0">
            <x v="27"/>
          </reference>
          <reference field="3" count="1">
            <x v="5"/>
          </reference>
        </references>
      </pivotArea>
    </format>
    <format dxfId="42">
      <pivotArea dataOnly="0" labelOnly="1" outline="0" fieldPosition="0">
        <references count="2">
          <reference field="0" count="1" selected="0">
            <x v="28"/>
          </reference>
          <reference field="3" count="1">
            <x v="21"/>
          </reference>
        </references>
      </pivotArea>
    </format>
    <format dxfId="41">
      <pivotArea dataOnly="0" labelOnly="1" outline="0" fieldPosition="0">
        <references count="2">
          <reference field="0" count="1" selected="0">
            <x v="29"/>
          </reference>
          <reference field="3" count="1">
            <x v="0"/>
          </reference>
        </references>
      </pivotArea>
    </format>
    <format dxfId="40">
      <pivotArea dataOnly="0" labelOnly="1" outline="0" fieldPosition="0">
        <references count="2">
          <reference field="0" count="1" selected="0">
            <x v="30"/>
          </reference>
          <reference field="3" count="1">
            <x v="29"/>
          </reference>
        </references>
      </pivotArea>
    </format>
    <format dxfId="39">
      <pivotArea dataOnly="0" labelOnly="1" outline="0" fieldPosition="0">
        <references count="2">
          <reference field="0" count="1" selected="0">
            <x v="31"/>
          </reference>
          <reference field="3" count="1">
            <x v="4"/>
          </reference>
        </references>
      </pivotArea>
    </format>
    <format dxfId="38">
      <pivotArea dataOnly="0" labelOnly="1" outline="0" fieldPosition="0">
        <references count="2">
          <reference field="0" count="1" selected="0">
            <x v="32"/>
          </reference>
          <reference field="3" count="1">
            <x v="1"/>
          </reference>
        </references>
      </pivotArea>
    </format>
    <format dxfId="37">
      <pivotArea dataOnly="0" labelOnly="1" outline="0" fieldPosition="0">
        <references count="2">
          <reference field="0" count="1" selected="0">
            <x v="33"/>
          </reference>
          <reference field="3" count="1">
            <x v="35"/>
          </reference>
        </references>
      </pivotArea>
    </format>
    <format dxfId="36">
      <pivotArea dataOnly="0" labelOnly="1" outline="0" fieldPosition="0">
        <references count="2">
          <reference field="0" count="1" selected="0">
            <x v="34"/>
          </reference>
          <reference field="3" count="1">
            <x v="30"/>
          </reference>
        </references>
      </pivotArea>
    </format>
    <format dxfId="35">
      <pivotArea dataOnly="0" labelOnly="1" outline="0" fieldPosition="0">
        <references count="2">
          <reference field="0" count="1" selected="0">
            <x v="35"/>
          </reference>
          <reference field="3" count="1">
            <x v="34"/>
          </reference>
        </references>
      </pivotArea>
    </format>
    <format dxfId="34">
      <pivotArea dataOnly="0" labelOnly="1" outline="0" fieldPosition="0">
        <references count="2">
          <reference field="0" count="1" selected="0">
            <x v="36"/>
          </reference>
          <reference field="3" count="1">
            <x v="3"/>
          </reference>
        </references>
      </pivotArea>
    </format>
    <format dxfId="33">
      <pivotArea dataOnly="0" labelOnly="1" outline="0" fieldPosition="0">
        <references count="2">
          <reference field="0" count="1" selected="0">
            <x v="37"/>
          </reference>
          <reference field="3" count="1">
            <x v="41"/>
          </reference>
        </references>
      </pivotArea>
    </format>
    <format dxfId="32">
      <pivotArea dataOnly="0" labelOnly="1" outline="0" fieldPosition="0">
        <references count="2">
          <reference field="0" count="1" selected="0">
            <x v="38"/>
          </reference>
          <reference field="3" count="1">
            <x v="6"/>
          </reference>
        </references>
      </pivotArea>
    </format>
    <format dxfId="31">
      <pivotArea dataOnly="0" labelOnly="1" outline="0" fieldPosition="0">
        <references count="2">
          <reference field="0" count="1" selected="0">
            <x v="39"/>
          </reference>
          <reference field="3" count="1">
            <x v="31"/>
          </reference>
        </references>
      </pivotArea>
    </format>
    <format dxfId="30">
      <pivotArea dataOnly="0" labelOnly="1" outline="0" fieldPosition="0">
        <references count="2">
          <reference field="0" count="1" selected="0">
            <x v="40"/>
          </reference>
          <reference field="3" count="1">
            <x v="24"/>
          </reference>
        </references>
      </pivotArea>
    </format>
    <format dxfId="29">
      <pivotArea dataOnly="0" labelOnly="1" outline="0" fieldPosition="0">
        <references count="2">
          <reference field="0" count="1" selected="0">
            <x v="41"/>
          </reference>
          <reference field="3" count="1">
            <x v="28"/>
          </reference>
        </references>
      </pivotArea>
    </format>
    <format dxfId="28">
      <pivotArea outline="0" fieldPosition="0">
        <references count="2">
          <reference field="0" count="3" selected="0">
            <x v="25"/>
            <x v="26"/>
            <x v="27"/>
          </reference>
          <reference field="3" count="3" selected="0">
            <x v="5"/>
            <x v="32"/>
            <x v="33"/>
          </reference>
        </references>
      </pivotArea>
    </format>
    <format dxfId="27">
      <pivotArea dataOnly="0" labelOnly="1" outline="0" fieldPosition="0">
        <references count="1">
          <reference field="0" count="3">
            <x v="25"/>
            <x v="26"/>
            <x v="27"/>
          </reference>
        </references>
      </pivotArea>
    </format>
    <format dxfId="26">
      <pivotArea dataOnly="0" labelOnly="1" outline="0" fieldPosition="0">
        <references count="2">
          <reference field="0" count="1" selected="0">
            <x v="25"/>
          </reference>
          <reference field="3" count="1">
            <x v="32"/>
          </reference>
        </references>
      </pivotArea>
    </format>
    <format dxfId="25">
      <pivotArea dataOnly="0" labelOnly="1" outline="0" fieldPosition="0">
        <references count="2">
          <reference field="0" count="1" selected="0">
            <x v="26"/>
          </reference>
          <reference field="3" count="1">
            <x v="33"/>
          </reference>
        </references>
      </pivotArea>
    </format>
    <format dxfId="24">
      <pivotArea dataOnly="0" labelOnly="1" outline="0" fieldPosition="0">
        <references count="2">
          <reference field="0" count="1" selected="0">
            <x v="27"/>
          </reference>
          <reference field="3" count="1">
            <x v="5"/>
          </reference>
        </references>
      </pivotArea>
    </format>
    <format dxfId="23">
      <pivotArea outline="0" fieldPosition="0">
        <references count="2">
          <reference field="0" count="1" selected="0">
            <x v="28"/>
          </reference>
          <reference field="3" count="1" selected="0">
            <x v="21"/>
          </reference>
        </references>
      </pivotArea>
    </format>
    <format dxfId="22">
      <pivotArea dataOnly="0" labelOnly="1" outline="0" fieldPosition="0">
        <references count="1">
          <reference field="0" count="1">
            <x v="28"/>
          </reference>
        </references>
      </pivotArea>
    </format>
    <format dxfId="21">
      <pivotArea dataOnly="0" labelOnly="1" outline="0" fieldPosition="0">
        <references count="2">
          <reference field="0" count="1" selected="0">
            <x v="28"/>
          </reference>
          <reference field="3" count="1">
            <x v="21"/>
          </reference>
        </references>
      </pivotArea>
    </format>
    <format dxfId="20">
      <pivotArea outline="0" fieldPosition="0">
        <references count="2">
          <reference field="0" count="1" selected="0">
            <x v="29"/>
          </reference>
          <reference field="3" count="1" selected="0">
            <x v="0"/>
          </reference>
        </references>
      </pivotArea>
    </format>
    <format dxfId="19">
      <pivotArea dataOnly="0" labelOnly="1" outline="0" fieldPosition="0">
        <references count="1">
          <reference field="0" count="1">
            <x v="29"/>
          </reference>
        </references>
      </pivotArea>
    </format>
    <format dxfId="18">
      <pivotArea dataOnly="0" labelOnly="1" outline="0" fieldPosition="0">
        <references count="2">
          <reference field="0" count="1" selected="0">
            <x v="29"/>
          </reference>
          <reference field="3" count="1">
            <x v="0"/>
          </reference>
        </references>
      </pivotArea>
    </format>
    <format dxfId="17">
      <pivotArea outline="0" fieldPosition="0">
        <references count="2">
          <reference field="0" count="3" selected="0">
            <x v="34"/>
            <x v="35"/>
            <x v="36"/>
          </reference>
          <reference field="3" count="3" selected="0">
            <x v="3"/>
            <x v="30"/>
            <x v="34"/>
          </reference>
        </references>
      </pivotArea>
    </format>
    <format dxfId="16">
      <pivotArea dataOnly="0" labelOnly="1" outline="0" fieldPosition="0">
        <references count="1">
          <reference field="0" count="3">
            <x v="34"/>
            <x v="35"/>
            <x v="36"/>
          </reference>
        </references>
      </pivotArea>
    </format>
    <format dxfId="15">
      <pivotArea dataOnly="0" labelOnly="1" outline="0" fieldPosition="0">
        <references count="2">
          <reference field="0" count="1" selected="0">
            <x v="34"/>
          </reference>
          <reference field="3" count="1">
            <x v="30"/>
          </reference>
        </references>
      </pivotArea>
    </format>
    <format dxfId="14">
      <pivotArea dataOnly="0" labelOnly="1" outline="0" fieldPosition="0">
        <references count="2">
          <reference field="0" count="1" selected="0">
            <x v="35"/>
          </reference>
          <reference field="3" count="1">
            <x v="34"/>
          </reference>
        </references>
      </pivotArea>
    </format>
    <format dxfId="13">
      <pivotArea dataOnly="0" labelOnly="1" outline="0" fieldPosition="0">
        <references count="2">
          <reference field="0" count="1" selected="0">
            <x v="36"/>
          </reference>
          <reference field="3" count="1">
            <x v="3"/>
          </reference>
        </references>
      </pivotArea>
    </format>
    <format dxfId="12">
      <pivotArea dataOnly="0" labelOnly="1" outline="0" fieldPosition="0">
        <references count="2">
          <reference field="4" count="1" selected="0">
            <x v="9"/>
          </reference>
          <reference field="5" count="2">
            <x v="2"/>
            <x v="3"/>
          </reference>
        </references>
      </pivotArea>
    </format>
    <format dxfId="11">
      <pivotArea dataOnly="0" labelOnly="1" outline="0" fieldPosition="0">
        <references count="2">
          <reference field="4" count="1" selected="0">
            <x v="1"/>
          </reference>
          <reference field="5" count="1">
            <x v="3"/>
          </reference>
        </references>
      </pivotArea>
    </format>
  </formats>
  <pivotTableStyleInfo name="PivotStyleLight15" showRowHeaders="1" showColHeaders="1" showRowStripes="0" showColStripes="0" showLastColumn="1"/>
</pivotTableDefinition>
</file>

<file path=xl/tables/table1.xml><?xml version="1.0" encoding="utf-8"?>
<table xmlns="http://schemas.openxmlformats.org/spreadsheetml/2006/main" id="1" name="Taulukko1" displayName="Taulukko1" ref="A1:G1933" totalsRowShown="0" headerRowDxfId="10" headerRowBorderDxfId="9" tableBorderDxfId="8" totalsRowBorderDxfId="7">
  <autoFilter ref="A1:G1933"/>
  <sortState ref="A2:G1513">
    <sortCondition ref="F1:F1513"/>
  </sortState>
  <tableColumns count="7">
    <tableColumn id="1" name="Järjestys" dataDxfId="6"/>
    <tableColumn id="2" name="Rivivalinta" dataDxfId="5"/>
    <tableColumn id="7" name="Selektion" dataDxfId="4">
      <calculatedColumnFormula>VLOOKUP(Taulukko1[[#This Row],[Rivivalinta]],Sheet1!$C$1:$E$42,2,FALSE)</calculatedColumnFormula>
    </tableColumn>
    <tableColumn id="6" name="Selection" dataDxfId="3">
      <calculatedColumnFormula>VLOOKUP(Taulukko1[[#This Row],[Rivivalinta]],Sheet1!$C$1:$E$42,3,FALSE)</calculatedColumnFormula>
    </tableColumn>
    <tableColumn id="3" name="Laitos" dataDxfId="2"/>
    <tableColumn id="4" name="Ajankohta" dataDxfId="1"/>
    <tableColumn id="5" name="Arvo" dataDxfId="0"/>
  </tableColumns>
  <tableStyleInfo name="TableStyleLight9" showFirstColumn="0" showLastColumn="0" showRowStripes="1" showColumnStripes="0"/>
</table>
</file>

<file path=xl/theme/theme1.xml><?xml version="1.0" encoding="utf-8"?>
<a:theme xmlns:a="http://schemas.openxmlformats.org/drawingml/2006/main" name="Fiva">
  <a:themeElements>
    <a:clrScheme name="FIVA 2012">
      <a:dk1>
        <a:sysClr val="windowText" lastClr="000000"/>
      </a:dk1>
      <a:lt1>
        <a:sysClr val="window" lastClr="FFFFFF"/>
      </a:lt1>
      <a:dk2>
        <a:srgbClr val="1F497D"/>
      </a:dk2>
      <a:lt2>
        <a:srgbClr val="EEECE1"/>
      </a:lt2>
      <a:accent1>
        <a:srgbClr val="003882"/>
      </a:accent1>
      <a:accent2>
        <a:srgbClr val="7CBE31"/>
      </a:accent2>
      <a:accent3>
        <a:srgbClr val="B41441"/>
      </a:accent3>
      <a:accent4>
        <a:srgbClr val="FDA100"/>
      </a:accent4>
      <a:accent5>
        <a:srgbClr val="0094D8"/>
      </a:accent5>
      <a:accent6>
        <a:srgbClr val="9A5394"/>
      </a:accent6>
      <a:hlink>
        <a:srgbClr val="0AAAA0"/>
      </a:hlink>
      <a:folHlink>
        <a:srgbClr val="EB5F0F"/>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57"/>
  <sheetViews>
    <sheetView showGridLines="0" zoomScale="85" zoomScaleNormal="85" workbookViewId="0">
      <pane xSplit="1" ySplit="6" topLeftCell="B7" activePane="bottomRight" state="frozen"/>
      <selection pane="topRight" activeCell="B1" sqref="B1"/>
      <selection pane="bottomLeft" activeCell="A7" sqref="A7"/>
      <selection pane="bottomRight"/>
    </sheetView>
  </sheetViews>
  <sheetFormatPr defaultRowHeight="13.8" x14ac:dyDescent="0.25"/>
  <cols>
    <col min="1" max="1" width="75.59765625" customWidth="1"/>
    <col min="2" max="47" width="14.69921875" customWidth="1"/>
  </cols>
  <sheetData>
    <row r="1" spans="1:47" ht="39" customHeight="1" x14ac:dyDescent="0.25">
      <c r="A1" s="14" t="s">
        <v>58</v>
      </c>
    </row>
    <row r="2" spans="1:47" ht="34.5" customHeight="1" x14ac:dyDescent="0.25">
      <c r="A2" s="15" t="s">
        <v>59</v>
      </c>
    </row>
    <row r="3" spans="1:47" x14ac:dyDescent="0.25">
      <c r="S3" s="41"/>
    </row>
    <row r="4" spans="1:47" x14ac:dyDescent="0.25">
      <c r="A4" s="21" t="s">
        <v>57</v>
      </c>
      <c r="B4" s="22" t="s">
        <v>1</v>
      </c>
      <c r="C4" s="22" t="s">
        <v>2</v>
      </c>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row>
    <row r="5" spans="1:47" ht="39.6" x14ac:dyDescent="0.25">
      <c r="A5" s="19"/>
      <c r="B5" s="24" t="s">
        <v>4</v>
      </c>
      <c r="C5" s="24"/>
      <c r="D5" s="24"/>
      <c r="E5" s="24" t="s">
        <v>160</v>
      </c>
      <c r="F5" s="24"/>
      <c r="G5" s="24" t="s">
        <v>46</v>
      </c>
      <c r="H5" s="24"/>
      <c r="I5" s="24"/>
      <c r="J5" s="24"/>
      <c r="K5" s="24"/>
      <c r="L5" s="24" t="s">
        <v>48</v>
      </c>
      <c r="M5" s="24"/>
      <c r="N5" s="24"/>
      <c r="O5" s="24"/>
      <c r="P5" s="24"/>
      <c r="Q5" s="24" t="s">
        <v>49</v>
      </c>
      <c r="R5" s="24"/>
      <c r="S5" s="24"/>
      <c r="T5" s="24" t="s">
        <v>50</v>
      </c>
      <c r="U5" s="24"/>
      <c r="V5" s="24"/>
      <c r="W5" s="24"/>
      <c r="X5" s="24"/>
      <c r="Y5" s="24" t="s">
        <v>154</v>
      </c>
      <c r="Z5" s="24"/>
      <c r="AA5" s="24"/>
      <c r="AB5" s="24"/>
      <c r="AC5" s="24"/>
      <c r="AD5" s="24" t="s">
        <v>51</v>
      </c>
      <c r="AE5" s="24"/>
      <c r="AF5" s="24"/>
      <c r="AG5" s="24"/>
      <c r="AH5" s="24"/>
      <c r="AI5" s="24" t="s">
        <v>52</v>
      </c>
      <c r="AJ5" s="24"/>
      <c r="AK5" s="24"/>
      <c r="AL5" s="24"/>
      <c r="AM5" s="24"/>
      <c r="AN5" s="24" t="s">
        <v>159</v>
      </c>
      <c r="AO5" s="24"/>
      <c r="AP5" s="24"/>
      <c r="AQ5" s="24" t="s">
        <v>53</v>
      </c>
      <c r="AR5" s="24"/>
      <c r="AS5" s="24"/>
      <c r="AT5" s="24"/>
      <c r="AU5" s="24"/>
    </row>
    <row r="6" spans="1:47" ht="17.100000000000001" customHeight="1" x14ac:dyDescent="0.25">
      <c r="A6" s="18" t="s">
        <v>56</v>
      </c>
      <c r="B6" s="25">
        <v>42004</v>
      </c>
      <c r="C6" s="25">
        <v>42369</v>
      </c>
      <c r="D6" s="25">
        <v>42735</v>
      </c>
      <c r="E6" s="29">
        <v>43100</v>
      </c>
      <c r="F6" s="29">
        <v>43465</v>
      </c>
      <c r="G6" s="25">
        <v>42004</v>
      </c>
      <c r="H6" s="25">
        <v>42369</v>
      </c>
      <c r="I6" s="25">
        <v>42735</v>
      </c>
      <c r="J6" s="25">
        <v>43100</v>
      </c>
      <c r="K6" s="25">
        <v>43465</v>
      </c>
      <c r="L6" s="25">
        <v>42004</v>
      </c>
      <c r="M6" s="25">
        <v>42369</v>
      </c>
      <c r="N6" s="25">
        <v>42735</v>
      </c>
      <c r="O6" s="25">
        <v>43100</v>
      </c>
      <c r="P6" s="25">
        <v>43465</v>
      </c>
      <c r="Q6" s="25">
        <v>42735</v>
      </c>
      <c r="R6" s="29">
        <v>43100</v>
      </c>
      <c r="S6" s="29">
        <v>43465</v>
      </c>
      <c r="T6" s="25">
        <v>42004</v>
      </c>
      <c r="U6" s="25">
        <v>42369</v>
      </c>
      <c r="V6" s="25">
        <v>42735</v>
      </c>
      <c r="W6" s="25">
        <v>43100</v>
      </c>
      <c r="X6" s="25">
        <v>43465</v>
      </c>
      <c r="Y6" s="29">
        <v>42004</v>
      </c>
      <c r="Z6" s="29">
        <v>42369</v>
      </c>
      <c r="AA6" s="29">
        <v>42735</v>
      </c>
      <c r="AB6" s="29">
        <v>43100</v>
      </c>
      <c r="AC6" s="29">
        <v>43465</v>
      </c>
      <c r="AD6" s="20">
        <v>42004</v>
      </c>
      <c r="AE6" s="20">
        <v>42369</v>
      </c>
      <c r="AF6" s="20">
        <v>42735</v>
      </c>
      <c r="AG6" s="20">
        <v>43100</v>
      </c>
      <c r="AH6" s="20">
        <v>43465</v>
      </c>
      <c r="AI6" s="20">
        <v>42004</v>
      </c>
      <c r="AJ6" s="20">
        <v>42369</v>
      </c>
      <c r="AK6" s="20">
        <v>42735</v>
      </c>
      <c r="AL6" s="20">
        <v>43100</v>
      </c>
      <c r="AM6" s="20">
        <v>43465</v>
      </c>
      <c r="AN6" s="29">
        <v>42735</v>
      </c>
      <c r="AO6" s="29">
        <v>43100</v>
      </c>
      <c r="AP6" s="29">
        <v>43465</v>
      </c>
      <c r="AQ6" s="20">
        <v>42004</v>
      </c>
      <c r="AR6" s="20">
        <v>42369</v>
      </c>
      <c r="AS6" s="20">
        <v>42735</v>
      </c>
      <c r="AT6" s="20">
        <v>43100</v>
      </c>
      <c r="AU6" s="20">
        <v>43465</v>
      </c>
    </row>
    <row r="7" spans="1:47" ht="17.100000000000001" customHeight="1" x14ac:dyDescent="0.25">
      <c r="A7" s="16" t="s">
        <v>5</v>
      </c>
      <c r="B7" s="17">
        <v>7500.4403599999996</v>
      </c>
      <c r="C7" s="17">
        <v>3047.8712999999971</v>
      </c>
      <c r="D7" s="17">
        <v>2818.98</v>
      </c>
      <c r="E7" s="17">
        <v>6144.35484</v>
      </c>
      <c r="F7" s="17">
        <v>37514.24856</v>
      </c>
      <c r="G7" s="17">
        <v>22994</v>
      </c>
      <c r="H7" s="17">
        <v>24169.465</v>
      </c>
      <c r="I7" s="17">
        <v>24231.01</v>
      </c>
      <c r="J7" s="17">
        <v>24819.256000000001</v>
      </c>
      <c r="K7" s="17">
        <v>24755.919999999998</v>
      </c>
      <c r="L7" s="17">
        <v>160008</v>
      </c>
      <c r="M7" s="17">
        <v>168211.212</v>
      </c>
      <c r="N7" s="17">
        <v>189855.03099999999</v>
      </c>
      <c r="O7" s="17">
        <v>212307.853</v>
      </c>
      <c r="P7" s="17">
        <v>220059.16699999999</v>
      </c>
      <c r="Q7" s="17">
        <v>53571.225700000003</v>
      </c>
      <c r="R7" s="17">
        <v>192071.79793999999</v>
      </c>
      <c r="S7" s="17">
        <v>214103.413</v>
      </c>
      <c r="T7" s="17">
        <v>215516.53</v>
      </c>
      <c r="U7" s="17">
        <v>222100.375</v>
      </c>
      <c r="V7" s="17">
        <v>229727.601</v>
      </c>
      <c r="W7" s="17">
        <v>226770.46799999999</v>
      </c>
      <c r="X7" s="17">
        <v>230879.05100000001</v>
      </c>
      <c r="Y7" s="17">
        <v>-38</v>
      </c>
      <c r="Z7" s="17">
        <v>-45.274000000000001</v>
      </c>
      <c r="AA7" s="17">
        <v>-111.54980999999999</v>
      </c>
      <c r="AB7" s="17">
        <v>-84.130420000000001</v>
      </c>
      <c r="AC7" s="17">
        <v>-248.864</v>
      </c>
      <c r="AD7" s="17">
        <v>51730</v>
      </c>
      <c r="AE7" s="17">
        <v>75262.938999999998</v>
      </c>
      <c r="AF7" s="17">
        <v>77116.932710000008</v>
      </c>
      <c r="AG7" s="17">
        <v>77144.923999999999</v>
      </c>
      <c r="AH7" s="17">
        <v>73439.451000000001</v>
      </c>
      <c r="AI7" s="17">
        <v>55605</v>
      </c>
      <c r="AJ7" s="17">
        <v>58485.697</v>
      </c>
      <c r="AK7" s="17">
        <v>60122.418749999997</v>
      </c>
      <c r="AL7" s="17">
        <v>62481.321000000004</v>
      </c>
      <c r="AM7" s="17">
        <v>65581.306530000002</v>
      </c>
      <c r="AN7" s="17">
        <v>-47.850999999999999</v>
      </c>
      <c r="AO7" s="17">
        <v>9621.643</v>
      </c>
      <c r="AP7" s="17">
        <v>17156.582999999999</v>
      </c>
      <c r="AQ7" s="17">
        <v>4109.3</v>
      </c>
      <c r="AR7" s="17">
        <v>1784.2760000000001</v>
      </c>
      <c r="AS7" s="17">
        <v>567.92399999999998</v>
      </c>
      <c r="AT7" s="17">
        <v>4986.5529999999999</v>
      </c>
      <c r="AU7" s="17">
        <v>12153.823699999999</v>
      </c>
    </row>
    <row r="8" spans="1:47" ht="17.100000000000001" customHeight="1" x14ac:dyDescent="0.25">
      <c r="A8" s="16" t="s">
        <v>6</v>
      </c>
      <c r="B8" s="17">
        <v>75.545270000000485</v>
      </c>
      <c r="C8" s="17">
        <v>-2771.9351799999999</v>
      </c>
      <c r="D8" s="17">
        <v>-2957.4140000000002</v>
      </c>
      <c r="E8" s="17">
        <v>351.07686000000001</v>
      </c>
      <c r="F8" s="17">
        <v>2044.9539</v>
      </c>
      <c r="G8" s="17">
        <v>14253</v>
      </c>
      <c r="H8" s="17">
        <v>12103.038</v>
      </c>
      <c r="I8" s="17">
        <v>14211.918</v>
      </c>
      <c r="J8" s="17">
        <v>16502.436000000002</v>
      </c>
      <c r="K8" s="17">
        <v>18660.422999999999</v>
      </c>
      <c r="L8" s="17">
        <v>-1180</v>
      </c>
      <c r="M8" s="17">
        <v>-925.47299999999996</v>
      </c>
      <c r="N8" s="17">
        <v>-3421.8389999999999</v>
      </c>
      <c r="O8" s="17">
        <v>-3308.9920000000002</v>
      </c>
      <c r="P8" s="17">
        <v>-3840.43</v>
      </c>
      <c r="Q8" s="17">
        <v>198.99799999999999</v>
      </c>
      <c r="R8" s="17">
        <v>-10961.008</v>
      </c>
      <c r="S8" s="17">
        <v>-9462.8469999999998</v>
      </c>
      <c r="T8" s="17">
        <v>28173.86</v>
      </c>
      <c r="U8" s="17">
        <v>21392.092000000001</v>
      </c>
      <c r="V8" s="17">
        <v>16253.226000000001</v>
      </c>
      <c r="W8" s="17">
        <v>13196.477000000001</v>
      </c>
      <c r="X8" s="17">
        <v>11805.666999999999</v>
      </c>
      <c r="Y8" s="17">
        <v>13958</v>
      </c>
      <c r="Z8" s="17">
        <v>14496.963</v>
      </c>
      <c r="AA8" s="17">
        <v>18366.264340000005</v>
      </c>
      <c r="AB8" s="17">
        <v>22434.353850000003</v>
      </c>
      <c r="AC8" s="17">
        <v>30144.099829999999</v>
      </c>
      <c r="AD8" s="17">
        <v>-32394</v>
      </c>
      <c r="AE8" s="17">
        <v>-43361.368000000002</v>
      </c>
      <c r="AF8" s="17">
        <v>-47757.007950000007</v>
      </c>
      <c r="AG8" s="17">
        <v>-49909.859389999998</v>
      </c>
      <c r="AH8" s="17">
        <v>-49192.961650000005</v>
      </c>
      <c r="AI8" s="17">
        <v>17340</v>
      </c>
      <c r="AJ8" s="17">
        <v>16744.945</v>
      </c>
      <c r="AK8" s="17">
        <v>13808.645219999999</v>
      </c>
      <c r="AL8" s="17">
        <v>12337.909820000004</v>
      </c>
      <c r="AM8" s="17">
        <v>14230.649559999994</v>
      </c>
      <c r="AN8" s="17">
        <v>-1936.31</v>
      </c>
      <c r="AO8" s="17">
        <v>-6558.4089999999997</v>
      </c>
      <c r="AP8" s="17">
        <v>-11164.797</v>
      </c>
      <c r="AQ8" s="17">
        <v>720</v>
      </c>
      <c r="AR8" s="17">
        <v>903.24300000000005</v>
      </c>
      <c r="AS8" s="17">
        <v>1166.471</v>
      </c>
      <c r="AT8" s="17">
        <v>1009.616</v>
      </c>
      <c r="AU8" s="17">
        <v>784.16600000000005</v>
      </c>
    </row>
    <row r="9" spans="1:47" ht="17.100000000000001" customHeight="1" x14ac:dyDescent="0.25">
      <c r="A9" s="16" t="s">
        <v>7</v>
      </c>
      <c r="B9" s="17">
        <v>4558.6949100000002</v>
      </c>
      <c r="C9" s="17">
        <v>1872.6637700000001</v>
      </c>
      <c r="D9" s="17">
        <v>828.12900000000002</v>
      </c>
      <c r="E9" s="17">
        <v>351.1123</v>
      </c>
      <c r="F9" s="17">
        <v>2053.3388799999998</v>
      </c>
      <c r="G9" s="17">
        <v>16061</v>
      </c>
      <c r="H9" s="17">
        <v>14865.234</v>
      </c>
      <c r="I9" s="17">
        <v>16093.214</v>
      </c>
      <c r="J9" s="17">
        <v>18074.432000000001</v>
      </c>
      <c r="K9" s="17">
        <v>19556.300999999999</v>
      </c>
      <c r="L9" s="17">
        <v>2651</v>
      </c>
      <c r="M9" s="17">
        <v>2847.2080000000001</v>
      </c>
      <c r="N9" s="17">
        <v>601.47500000000002</v>
      </c>
      <c r="O9" s="17">
        <v>758.38300000000004</v>
      </c>
      <c r="P9" s="17">
        <v>334.55799999999999</v>
      </c>
      <c r="Q9" s="17">
        <v>4202.9589999999998</v>
      </c>
      <c r="R9" s="17">
        <v>5123.2709999999997</v>
      </c>
      <c r="S9" s="17">
        <v>7828.0910000000003</v>
      </c>
      <c r="T9" s="17">
        <v>97653.86</v>
      </c>
      <c r="U9" s="17">
        <v>98876.221999999994</v>
      </c>
      <c r="V9" s="17">
        <v>96075.26</v>
      </c>
      <c r="W9" s="17">
        <v>93377.370999999999</v>
      </c>
      <c r="X9" s="17">
        <v>93068.164000000004</v>
      </c>
      <c r="Y9" s="17">
        <v>72217</v>
      </c>
      <c r="Z9" s="17">
        <v>79776.710000000006</v>
      </c>
      <c r="AA9" s="17">
        <v>82446.214590000003</v>
      </c>
      <c r="AB9" s="17">
        <v>58984.803100000005</v>
      </c>
      <c r="AC9" s="17">
        <v>43233.108650000002</v>
      </c>
      <c r="AD9" s="17">
        <v>7696</v>
      </c>
      <c r="AE9" s="17">
        <v>6459.942</v>
      </c>
      <c r="AF9" s="17">
        <v>7119.2865700000002</v>
      </c>
      <c r="AG9" s="17">
        <v>6465.1069400000006</v>
      </c>
      <c r="AH9" s="17">
        <v>5971.9771900000005</v>
      </c>
      <c r="AI9" s="17">
        <v>43449</v>
      </c>
      <c r="AJ9" s="17">
        <v>44696.542000000001</v>
      </c>
      <c r="AK9" s="17">
        <v>44166.556079999995</v>
      </c>
      <c r="AL9" s="17">
        <v>45189.819020000003</v>
      </c>
      <c r="AM9" s="17">
        <v>49274.416939999996</v>
      </c>
      <c r="AN9" s="17">
        <v>83.331999999999994</v>
      </c>
      <c r="AO9" s="17">
        <v>325.30099999999999</v>
      </c>
      <c r="AP9" s="17">
        <v>557.32299999999998</v>
      </c>
      <c r="AQ9" s="17">
        <v>765</v>
      </c>
      <c r="AR9" s="17">
        <v>956.03800000000001</v>
      </c>
      <c r="AS9" s="17">
        <v>1243.547</v>
      </c>
      <c r="AT9" s="17">
        <v>1102.884</v>
      </c>
      <c r="AU9" s="17">
        <v>1147.4110000000001</v>
      </c>
    </row>
    <row r="10" spans="1:47" ht="17.100000000000001" customHeight="1" x14ac:dyDescent="0.25">
      <c r="A10" s="16" t="s">
        <v>8</v>
      </c>
      <c r="B10" s="17">
        <v>4483.1496399999996</v>
      </c>
      <c r="C10" s="17">
        <v>4644.5989500000005</v>
      </c>
      <c r="D10" s="17">
        <v>3785.5430000000001</v>
      </c>
      <c r="E10" s="17">
        <v>3.5439999999999999E-2</v>
      </c>
      <c r="F10" s="17">
        <v>8.3849799999999988</v>
      </c>
      <c r="G10" s="17">
        <v>1808</v>
      </c>
      <c r="H10" s="17">
        <v>2762.1959999999999</v>
      </c>
      <c r="I10" s="17">
        <v>1881.296</v>
      </c>
      <c r="J10" s="17">
        <v>1571.9960000000001</v>
      </c>
      <c r="K10" s="17">
        <v>895.87800000000004</v>
      </c>
      <c r="L10" s="17">
        <v>3831</v>
      </c>
      <c r="M10" s="17">
        <v>3772.681</v>
      </c>
      <c r="N10" s="17">
        <v>4023.3139999999999</v>
      </c>
      <c r="O10" s="17">
        <v>4067.375</v>
      </c>
      <c r="P10" s="17">
        <v>4174.9880000000003</v>
      </c>
      <c r="Q10" s="17">
        <v>4003.9609999999998</v>
      </c>
      <c r="R10" s="17">
        <v>16084.279</v>
      </c>
      <c r="S10" s="17">
        <v>17290.937999999998</v>
      </c>
      <c r="T10" s="17">
        <v>69480</v>
      </c>
      <c r="U10" s="17">
        <v>77484.13</v>
      </c>
      <c r="V10" s="17">
        <v>79822.034</v>
      </c>
      <c r="W10" s="17">
        <v>80180.894</v>
      </c>
      <c r="X10" s="17">
        <v>81262.497000000003</v>
      </c>
      <c r="Y10" s="17">
        <v>58259</v>
      </c>
      <c r="Z10" s="17">
        <v>65279.747000000003</v>
      </c>
      <c r="AA10" s="17">
        <v>64079.950250000002</v>
      </c>
      <c r="AB10" s="17">
        <v>36550.449249999998</v>
      </c>
      <c r="AC10" s="17">
        <v>13089.008820000001</v>
      </c>
      <c r="AD10" s="17">
        <v>40090</v>
      </c>
      <c r="AE10" s="17">
        <v>49821.31</v>
      </c>
      <c r="AF10" s="17">
        <v>54876.294520000003</v>
      </c>
      <c r="AG10" s="17">
        <v>56374.966329999996</v>
      </c>
      <c r="AH10" s="17">
        <v>55164.938840000003</v>
      </c>
      <c r="AI10" s="17">
        <v>26109</v>
      </c>
      <c r="AJ10" s="17">
        <v>27951.597000000002</v>
      </c>
      <c r="AK10" s="17">
        <v>30357.91086</v>
      </c>
      <c r="AL10" s="17">
        <v>32851.909200000002</v>
      </c>
      <c r="AM10" s="17">
        <v>35043.767380000005</v>
      </c>
      <c r="AN10" s="17">
        <v>2019.6420000000001</v>
      </c>
      <c r="AO10" s="17">
        <v>6883.71</v>
      </c>
      <c r="AP10" s="17">
        <v>11722.12</v>
      </c>
      <c r="AQ10" s="17">
        <v>45</v>
      </c>
      <c r="AR10" s="17">
        <v>52.795000000000002</v>
      </c>
      <c r="AS10" s="17">
        <v>77.075999999999993</v>
      </c>
      <c r="AT10" s="17">
        <v>93.268000000000001</v>
      </c>
      <c r="AU10" s="17">
        <v>363.245</v>
      </c>
    </row>
    <row r="11" spans="1:47" ht="17.100000000000001" customHeight="1" x14ac:dyDescent="0.25">
      <c r="A11" s="16" t="s">
        <v>9</v>
      </c>
      <c r="B11" s="17">
        <v>870.54200000000003</v>
      </c>
      <c r="C11" s="17">
        <v>-307.04090000000002</v>
      </c>
      <c r="D11" s="17">
        <v>-3251.62129</v>
      </c>
      <c r="E11" s="17">
        <v>312.61599000000007</v>
      </c>
      <c r="F11" s="17">
        <v>447.13948999999997</v>
      </c>
      <c r="G11" s="17"/>
      <c r="H11" s="17"/>
      <c r="I11" s="17"/>
      <c r="J11" s="17">
        <v>0</v>
      </c>
      <c r="K11" s="17">
        <v>0</v>
      </c>
      <c r="L11" s="17">
        <v>4611</v>
      </c>
      <c r="M11" s="17">
        <v>3182.5569999999998</v>
      </c>
      <c r="N11" s="17">
        <v>423.154</v>
      </c>
      <c r="O11" s="17">
        <v>9344.5220000000008</v>
      </c>
      <c r="P11" s="17">
        <v>-130.696</v>
      </c>
      <c r="Q11" s="17">
        <v>-4787.3010000000004</v>
      </c>
      <c r="R11" s="17">
        <v>-2451.2910000000002</v>
      </c>
      <c r="S11" s="17">
        <v>-1869.82</v>
      </c>
      <c r="T11" s="17">
        <v>5640.72</v>
      </c>
      <c r="U11" s="17">
        <v>4051.8380000000002</v>
      </c>
      <c r="V11" s="17">
        <v>-27.251000000000001</v>
      </c>
      <c r="W11" s="17">
        <v>-66.742000000000004</v>
      </c>
      <c r="X11" s="17">
        <v>8.2240000000000002</v>
      </c>
      <c r="Y11" s="17">
        <v>1</v>
      </c>
      <c r="Z11" s="17">
        <v>203.44300000000001</v>
      </c>
      <c r="AA11" s="17">
        <v>50.180020000000006</v>
      </c>
      <c r="AB11" s="17">
        <v>7.5918400000000004</v>
      </c>
      <c r="AC11" s="17">
        <v>0.53517999999999999</v>
      </c>
      <c r="AD11" s="17">
        <v>3281</v>
      </c>
      <c r="AE11" s="17">
        <v>-1886.1690000000001</v>
      </c>
      <c r="AF11" s="17">
        <v>-938.47921999999994</v>
      </c>
      <c r="AG11" s="17">
        <v>-2158.7621600000002</v>
      </c>
      <c r="AH11" s="17">
        <v>-1545.0211999999999</v>
      </c>
      <c r="AI11" s="17">
        <v>1</v>
      </c>
      <c r="AJ11" s="17">
        <v>67.055000000000007</v>
      </c>
      <c r="AK11" s="17">
        <v>17.704709999999963</v>
      </c>
      <c r="AL11" s="17">
        <v>3.5791299999998882</v>
      </c>
      <c r="AM11" s="17">
        <v>1.266910000000149</v>
      </c>
      <c r="AN11" s="17">
        <v>59.54</v>
      </c>
      <c r="AO11" s="17">
        <v>3841.2060000000001</v>
      </c>
      <c r="AP11" s="17">
        <v>-1269.21</v>
      </c>
      <c r="AQ11" s="17">
        <v>-102</v>
      </c>
      <c r="AR11" s="17">
        <v>-569.06799999999998</v>
      </c>
      <c r="AS11" s="17">
        <v>-575.86</v>
      </c>
      <c r="AT11" s="17">
        <v>2143.8609999999999</v>
      </c>
      <c r="AU11" s="17">
        <v>-811.43799999999999</v>
      </c>
    </row>
    <row r="12" spans="1:47" ht="17.100000000000001" customHeight="1" x14ac:dyDescent="0.25">
      <c r="A12" s="16" t="s">
        <v>10</v>
      </c>
      <c r="B12" s="17">
        <v>5.1181700000000001</v>
      </c>
      <c r="C12" s="17">
        <v>347.65255999999999</v>
      </c>
      <c r="D12" s="17">
        <v>3.5710000000000002</v>
      </c>
      <c r="E12" s="17">
        <v>0</v>
      </c>
      <c r="F12" s="17">
        <v>0</v>
      </c>
      <c r="G12" s="17">
        <v>635</v>
      </c>
      <c r="H12" s="17">
        <v>1695.7929999999999</v>
      </c>
      <c r="I12" s="17">
        <v>1636.5219999999999</v>
      </c>
      <c r="J12" s="17">
        <v>2018.0150000000001</v>
      </c>
      <c r="K12" s="17">
        <v>1754.373</v>
      </c>
      <c r="L12" s="17">
        <v>49</v>
      </c>
      <c r="M12" s="17">
        <v>59.088000000000001</v>
      </c>
      <c r="N12" s="17">
        <v>184.989</v>
      </c>
      <c r="O12" s="17">
        <v>195.90100000000001</v>
      </c>
      <c r="P12" s="17">
        <v>103.68</v>
      </c>
      <c r="Q12" s="17">
        <v>0.59899999999999998</v>
      </c>
      <c r="R12" s="17">
        <v>10.577</v>
      </c>
      <c r="S12" s="17">
        <v>12.13</v>
      </c>
      <c r="T12" s="17">
        <v>8948.5400000000009</v>
      </c>
      <c r="U12" s="17">
        <v>4467.8370000000004</v>
      </c>
      <c r="V12" s="17">
        <v>7218.52</v>
      </c>
      <c r="W12" s="17">
        <v>177539.82</v>
      </c>
      <c r="X12" s="17">
        <v>7299.0889999999999</v>
      </c>
      <c r="Y12" s="17">
        <v>67212</v>
      </c>
      <c r="Z12" s="17">
        <v>74036.451000000001</v>
      </c>
      <c r="AA12" s="17">
        <v>91684.912540000005</v>
      </c>
      <c r="AB12" s="17">
        <v>136009.62986000002</v>
      </c>
      <c r="AC12" s="17">
        <v>129611.57762000001</v>
      </c>
      <c r="AD12" s="17">
        <v>1</v>
      </c>
      <c r="AE12" s="17">
        <v>0.95899999999999996</v>
      </c>
      <c r="AF12" s="17">
        <v>21.877650000000003</v>
      </c>
      <c r="AG12" s="17">
        <v>232.28317000000001</v>
      </c>
      <c r="AH12" s="17">
        <v>2.67537</v>
      </c>
      <c r="AI12" s="17">
        <v>15</v>
      </c>
      <c r="AJ12" s="17">
        <v>100.34</v>
      </c>
      <c r="AK12" s="17">
        <v>1209.8636200000001</v>
      </c>
      <c r="AL12" s="17">
        <v>563.32333999999992</v>
      </c>
      <c r="AM12" s="17">
        <v>884.68190000000004</v>
      </c>
      <c r="AN12" s="17"/>
      <c r="AO12" s="17">
        <v>0</v>
      </c>
      <c r="AP12" s="17">
        <v>0</v>
      </c>
      <c r="AQ12" s="17">
        <v>8911.2999999999993</v>
      </c>
      <c r="AR12" s="17">
        <v>10916.257</v>
      </c>
      <c r="AS12" s="17">
        <v>11150.546</v>
      </c>
      <c r="AT12" s="17">
        <v>5248.8580000000002</v>
      </c>
      <c r="AU12" s="17">
        <v>5005.8540000000003</v>
      </c>
    </row>
    <row r="13" spans="1:47" ht="17.100000000000001" customHeight="1" x14ac:dyDescent="0.25">
      <c r="A13" s="16" t="s">
        <v>11</v>
      </c>
      <c r="B13" s="17">
        <v>8451.6457999999984</v>
      </c>
      <c r="C13" s="17">
        <v>316.54777999999635</v>
      </c>
      <c r="D13" s="17">
        <v>-3386.4842899999999</v>
      </c>
      <c r="E13" s="17">
        <v>6808.0476899999994</v>
      </c>
      <c r="F13" s="17">
        <v>40006.341950000009</v>
      </c>
      <c r="G13" s="17">
        <v>37882</v>
      </c>
      <c r="H13" s="17">
        <v>37968.296000000002</v>
      </c>
      <c r="I13" s="17">
        <v>40079.449999999997</v>
      </c>
      <c r="J13" s="17">
        <v>43339.707000000002</v>
      </c>
      <c r="K13" s="17">
        <v>45170.716</v>
      </c>
      <c r="L13" s="17">
        <v>163488</v>
      </c>
      <c r="M13" s="17">
        <v>170527.38399999999</v>
      </c>
      <c r="N13" s="17">
        <v>187041.33499999999</v>
      </c>
      <c r="O13" s="17">
        <v>218539.28400000001</v>
      </c>
      <c r="P13" s="17">
        <v>216191.72099999999</v>
      </c>
      <c r="Q13" s="17">
        <v>48983.521700000005</v>
      </c>
      <c r="R13" s="17">
        <v>178670.07594000001</v>
      </c>
      <c r="S13" s="17">
        <v>202782.87599999999</v>
      </c>
      <c r="T13" s="17">
        <v>258279.65</v>
      </c>
      <c r="U13" s="17">
        <v>252012.14199999999</v>
      </c>
      <c r="V13" s="17">
        <v>253172.09599999999</v>
      </c>
      <c r="W13" s="17">
        <v>417440.02299999999</v>
      </c>
      <c r="X13" s="17">
        <v>249992.03099999999</v>
      </c>
      <c r="Y13" s="17">
        <v>81133</v>
      </c>
      <c r="Z13" s="17">
        <v>88691.582999999999</v>
      </c>
      <c r="AA13" s="17">
        <v>109989.80709</v>
      </c>
      <c r="AB13" s="17">
        <v>158367.44513000004</v>
      </c>
      <c r="AC13" s="17">
        <v>159507.34862999999</v>
      </c>
      <c r="AD13" s="17">
        <v>22618</v>
      </c>
      <c r="AE13" s="17">
        <v>30016.361000000001</v>
      </c>
      <c r="AF13" s="17">
        <v>28443.323189999999</v>
      </c>
      <c r="AG13" s="17">
        <v>25308.585620000002</v>
      </c>
      <c r="AH13" s="17">
        <v>22704.143519999994</v>
      </c>
      <c r="AI13" s="17">
        <v>72961</v>
      </c>
      <c r="AJ13" s="17">
        <v>75398.036999999997</v>
      </c>
      <c r="AK13" s="17">
        <v>75158.632300000012</v>
      </c>
      <c r="AL13" s="17">
        <v>75386.133290000012</v>
      </c>
      <c r="AM13" s="17">
        <v>80697.904900000009</v>
      </c>
      <c r="AN13" s="17">
        <v>-1924.6210000000001</v>
      </c>
      <c r="AO13" s="17">
        <v>6904.44</v>
      </c>
      <c r="AP13" s="17">
        <v>4722.576</v>
      </c>
      <c r="AQ13" s="17">
        <v>13638.6</v>
      </c>
      <c r="AR13" s="17">
        <v>13034.708000000001</v>
      </c>
      <c r="AS13" s="17">
        <v>12309.081</v>
      </c>
      <c r="AT13" s="17">
        <v>13388.888000000001</v>
      </c>
      <c r="AU13" s="17">
        <v>17132.405699999999</v>
      </c>
    </row>
    <row r="14" spans="1:47" ht="17.100000000000001" customHeight="1" x14ac:dyDescent="0.25">
      <c r="A14" s="16" t="s">
        <v>12</v>
      </c>
      <c r="B14" s="17">
        <v>2130.4029700000001</v>
      </c>
      <c r="C14" s="17">
        <v>2012.6253800000002</v>
      </c>
      <c r="D14" s="17">
        <v>1413.2750000000001</v>
      </c>
      <c r="E14" s="17">
        <v>2165.57087</v>
      </c>
      <c r="F14" s="17">
        <v>11566.373649999998</v>
      </c>
      <c r="G14" s="17">
        <v>20090</v>
      </c>
      <c r="H14" s="17">
        <v>20677.571</v>
      </c>
      <c r="I14" s="17">
        <v>23448.653999999999</v>
      </c>
      <c r="J14" s="17">
        <v>25295.184000000001</v>
      </c>
      <c r="K14" s="17">
        <v>27096.79</v>
      </c>
      <c r="L14" s="17">
        <v>19737</v>
      </c>
      <c r="M14" s="17">
        <v>22855.218000000001</v>
      </c>
      <c r="N14" s="17">
        <v>29069.991999999998</v>
      </c>
      <c r="O14" s="17">
        <v>36619.96</v>
      </c>
      <c r="P14" s="17">
        <v>42871.904000000002</v>
      </c>
      <c r="Q14" s="17">
        <v>11843.737999999999</v>
      </c>
      <c r="R14" s="17">
        <v>47758.196000000004</v>
      </c>
      <c r="S14" s="17">
        <v>48381.52</v>
      </c>
      <c r="T14" s="17">
        <v>52069.49</v>
      </c>
      <c r="U14" s="17">
        <v>50284.627</v>
      </c>
      <c r="V14" s="17">
        <v>56290.508000000002</v>
      </c>
      <c r="W14" s="17">
        <v>60535.938999999998</v>
      </c>
      <c r="X14" s="17">
        <v>59028.783000000003</v>
      </c>
      <c r="Y14" s="17">
        <v>77949</v>
      </c>
      <c r="Z14" s="17">
        <v>91128.760999999999</v>
      </c>
      <c r="AA14" s="17">
        <v>112382.33228</v>
      </c>
      <c r="AB14" s="17">
        <v>169220.13729000001</v>
      </c>
      <c r="AC14" s="17">
        <v>184311.31477</v>
      </c>
      <c r="AD14" s="17">
        <v>4190</v>
      </c>
      <c r="AE14" s="17">
        <v>4918.1899999999996</v>
      </c>
      <c r="AF14" s="17">
        <v>5400.3968199999999</v>
      </c>
      <c r="AG14" s="17">
        <v>5691.6038799999997</v>
      </c>
      <c r="AH14" s="17">
        <v>6073.4037899999994</v>
      </c>
      <c r="AI14" s="17">
        <v>20316</v>
      </c>
      <c r="AJ14" s="17">
        <v>23498.262999999999</v>
      </c>
      <c r="AK14" s="17">
        <v>26363.67798</v>
      </c>
      <c r="AL14" s="17">
        <v>27773.289260000001</v>
      </c>
      <c r="AM14" s="17">
        <v>33925.295310000001</v>
      </c>
      <c r="AN14" s="17">
        <v>767.57600000000002</v>
      </c>
      <c r="AO14" s="17">
        <v>1807.771</v>
      </c>
      <c r="AP14" s="17">
        <v>1994.818</v>
      </c>
      <c r="AQ14" s="17">
        <v>9442.1</v>
      </c>
      <c r="AR14" s="17">
        <v>9193.0149999999994</v>
      </c>
      <c r="AS14" s="17">
        <v>8526.7379999999994</v>
      </c>
      <c r="AT14" s="17">
        <v>11254.573</v>
      </c>
      <c r="AU14" s="17">
        <v>10448.849</v>
      </c>
    </row>
    <row r="15" spans="1:47" ht="17.100000000000001" customHeight="1" x14ac:dyDescent="0.25">
      <c r="A15" s="16" t="s">
        <v>13</v>
      </c>
      <c r="B15" s="17"/>
      <c r="C15" s="17"/>
      <c r="D15" s="17"/>
      <c r="E15" s="17">
        <v>181.73405</v>
      </c>
      <c r="F15" s="17">
        <v>246.32971000000001</v>
      </c>
      <c r="G15" s="17">
        <v>715</v>
      </c>
      <c r="H15" s="17">
        <v>148.71799999999999</v>
      </c>
      <c r="I15" s="17">
        <v>2567.8780000000002</v>
      </c>
      <c r="J15" s="17">
        <v>685.41600000000005</v>
      </c>
      <c r="K15" s="17">
        <v>1006.1079999999999</v>
      </c>
      <c r="L15" s="17"/>
      <c r="M15" s="17"/>
      <c r="N15" s="17"/>
      <c r="O15" s="17">
        <v>0</v>
      </c>
      <c r="P15" s="17">
        <v>-467.26600000000002</v>
      </c>
      <c r="Q15" s="17">
        <v>-416.35</v>
      </c>
      <c r="R15" s="17">
        <v>-692.53200000000004</v>
      </c>
      <c r="S15" s="17">
        <v>11373.518</v>
      </c>
      <c r="T15" s="17">
        <v>5908.74</v>
      </c>
      <c r="U15" s="17">
        <v>40138.953000000001</v>
      </c>
      <c r="V15" s="17">
        <v>13516.625</v>
      </c>
      <c r="W15" s="17">
        <v>10334.280000000001</v>
      </c>
      <c r="X15" s="17">
        <v>15292.665000000001</v>
      </c>
      <c r="Y15" s="17"/>
      <c r="Z15" s="17">
        <v>-7.8E-2</v>
      </c>
      <c r="AA15" s="17"/>
      <c r="AB15" s="17">
        <v>0</v>
      </c>
      <c r="AC15" s="17">
        <v>0</v>
      </c>
      <c r="AD15" s="17">
        <v>150</v>
      </c>
      <c r="AE15" s="17">
        <v>-210.083</v>
      </c>
      <c r="AF15" s="17">
        <v>399.77341999999999</v>
      </c>
      <c r="AG15" s="17">
        <v>276.44540000000001</v>
      </c>
      <c r="AH15" s="17">
        <v>382.33859000000001</v>
      </c>
      <c r="AI15" s="17">
        <v>4890</v>
      </c>
      <c r="AJ15" s="17">
        <v>1232.8409999999999</v>
      </c>
      <c r="AK15" s="17">
        <v>574.98211000000003</v>
      </c>
      <c r="AL15" s="17">
        <v>1159.2501000000002</v>
      </c>
      <c r="AM15" s="17">
        <v>5436.6354700000002</v>
      </c>
      <c r="AN15" s="17"/>
      <c r="AO15" s="17">
        <v>0</v>
      </c>
      <c r="AP15" s="17">
        <v>41.334000000000003</v>
      </c>
      <c r="AQ15" s="17">
        <v>31.1</v>
      </c>
      <c r="AR15" s="17">
        <v>-5.9610000000000003</v>
      </c>
      <c r="AS15" s="17">
        <v>268.70299999999997</v>
      </c>
      <c r="AT15" s="17">
        <v>-5.9820000000000002</v>
      </c>
      <c r="AU15" s="17">
        <v>31.295000000000002</v>
      </c>
    </row>
    <row r="16" spans="1:47" ht="17.100000000000001" customHeight="1" x14ac:dyDescent="0.25">
      <c r="A16" s="16" t="s">
        <v>14</v>
      </c>
      <c r="B16" s="17">
        <v>6321.2428300000001</v>
      </c>
      <c r="C16" s="17">
        <v>-1696.0776000000001</v>
      </c>
      <c r="D16" s="17">
        <v>-4799.75929</v>
      </c>
      <c r="E16" s="17">
        <v>4460.7427699999998</v>
      </c>
      <c r="F16" s="17">
        <v>28193.638589999999</v>
      </c>
      <c r="G16" s="17">
        <v>17077</v>
      </c>
      <c r="H16" s="17">
        <v>17142.007000000001</v>
      </c>
      <c r="I16" s="17">
        <v>14062.918</v>
      </c>
      <c r="J16" s="17">
        <v>17359.107</v>
      </c>
      <c r="K16" s="17">
        <v>17067.77</v>
      </c>
      <c r="L16" s="17">
        <v>143751</v>
      </c>
      <c r="M16" s="17">
        <v>147672.166</v>
      </c>
      <c r="N16" s="17">
        <v>157971.34299999999</v>
      </c>
      <c r="O16" s="17">
        <v>181919.32399999999</v>
      </c>
      <c r="P16" s="17">
        <v>173787.08300000001</v>
      </c>
      <c r="Q16" s="17">
        <v>37556.133700000006</v>
      </c>
      <c r="R16" s="17">
        <v>131604.41193999999</v>
      </c>
      <c r="S16" s="17">
        <v>143027.83900000001</v>
      </c>
      <c r="T16" s="17">
        <v>200301.42</v>
      </c>
      <c r="U16" s="17">
        <v>161588.56200000001</v>
      </c>
      <c r="V16" s="17">
        <v>183364.96299999999</v>
      </c>
      <c r="W16" s="17">
        <v>346569.80499999999</v>
      </c>
      <c r="X16" s="17">
        <v>175670.58300000001</v>
      </c>
      <c r="Y16" s="17">
        <v>3181</v>
      </c>
      <c r="Z16" s="17">
        <v>-2437.0990000000002</v>
      </c>
      <c r="AA16" s="17">
        <v>-2392.5251899999998</v>
      </c>
      <c r="AB16" s="17">
        <v>-10852.692160000001</v>
      </c>
      <c r="AC16" s="17">
        <v>-24804.981889999999</v>
      </c>
      <c r="AD16" s="17">
        <v>18277</v>
      </c>
      <c r="AE16" s="17">
        <v>25308.253000000001</v>
      </c>
      <c r="AF16" s="17">
        <v>22643.15295</v>
      </c>
      <c r="AG16" s="17">
        <v>19340.536339999999</v>
      </c>
      <c r="AH16" s="17">
        <v>16248.401</v>
      </c>
      <c r="AI16" s="17">
        <v>47755</v>
      </c>
      <c r="AJ16" s="17">
        <v>50666.932999999997</v>
      </c>
      <c r="AK16" s="17">
        <v>48219.97221</v>
      </c>
      <c r="AL16" s="17">
        <v>46453.593930000003</v>
      </c>
      <c r="AM16" s="17">
        <v>41335.974099999999</v>
      </c>
      <c r="AN16" s="17">
        <v>-2692.1970000000001</v>
      </c>
      <c r="AO16" s="17">
        <v>5096.6689999999999</v>
      </c>
      <c r="AP16" s="17">
        <v>2686.424</v>
      </c>
      <c r="AQ16" s="17">
        <v>4165.3999999999996</v>
      </c>
      <c r="AR16" s="17">
        <v>3847.654</v>
      </c>
      <c r="AS16" s="17">
        <v>3513.64</v>
      </c>
      <c r="AT16" s="17">
        <v>2140.297</v>
      </c>
      <c r="AU16" s="17">
        <v>6652.2629999999999</v>
      </c>
    </row>
    <row r="17" spans="1:47" ht="17.100000000000001" customHeight="1" x14ac:dyDescent="0.25">
      <c r="A17" s="16" t="s">
        <v>15</v>
      </c>
      <c r="B17" s="17">
        <v>81766.787260000012</v>
      </c>
      <c r="C17" s="17">
        <v>11316.807849999999</v>
      </c>
      <c r="D17" s="17">
        <v>21094.006000000001</v>
      </c>
      <c r="E17" s="17">
        <v>146124.01676</v>
      </c>
      <c r="F17" s="17">
        <v>187989.55133000002</v>
      </c>
      <c r="G17" s="17">
        <v>5006</v>
      </c>
      <c r="H17" s="17">
        <v>3542.8910000000001</v>
      </c>
      <c r="I17" s="17">
        <v>4581.3209999999999</v>
      </c>
      <c r="J17" s="17">
        <v>3460.712</v>
      </c>
      <c r="K17" s="17">
        <v>12008.885</v>
      </c>
      <c r="L17" s="17">
        <v>788351</v>
      </c>
      <c r="M17" s="17">
        <v>1945213.6059999999</v>
      </c>
      <c r="N17" s="17">
        <v>996201.93700000003</v>
      </c>
      <c r="O17" s="17">
        <v>3562087.5578100001</v>
      </c>
      <c r="P17" s="17">
        <v>3604791.7119999998</v>
      </c>
      <c r="Q17" s="17">
        <v>694228.64800000004</v>
      </c>
      <c r="R17" s="17">
        <v>285761.30200000003</v>
      </c>
      <c r="S17" s="17">
        <v>2035956.6710000001</v>
      </c>
      <c r="T17" s="17">
        <v>1180</v>
      </c>
      <c r="U17" s="17">
        <v>309440.886</v>
      </c>
      <c r="V17" s="17">
        <v>145216.943</v>
      </c>
      <c r="W17" s="17">
        <v>570091.33200000005</v>
      </c>
      <c r="X17" s="17">
        <v>1110550.952</v>
      </c>
      <c r="Y17" s="17">
        <v>25268</v>
      </c>
      <c r="Z17" s="17">
        <v>32864.584999999999</v>
      </c>
      <c r="AA17" s="17">
        <v>42331.595780000003</v>
      </c>
      <c r="AB17" s="17">
        <v>21341.78788</v>
      </c>
      <c r="AC17" s="17">
        <v>19665.032039999998</v>
      </c>
      <c r="AD17" s="17">
        <v>109046</v>
      </c>
      <c r="AE17" s="17">
        <v>245120.34400000001</v>
      </c>
      <c r="AF17" s="17">
        <v>451787.14267000003</v>
      </c>
      <c r="AG17" s="17">
        <v>363608.77352999995</v>
      </c>
      <c r="AH17" s="17">
        <v>133460.38647</v>
      </c>
      <c r="AI17" s="17"/>
      <c r="AJ17" s="17">
        <v>71724.929000000004</v>
      </c>
      <c r="AK17" s="17">
        <v>15216.901390000001</v>
      </c>
      <c r="AL17" s="17">
        <v>20888.915679999998</v>
      </c>
      <c r="AM17" s="17">
        <v>121234.82012999999</v>
      </c>
      <c r="AN17" s="17">
        <v>35466.821000000004</v>
      </c>
      <c r="AO17" s="17">
        <v>59226.77</v>
      </c>
      <c r="AP17" s="17">
        <v>44150.574000000001</v>
      </c>
      <c r="AQ17" s="17">
        <v>83171.5</v>
      </c>
      <c r="AR17" s="17">
        <v>179732.486</v>
      </c>
      <c r="AS17" s="17">
        <v>125028.379</v>
      </c>
      <c r="AT17" s="17">
        <v>207185.70499999999</v>
      </c>
      <c r="AU17" s="17">
        <v>226860.03899999999</v>
      </c>
    </row>
    <row r="18" spans="1:47" ht="17.100000000000001" customHeight="1" x14ac:dyDescent="0.25">
      <c r="A18" s="16" t="s">
        <v>16</v>
      </c>
      <c r="B18" s="17">
        <v>121065.71899999998</v>
      </c>
      <c r="C18" s="17">
        <v>41981.1</v>
      </c>
      <c r="D18" s="17"/>
      <c r="E18" s="17">
        <v>0</v>
      </c>
      <c r="F18" s="17">
        <v>0</v>
      </c>
      <c r="G18" s="17">
        <v>332</v>
      </c>
      <c r="H18" s="17">
        <v>402.053</v>
      </c>
      <c r="I18" s="17">
        <v>426.94600000000003</v>
      </c>
      <c r="J18" s="17">
        <v>382.48899999999998</v>
      </c>
      <c r="K18" s="17">
        <v>486.99099999999999</v>
      </c>
      <c r="L18" s="17">
        <v>876023</v>
      </c>
      <c r="M18" s="17">
        <v>482324.141</v>
      </c>
      <c r="N18" s="17">
        <v>431147.391</v>
      </c>
      <c r="O18" s="17">
        <v>1242492.2302900001</v>
      </c>
      <c r="P18" s="17">
        <v>1297312.2439999999</v>
      </c>
      <c r="Q18" s="17"/>
      <c r="R18" s="17">
        <v>560000</v>
      </c>
      <c r="S18" s="17">
        <v>560000</v>
      </c>
      <c r="T18" s="17">
        <v>8466.84</v>
      </c>
      <c r="U18" s="17">
        <v>6172.8159999999998</v>
      </c>
      <c r="V18" s="17">
        <v>4679.5929999999998</v>
      </c>
      <c r="W18" s="17">
        <v>3313.4319999999998</v>
      </c>
      <c r="X18" s="17">
        <v>4506.9250000000002</v>
      </c>
      <c r="Y18" s="17">
        <v>1229</v>
      </c>
      <c r="Z18" s="17">
        <v>1481.0239999999999</v>
      </c>
      <c r="AA18" s="17">
        <v>359.2947800000012</v>
      </c>
      <c r="AB18" s="17">
        <v>0</v>
      </c>
      <c r="AC18" s="17">
        <v>0</v>
      </c>
      <c r="AD18" s="17">
        <v>10002</v>
      </c>
      <c r="AE18" s="17">
        <v>743478.96400000004</v>
      </c>
      <c r="AF18" s="17">
        <v>1852645.0290099997</v>
      </c>
      <c r="AG18" s="17">
        <v>4775267.1599000003</v>
      </c>
      <c r="AH18" s="17">
        <v>6767491.4984299997</v>
      </c>
      <c r="AI18" s="17"/>
      <c r="AJ18" s="17"/>
      <c r="AK18" s="17"/>
      <c r="AL18" s="17">
        <v>0</v>
      </c>
      <c r="AM18" s="17">
        <v>0</v>
      </c>
      <c r="AN18" s="17"/>
      <c r="AO18" s="17">
        <v>0</v>
      </c>
      <c r="AP18" s="17">
        <v>0</v>
      </c>
      <c r="AQ18" s="17"/>
      <c r="AR18" s="17"/>
      <c r="AS18" s="17"/>
      <c r="AT18" s="17">
        <v>0</v>
      </c>
      <c r="AU18" s="17">
        <v>0</v>
      </c>
    </row>
    <row r="19" spans="1:47" ht="17.100000000000001" customHeight="1" x14ac:dyDescent="0.25">
      <c r="A19" s="16" t="s">
        <v>17</v>
      </c>
      <c r="B19" s="17">
        <v>1943127.7427399999</v>
      </c>
      <c r="C19" s="17">
        <v>857856.7696</v>
      </c>
      <c r="D19" s="17">
        <v>218764.886</v>
      </c>
      <c r="E19" s="17">
        <v>5261012.6870600004</v>
      </c>
      <c r="F19" s="17">
        <v>5502659.7871000003</v>
      </c>
      <c r="G19" s="17">
        <v>373867</v>
      </c>
      <c r="H19" s="17">
        <v>419117.65100000001</v>
      </c>
      <c r="I19" s="17">
        <v>439265.23</v>
      </c>
      <c r="J19" s="17">
        <v>427671.2</v>
      </c>
      <c r="K19" s="17">
        <v>453034.49900000001</v>
      </c>
      <c r="L19" s="17">
        <v>19073792</v>
      </c>
      <c r="M19" s="17">
        <v>20077071.749000002</v>
      </c>
      <c r="N19" s="17">
        <v>20979050.412999999</v>
      </c>
      <c r="O19" s="17">
        <v>21532890.597670004</v>
      </c>
      <c r="P19" s="17">
        <v>22829287.892999999</v>
      </c>
      <c r="Q19" s="17">
        <v>23912361.118000001</v>
      </c>
      <c r="R19" s="17">
        <v>23530066.335000001</v>
      </c>
      <c r="S19" s="17">
        <v>23106712.004000001</v>
      </c>
      <c r="T19" s="17">
        <v>6737283.4100000001</v>
      </c>
      <c r="U19" s="17">
        <v>6945260.3200000003</v>
      </c>
      <c r="V19" s="17">
        <v>6178173.3660000004</v>
      </c>
      <c r="W19" s="17">
        <v>6328550.1560000004</v>
      </c>
      <c r="X19" s="17">
        <v>6649107.199</v>
      </c>
      <c r="Y19" s="17"/>
      <c r="Z19" s="17"/>
      <c r="AA19" s="17"/>
      <c r="AB19" s="17">
        <v>0</v>
      </c>
      <c r="AC19" s="17">
        <v>0</v>
      </c>
      <c r="AD19" s="17">
        <v>9334815</v>
      </c>
      <c r="AE19" s="17">
        <v>9615325.8450000007</v>
      </c>
      <c r="AF19" s="17">
        <v>9044798.5055500008</v>
      </c>
      <c r="AG19" s="17">
        <v>8808676.3827900011</v>
      </c>
      <c r="AH19" s="17">
        <v>7003981.5396699999</v>
      </c>
      <c r="AI19" s="17">
        <v>1105410</v>
      </c>
      <c r="AJ19" s="17">
        <v>1128685.345</v>
      </c>
      <c r="AK19" s="17">
        <v>1163229.8013899999</v>
      </c>
      <c r="AL19" s="17">
        <v>1200346.4103599999</v>
      </c>
      <c r="AM19" s="17">
        <v>1275031.9013099999</v>
      </c>
      <c r="AN19" s="17">
        <v>729817.99399999995</v>
      </c>
      <c r="AO19" s="17">
        <v>1535841.28</v>
      </c>
      <c r="AP19" s="17">
        <v>1853845.9779999999</v>
      </c>
      <c r="AQ19" s="17">
        <v>1206791.3</v>
      </c>
      <c r="AR19" s="17">
        <v>1424087.919</v>
      </c>
      <c r="AS19" s="17">
        <v>1810013.8970000001</v>
      </c>
      <c r="AT19" s="17">
        <v>2215961.4440000001</v>
      </c>
      <c r="AU19" s="17">
        <v>2591887.571</v>
      </c>
    </row>
    <row r="20" spans="1:47" ht="17.100000000000001" customHeight="1" x14ac:dyDescent="0.25">
      <c r="A20" s="16" t="s">
        <v>18</v>
      </c>
      <c r="B20" s="17">
        <v>10006.2325</v>
      </c>
      <c r="C20" s="17"/>
      <c r="D20" s="17"/>
      <c r="E20" s="17">
        <v>0</v>
      </c>
      <c r="F20" s="17">
        <v>45597.758829999999</v>
      </c>
      <c r="G20" s="17"/>
      <c r="H20" s="17"/>
      <c r="I20" s="17"/>
      <c r="J20" s="17">
        <v>0</v>
      </c>
      <c r="K20" s="17">
        <v>0</v>
      </c>
      <c r="L20" s="17">
        <v>6464150</v>
      </c>
      <c r="M20" s="17">
        <v>7043862.0870000003</v>
      </c>
      <c r="N20" s="17">
        <v>7503091.3269999996</v>
      </c>
      <c r="O20" s="17">
        <v>6519543.4304999998</v>
      </c>
      <c r="P20" s="17">
        <v>5885988.0190000003</v>
      </c>
      <c r="Q20" s="17"/>
      <c r="R20" s="17">
        <v>0</v>
      </c>
      <c r="S20" s="17">
        <v>0</v>
      </c>
      <c r="T20" s="17"/>
      <c r="U20" s="17"/>
      <c r="V20" s="17"/>
      <c r="W20" s="17">
        <v>0</v>
      </c>
      <c r="X20" s="17">
        <v>0</v>
      </c>
      <c r="Y20" s="17"/>
      <c r="Z20" s="17"/>
      <c r="AA20" s="17"/>
      <c r="AB20" s="17">
        <v>0</v>
      </c>
      <c r="AC20" s="17">
        <v>0</v>
      </c>
      <c r="AD20" s="17"/>
      <c r="AE20" s="17"/>
      <c r="AF20" s="17"/>
      <c r="AG20" s="17">
        <v>0</v>
      </c>
      <c r="AH20" s="17">
        <v>0</v>
      </c>
      <c r="AI20" s="17"/>
      <c r="AJ20" s="17"/>
      <c r="AK20" s="17"/>
      <c r="AL20" s="17">
        <v>0</v>
      </c>
      <c r="AM20" s="17">
        <v>0</v>
      </c>
      <c r="AN20" s="17"/>
      <c r="AO20" s="17">
        <v>0</v>
      </c>
      <c r="AP20" s="17">
        <v>0</v>
      </c>
      <c r="AQ20" s="17">
        <v>116896.1</v>
      </c>
      <c r="AR20" s="17">
        <v>273534.03899999999</v>
      </c>
      <c r="AS20" s="17">
        <v>292809.07900000003</v>
      </c>
      <c r="AT20" s="17">
        <v>285215.97200000001</v>
      </c>
      <c r="AU20" s="17">
        <v>210162.236</v>
      </c>
    </row>
    <row r="21" spans="1:47" ht="17.100000000000001" customHeight="1" x14ac:dyDescent="0.25">
      <c r="A21" s="16" t="s">
        <v>19</v>
      </c>
      <c r="B21" s="17">
        <v>61674.649850000002</v>
      </c>
      <c r="C21" s="17">
        <v>33386.053070000002</v>
      </c>
      <c r="D21" s="17">
        <v>10333.876</v>
      </c>
      <c r="E21" s="17">
        <v>158101.08181</v>
      </c>
      <c r="F21" s="17">
        <v>126371.6207</v>
      </c>
      <c r="G21" s="17"/>
      <c r="H21" s="17"/>
      <c r="I21" s="17"/>
      <c r="J21" s="17">
        <v>0</v>
      </c>
      <c r="K21" s="17">
        <v>0</v>
      </c>
      <c r="L21" s="17">
        <v>2468639</v>
      </c>
      <c r="M21" s="17">
        <v>4067639.62</v>
      </c>
      <c r="N21" s="17">
        <v>3800533.0669999998</v>
      </c>
      <c r="O21" s="17">
        <v>1539673.7306900001</v>
      </c>
      <c r="P21" s="17">
        <v>1673517.156</v>
      </c>
      <c r="Q21" s="17">
        <v>789776.76300000004</v>
      </c>
      <c r="R21" s="17">
        <v>535414.35600000003</v>
      </c>
      <c r="S21" s="17">
        <v>509873.23</v>
      </c>
      <c r="T21" s="17"/>
      <c r="U21" s="17"/>
      <c r="V21" s="17"/>
      <c r="W21" s="17">
        <v>0</v>
      </c>
      <c r="X21" s="17">
        <v>0</v>
      </c>
      <c r="Y21" s="17"/>
      <c r="Z21" s="17"/>
      <c r="AA21" s="17"/>
      <c r="AB21" s="17">
        <v>0</v>
      </c>
      <c r="AC21" s="17">
        <v>0</v>
      </c>
      <c r="AD21" s="17">
        <v>345446</v>
      </c>
      <c r="AE21" s="17">
        <v>265270.087</v>
      </c>
      <c r="AF21" s="17">
        <v>271099.60018000001</v>
      </c>
      <c r="AG21" s="17">
        <v>173594.05483000001</v>
      </c>
      <c r="AH21" s="17">
        <v>170632.39555000002</v>
      </c>
      <c r="AI21" s="17"/>
      <c r="AJ21" s="17"/>
      <c r="AK21" s="17"/>
      <c r="AL21" s="17">
        <v>0</v>
      </c>
      <c r="AM21" s="17">
        <v>0</v>
      </c>
      <c r="AN21" s="17">
        <v>709.91200000000003</v>
      </c>
      <c r="AO21" s="17">
        <v>840.98</v>
      </c>
      <c r="AP21" s="17">
        <v>7230.8760000000002</v>
      </c>
      <c r="AQ21" s="17"/>
      <c r="AR21" s="17"/>
      <c r="AS21" s="17">
        <v>381.39499999999998</v>
      </c>
      <c r="AT21" s="17">
        <v>1175.0440000000001</v>
      </c>
      <c r="AU21" s="17">
        <v>6604.4129999999996</v>
      </c>
    </row>
    <row r="22" spans="1:47" ht="17.100000000000001" customHeight="1" x14ac:dyDescent="0.25">
      <c r="A22" s="16" t="s">
        <v>20</v>
      </c>
      <c r="B22" s="17">
        <v>14497.110259999894</v>
      </c>
      <c r="C22" s="17">
        <v>5921.1797099999712</v>
      </c>
      <c r="D22" s="17">
        <v>1909.15</v>
      </c>
      <c r="E22" s="17">
        <v>629.65204999965431</v>
      </c>
      <c r="F22" s="17">
        <v>562.95479999992256</v>
      </c>
      <c r="G22" s="17">
        <v>16828</v>
      </c>
      <c r="H22" s="17">
        <v>11124.831</v>
      </c>
      <c r="I22" s="17">
        <v>10008.172</v>
      </c>
      <c r="J22" s="17">
        <v>22903.804</v>
      </c>
      <c r="K22" s="17">
        <v>11658.174999999999</v>
      </c>
      <c r="L22" s="17">
        <v>337365</v>
      </c>
      <c r="M22" s="17">
        <v>271975.06900000002</v>
      </c>
      <c r="N22" s="17">
        <v>341593.33199999999</v>
      </c>
      <c r="O22" s="17">
        <v>340997.85024999478</v>
      </c>
      <c r="P22" s="17">
        <v>385571.30200000003</v>
      </c>
      <c r="Q22" s="17">
        <v>189818.62400000001</v>
      </c>
      <c r="R22" s="17">
        <v>113908.564</v>
      </c>
      <c r="S22" s="17">
        <v>179163.58900000001</v>
      </c>
      <c r="T22" s="17">
        <v>172539.36</v>
      </c>
      <c r="U22" s="17">
        <v>365492.05</v>
      </c>
      <c r="V22" s="17">
        <v>276456.554</v>
      </c>
      <c r="W22" s="17">
        <v>281426.50400000002</v>
      </c>
      <c r="X22" s="17">
        <v>82883.297000000006</v>
      </c>
      <c r="Y22" s="17">
        <v>24917</v>
      </c>
      <c r="Z22" s="17">
        <v>32155.085999999999</v>
      </c>
      <c r="AA22" s="17">
        <v>73761.054109999997</v>
      </c>
      <c r="AB22" s="17">
        <v>84137.904920000001</v>
      </c>
      <c r="AC22" s="17">
        <v>60548.360509999999</v>
      </c>
      <c r="AD22" s="17">
        <v>3237</v>
      </c>
      <c r="AE22" s="17">
        <v>3190.96</v>
      </c>
      <c r="AF22" s="17">
        <v>2701.206689998925</v>
      </c>
      <c r="AG22" s="17">
        <v>3298.0640199984609</v>
      </c>
      <c r="AH22" s="17">
        <v>1289.9079800016284</v>
      </c>
      <c r="AI22" s="17">
        <v>10087</v>
      </c>
      <c r="AJ22" s="17">
        <v>6930.5050000000001</v>
      </c>
      <c r="AK22" s="17">
        <v>7809.1165699999328</v>
      </c>
      <c r="AL22" s="17">
        <v>7134.0772699999807</v>
      </c>
      <c r="AM22" s="17">
        <v>12732.311210000038</v>
      </c>
      <c r="AN22" s="17">
        <v>42013.139000000003</v>
      </c>
      <c r="AO22" s="17">
        <v>2162.9259999999999</v>
      </c>
      <c r="AP22" s="17">
        <v>1253.693</v>
      </c>
      <c r="AQ22" s="17">
        <v>63238.5</v>
      </c>
      <c r="AR22" s="17">
        <v>77157.797000000006</v>
      </c>
      <c r="AS22" s="17">
        <v>73490.225999999995</v>
      </c>
      <c r="AT22" s="17">
        <v>65790.804999999993</v>
      </c>
      <c r="AU22" s="17">
        <v>73312.216</v>
      </c>
    </row>
    <row r="23" spans="1:47" ht="17.100000000000001" customHeight="1" x14ac:dyDescent="0.25">
      <c r="A23" s="16" t="s">
        <v>21</v>
      </c>
      <c r="B23" s="17">
        <v>2232138.2416099999</v>
      </c>
      <c r="C23" s="17">
        <v>950461.91023000004</v>
      </c>
      <c r="D23" s="17">
        <v>252101.91800000001</v>
      </c>
      <c r="E23" s="17">
        <v>5565867.4376800004</v>
      </c>
      <c r="F23" s="17">
        <v>5863181.6727600005</v>
      </c>
      <c r="G23" s="17">
        <v>396033</v>
      </c>
      <c r="H23" s="17">
        <v>434187.42599999998</v>
      </c>
      <c r="I23" s="17">
        <v>454281.66899999999</v>
      </c>
      <c r="J23" s="17">
        <v>454418.20500000002</v>
      </c>
      <c r="K23" s="17">
        <v>477188.55</v>
      </c>
      <c r="L23" s="17">
        <v>30008320</v>
      </c>
      <c r="M23" s="17">
        <v>33888086.272</v>
      </c>
      <c r="N23" s="17">
        <v>34051617.467</v>
      </c>
      <c r="O23" s="17">
        <v>34737685.397210002</v>
      </c>
      <c r="P23" s="17">
        <v>35676468.325999998</v>
      </c>
      <c r="Q23" s="17">
        <v>25586185.153000001</v>
      </c>
      <c r="R23" s="17">
        <v>25025150.557</v>
      </c>
      <c r="S23" s="17">
        <v>26391705.493999999</v>
      </c>
      <c r="T23" s="17">
        <v>6919469.6100000003</v>
      </c>
      <c r="U23" s="17">
        <v>7626366.0719999997</v>
      </c>
      <c r="V23" s="17">
        <v>6604526.4560000002</v>
      </c>
      <c r="W23" s="17">
        <v>7183381.4239999996</v>
      </c>
      <c r="X23" s="17">
        <v>7847048.3729999997</v>
      </c>
      <c r="Y23" s="17">
        <v>51414</v>
      </c>
      <c r="Z23" s="17">
        <v>66500.695000000007</v>
      </c>
      <c r="AA23" s="17">
        <v>116451.94467</v>
      </c>
      <c r="AB23" s="17">
        <v>105479.69279999999</v>
      </c>
      <c r="AC23" s="17">
        <v>80213.392550000004</v>
      </c>
      <c r="AD23" s="17">
        <v>9802546</v>
      </c>
      <c r="AE23" s="17">
        <v>10872386.199999999</v>
      </c>
      <c r="AF23" s="17">
        <v>11623031.484100001</v>
      </c>
      <c r="AG23" s="17">
        <v>14124444.435070001</v>
      </c>
      <c r="AH23" s="17">
        <v>14076855.7281</v>
      </c>
      <c r="AI23" s="17">
        <v>1115497</v>
      </c>
      <c r="AJ23" s="17">
        <v>1207340.7790000001</v>
      </c>
      <c r="AK23" s="17">
        <v>1186255.81935</v>
      </c>
      <c r="AL23" s="17">
        <v>1228369.40331</v>
      </c>
      <c r="AM23" s="17">
        <v>1408999.0326500002</v>
      </c>
      <c r="AN23" s="17">
        <v>808007.86600000004</v>
      </c>
      <c r="AO23" s="17">
        <v>1598071.956</v>
      </c>
      <c r="AP23" s="17">
        <v>1906481.121</v>
      </c>
      <c r="AQ23" s="17">
        <v>1470097.4</v>
      </c>
      <c r="AR23" s="17">
        <v>1954512.2409999999</v>
      </c>
      <c r="AS23" s="17">
        <v>2301722.9759999998</v>
      </c>
      <c r="AT23" s="17">
        <v>2775328.97</v>
      </c>
      <c r="AU23" s="17">
        <v>3108826.4750000001</v>
      </c>
    </row>
    <row r="24" spans="1:47" ht="17.100000000000001" customHeight="1" x14ac:dyDescent="0.25">
      <c r="A24" s="16" t="s">
        <v>22</v>
      </c>
      <c r="B24" s="17">
        <v>314579.83301999996</v>
      </c>
      <c r="C24" s="17">
        <v>186.28057999999999</v>
      </c>
      <c r="D24" s="17"/>
      <c r="E24" s="17">
        <v>1138026.2705899999</v>
      </c>
      <c r="F24" s="17">
        <v>708268.06666999997</v>
      </c>
      <c r="G24" s="17">
        <v>194700</v>
      </c>
      <c r="H24" s="17">
        <v>217380</v>
      </c>
      <c r="I24" s="17">
        <v>0</v>
      </c>
      <c r="J24" s="17">
        <v>214050</v>
      </c>
      <c r="K24" s="17">
        <v>223900</v>
      </c>
      <c r="L24" s="17">
        <v>1641463</v>
      </c>
      <c r="M24" s="17">
        <v>2814281.1409999998</v>
      </c>
      <c r="N24" s="17">
        <v>2836207.1069999998</v>
      </c>
      <c r="O24" s="17">
        <v>1152297.30501</v>
      </c>
      <c r="P24" s="17">
        <v>1171706.254</v>
      </c>
      <c r="Q24" s="17">
        <v>7421802.18506</v>
      </c>
      <c r="R24" s="17">
        <v>7758152.8890000004</v>
      </c>
      <c r="S24" s="17">
        <v>7868166.3059999999</v>
      </c>
      <c r="T24" s="17">
        <v>5748476.5800000001</v>
      </c>
      <c r="U24" s="17">
        <v>6435419.716</v>
      </c>
      <c r="V24" s="17">
        <v>5417463.9119999995</v>
      </c>
      <c r="W24" s="17">
        <v>5780855.9970000004</v>
      </c>
      <c r="X24" s="17">
        <v>6421985.1359999999</v>
      </c>
      <c r="Y24" s="17">
        <v>1</v>
      </c>
      <c r="Z24" s="17">
        <v>259.95</v>
      </c>
      <c r="AA24" s="17">
        <v>378.38871</v>
      </c>
      <c r="AB24" s="17">
        <v>26.445150000000002</v>
      </c>
      <c r="AC24" s="17">
        <v>0</v>
      </c>
      <c r="AD24" s="17">
        <v>1506025</v>
      </c>
      <c r="AE24" s="17">
        <v>1375660.4539999999</v>
      </c>
      <c r="AF24" s="17">
        <v>1887990.6342499999</v>
      </c>
      <c r="AG24" s="17">
        <v>2837047.8027399997</v>
      </c>
      <c r="AH24" s="17">
        <v>2895049.287</v>
      </c>
      <c r="AI24" s="17">
        <v>867264</v>
      </c>
      <c r="AJ24" s="17">
        <v>929151.89399999997</v>
      </c>
      <c r="AK24" s="17">
        <v>971323.75428999995</v>
      </c>
      <c r="AL24" s="17">
        <v>981076.67919000005</v>
      </c>
      <c r="AM24" s="17">
        <v>1091492.97223</v>
      </c>
      <c r="AN24" s="17">
        <v>265365.34899999999</v>
      </c>
      <c r="AO24" s="17">
        <v>528665.15800000005</v>
      </c>
      <c r="AP24" s="17">
        <v>816563.64</v>
      </c>
      <c r="AQ24" s="17"/>
      <c r="AR24" s="17"/>
      <c r="AS24" s="17"/>
      <c r="AT24" s="17">
        <v>0</v>
      </c>
      <c r="AU24" s="17">
        <v>0</v>
      </c>
    </row>
    <row r="25" spans="1:47" ht="17.100000000000001" customHeight="1" x14ac:dyDescent="0.25">
      <c r="A25" s="16" t="s">
        <v>23</v>
      </c>
      <c r="B25" s="17">
        <v>1432.3811799999999</v>
      </c>
      <c r="C25" s="17">
        <v>1500.2110600000001</v>
      </c>
      <c r="D25" s="17"/>
      <c r="E25" s="17">
        <v>0</v>
      </c>
      <c r="F25" s="17">
        <v>0</v>
      </c>
      <c r="G25" s="17"/>
      <c r="H25" s="17"/>
      <c r="I25" s="17">
        <v>0</v>
      </c>
      <c r="J25" s="17">
        <v>0</v>
      </c>
      <c r="K25" s="17">
        <v>0</v>
      </c>
      <c r="L25" s="17">
        <v>2693255</v>
      </c>
      <c r="M25" s="17">
        <v>2924441.5819999999</v>
      </c>
      <c r="N25" s="17">
        <v>3208982.2170000002</v>
      </c>
      <c r="O25" s="17">
        <v>3338241.7215800001</v>
      </c>
      <c r="P25" s="17">
        <v>3572172.301</v>
      </c>
      <c r="Q25" s="17"/>
      <c r="R25" s="17">
        <v>0</v>
      </c>
      <c r="S25" s="17">
        <v>0</v>
      </c>
      <c r="T25" s="17">
        <v>3202.56</v>
      </c>
      <c r="U25" s="17">
        <v>2273.0230000000001</v>
      </c>
      <c r="V25" s="17">
        <v>2037.9770000000001</v>
      </c>
      <c r="W25" s="17">
        <v>1827.56</v>
      </c>
      <c r="X25" s="17">
        <v>4078.78</v>
      </c>
      <c r="Y25" s="17">
        <v>11155</v>
      </c>
      <c r="Z25" s="17">
        <v>23211.857</v>
      </c>
      <c r="AA25" s="17">
        <v>48872.44064999999</v>
      </c>
      <c r="AB25" s="17">
        <v>3.8704999999999998</v>
      </c>
      <c r="AC25" s="17">
        <v>2.1640199999999998</v>
      </c>
      <c r="AD25" s="17"/>
      <c r="AE25" s="17"/>
      <c r="AF25" s="17"/>
      <c r="AG25" s="17">
        <v>0</v>
      </c>
      <c r="AH25" s="17">
        <v>0</v>
      </c>
      <c r="AI25" s="17">
        <v>1674</v>
      </c>
      <c r="AJ25" s="17">
        <v>2045.7670000000001</v>
      </c>
      <c r="AK25" s="17">
        <v>2258.3979399999998</v>
      </c>
      <c r="AL25" s="17">
        <v>0</v>
      </c>
      <c r="AM25" s="17">
        <v>0</v>
      </c>
      <c r="AN25" s="17"/>
      <c r="AO25" s="17">
        <v>0</v>
      </c>
      <c r="AP25" s="17">
        <v>0</v>
      </c>
      <c r="AQ25" s="17"/>
      <c r="AR25" s="17"/>
      <c r="AS25" s="17"/>
      <c r="AT25" s="17">
        <v>0</v>
      </c>
      <c r="AU25" s="17">
        <v>0</v>
      </c>
    </row>
    <row r="26" spans="1:47" ht="17.100000000000001" customHeight="1" x14ac:dyDescent="0.25">
      <c r="A26" s="16" t="s">
        <v>24</v>
      </c>
      <c r="B26" s="17">
        <v>1681235.97028</v>
      </c>
      <c r="C26" s="17">
        <v>762790.52379000001</v>
      </c>
      <c r="D26" s="17">
        <v>109816.355</v>
      </c>
      <c r="E26" s="17">
        <v>4157241.82314</v>
      </c>
      <c r="F26" s="17">
        <v>4874044.9024499999</v>
      </c>
      <c r="G26" s="17"/>
      <c r="H26" s="17"/>
      <c r="I26" s="17"/>
      <c r="J26" s="17">
        <v>0</v>
      </c>
      <c r="K26" s="17">
        <v>0</v>
      </c>
      <c r="L26" s="17">
        <v>23191582</v>
      </c>
      <c r="M26" s="17">
        <v>25076543.23</v>
      </c>
      <c r="N26" s="17">
        <v>24666588.386</v>
      </c>
      <c r="O26" s="17">
        <v>26575918.578979999</v>
      </c>
      <c r="P26" s="17">
        <v>26954940.471000001</v>
      </c>
      <c r="Q26" s="17">
        <v>16300531.14524</v>
      </c>
      <c r="R26" s="17">
        <v>15469581.347999999</v>
      </c>
      <c r="S26" s="17">
        <v>16760454.026000001</v>
      </c>
      <c r="T26" s="17"/>
      <c r="U26" s="17"/>
      <c r="V26" s="17"/>
      <c r="W26" s="17">
        <v>0</v>
      </c>
      <c r="X26" s="17">
        <v>0</v>
      </c>
      <c r="Y26" s="17">
        <v>20</v>
      </c>
      <c r="Z26" s="17">
        <v>20.077999999999999</v>
      </c>
      <c r="AA26" s="17">
        <v>20.133040000000001</v>
      </c>
      <c r="AB26" s="17">
        <v>0</v>
      </c>
      <c r="AC26" s="17">
        <v>0</v>
      </c>
      <c r="AD26" s="17">
        <v>7894294</v>
      </c>
      <c r="AE26" s="17">
        <v>9075491.7630000003</v>
      </c>
      <c r="AF26" s="17">
        <v>9328399.754350001</v>
      </c>
      <c r="AG26" s="17">
        <v>10840667.415829999</v>
      </c>
      <c r="AH26" s="17">
        <v>10774839.542950001</v>
      </c>
      <c r="AI26" s="17">
        <v>42008</v>
      </c>
      <c r="AJ26" s="17">
        <v>42012.315000000002</v>
      </c>
      <c r="AK26" s="17">
        <v>22004.040140000001</v>
      </c>
      <c r="AL26" s="17">
        <v>22003.306149999997</v>
      </c>
      <c r="AM26" s="17">
        <v>0</v>
      </c>
      <c r="AN26" s="17">
        <v>498503.84600000002</v>
      </c>
      <c r="AO26" s="17">
        <v>996590.52399999998</v>
      </c>
      <c r="AP26" s="17">
        <v>997258.90899999999</v>
      </c>
      <c r="AQ26" s="17">
        <v>648452.1</v>
      </c>
      <c r="AR26" s="17">
        <v>591329.90599999996</v>
      </c>
      <c r="AS26" s="17">
        <v>811002.30299999996</v>
      </c>
      <c r="AT26" s="17">
        <v>988287.25600000005</v>
      </c>
      <c r="AU26" s="17">
        <v>1131252.121</v>
      </c>
    </row>
    <row r="27" spans="1:47" ht="17.100000000000001" customHeight="1" x14ac:dyDescent="0.25">
      <c r="A27" s="16" t="s">
        <v>27</v>
      </c>
      <c r="B27" s="17">
        <v>83264.830849999722</v>
      </c>
      <c r="C27" s="17">
        <v>43870.449160000069</v>
      </c>
      <c r="D27" s="17">
        <v>10335.017000000014</v>
      </c>
      <c r="E27" s="17">
        <v>6634.3975499999524</v>
      </c>
      <c r="F27" s="17">
        <v>2820.4546400004624</v>
      </c>
      <c r="G27" s="17">
        <v>7915</v>
      </c>
      <c r="H27" s="17">
        <v>9677.1129999999994</v>
      </c>
      <c r="I27" s="17">
        <v>235903.859</v>
      </c>
      <c r="J27" s="17">
        <v>8075.7979999999998</v>
      </c>
      <c r="K27" s="17">
        <v>15248.922</v>
      </c>
      <c r="L27" s="17">
        <v>1331680</v>
      </c>
      <c r="M27" s="17">
        <v>1101507.8119999999</v>
      </c>
      <c r="N27" s="17">
        <v>1470861.7960000001</v>
      </c>
      <c r="O27" s="17">
        <v>1301317.0614000056</v>
      </c>
      <c r="P27" s="17">
        <v>1568944.743</v>
      </c>
      <c r="Q27" s="17">
        <v>656302.2799999991</v>
      </c>
      <c r="R27" s="17">
        <v>456745.87699999998</v>
      </c>
      <c r="S27" s="17">
        <v>459736.94099999999</v>
      </c>
      <c r="T27" s="17">
        <v>526188.28</v>
      </c>
      <c r="U27" s="17">
        <v>500476.033</v>
      </c>
      <c r="V27" s="17">
        <v>432804.17300000001</v>
      </c>
      <c r="W27" s="17">
        <v>215394.212</v>
      </c>
      <c r="X27" s="17">
        <v>391045.02100000001</v>
      </c>
      <c r="Y27" s="17">
        <v>18593</v>
      </c>
      <c r="Z27" s="17">
        <v>23579.988000000001</v>
      </c>
      <c r="AA27" s="17">
        <v>35137.030679999996</v>
      </c>
      <c r="AB27" s="17">
        <v>79252.705249999999</v>
      </c>
      <c r="AC27" s="17">
        <v>25806.597359999996</v>
      </c>
      <c r="AD27" s="17">
        <v>5465</v>
      </c>
      <c r="AE27" s="17">
        <v>6298.2020000000002</v>
      </c>
      <c r="AF27" s="17">
        <v>4975.2150699996946</v>
      </c>
      <c r="AG27" s="17">
        <v>6682.404970001221</v>
      </c>
      <c r="AH27" s="17">
        <v>4949.1340599994655</v>
      </c>
      <c r="AI27" s="17">
        <v>67178</v>
      </c>
      <c r="AJ27" s="17">
        <v>136093.83900000001</v>
      </c>
      <c r="AK27" s="17">
        <v>75773.696259999866</v>
      </c>
      <c r="AL27" s="17">
        <v>86388.761060000063</v>
      </c>
      <c r="AM27" s="17">
        <v>164712.04880999995</v>
      </c>
      <c r="AN27" s="17">
        <v>1370.682</v>
      </c>
      <c r="AO27" s="17">
        <v>-4204.665</v>
      </c>
      <c r="AP27" s="17">
        <v>4474.2619999999997</v>
      </c>
      <c r="AQ27" s="17">
        <v>756790.7</v>
      </c>
      <c r="AR27" s="17">
        <v>1302138.013</v>
      </c>
      <c r="AS27" s="17">
        <v>1431195.142</v>
      </c>
      <c r="AT27" s="17">
        <v>1723008.297</v>
      </c>
      <c r="AU27" s="17">
        <v>1911926.399</v>
      </c>
    </row>
    <row r="28" spans="1:47" ht="17.100000000000001" customHeight="1" x14ac:dyDescent="0.25">
      <c r="A28" s="16" t="s">
        <v>25</v>
      </c>
      <c r="B28" s="17">
        <v>15401.698039999999</v>
      </c>
      <c r="C28" s="17">
        <v>7565.4784300000001</v>
      </c>
      <c r="D28" s="17">
        <v>2414.9340000000002</v>
      </c>
      <c r="E28" s="17">
        <v>20396.352170000002</v>
      </c>
      <c r="F28" s="17">
        <v>16420.670249999999</v>
      </c>
      <c r="G28" s="17"/>
      <c r="H28" s="17"/>
      <c r="I28" s="17"/>
      <c r="J28" s="17">
        <v>0</v>
      </c>
      <c r="K28" s="17">
        <v>0</v>
      </c>
      <c r="L28" s="17">
        <v>982240</v>
      </c>
      <c r="M28" s="17">
        <v>1821242.727</v>
      </c>
      <c r="N28" s="17">
        <v>1703934.9750000001</v>
      </c>
      <c r="O28" s="17">
        <v>2161482.3485099999</v>
      </c>
      <c r="P28" s="17">
        <v>2171121.673</v>
      </c>
      <c r="Q28" s="17">
        <v>127427.425</v>
      </c>
      <c r="R28" s="17">
        <v>160187.345</v>
      </c>
      <c r="S28" s="17">
        <v>125569.41</v>
      </c>
      <c r="T28" s="17"/>
      <c r="U28" s="17"/>
      <c r="V28" s="17"/>
      <c r="W28" s="17">
        <v>0</v>
      </c>
      <c r="X28" s="17">
        <v>0</v>
      </c>
      <c r="Y28" s="17"/>
      <c r="Z28" s="17"/>
      <c r="AA28" s="17"/>
      <c r="AB28" s="17">
        <v>0</v>
      </c>
      <c r="AC28" s="17">
        <v>0</v>
      </c>
      <c r="AD28" s="17">
        <v>40880</v>
      </c>
      <c r="AE28" s="17">
        <v>42999.163999999997</v>
      </c>
      <c r="AF28" s="17">
        <v>28043.89158</v>
      </c>
      <c r="AG28" s="17">
        <v>59989.335979999996</v>
      </c>
      <c r="AH28" s="17">
        <v>24297.349859999998</v>
      </c>
      <c r="AI28" s="17"/>
      <c r="AJ28" s="17"/>
      <c r="AK28" s="17"/>
      <c r="AL28" s="17">
        <v>0</v>
      </c>
      <c r="AM28" s="17">
        <v>0</v>
      </c>
      <c r="AN28" s="17"/>
      <c r="AO28" s="17">
        <v>2325.623</v>
      </c>
      <c r="AP28" s="17">
        <v>0</v>
      </c>
      <c r="AQ28" s="17">
        <v>8484.2999999999993</v>
      </c>
      <c r="AR28" s="17">
        <v>5256.3810000000003</v>
      </c>
      <c r="AS28" s="17">
        <v>1749.32</v>
      </c>
      <c r="AT28" s="17">
        <v>4600.9930000000004</v>
      </c>
      <c r="AU28" s="17">
        <v>28.922000000000001</v>
      </c>
    </row>
    <row r="29" spans="1:47" ht="17.100000000000001" customHeight="1" x14ac:dyDescent="0.25">
      <c r="A29" s="16" t="s">
        <v>26</v>
      </c>
      <c r="B29" s="17">
        <v>136223.52824000001</v>
      </c>
      <c r="C29" s="17">
        <v>134548.96721</v>
      </c>
      <c r="D29" s="17">
        <v>129535.61124</v>
      </c>
      <c r="E29" s="17">
        <v>243568.59422</v>
      </c>
      <c r="F29" s="17">
        <v>261627.57876</v>
      </c>
      <c r="G29" s="17">
        <v>193418</v>
      </c>
      <c r="H29" s="17">
        <v>207130.31299999999</v>
      </c>
      <c r="I29" s="17">
        <v>218377.81</v>
      </c>
      <c r="J29" s="17">
        <v>232292.408</v>
      </c>
      <c r="K29" s="17">
        <v>238039.62700000001</v>
      </c>
      <c r="L29" s="17">
        <v>168100</v>
      </c>
      <c r="M29" s="17">
        <v>150069.78</v>
      </c>
      <c r="N29" s="17">
        <v>165042.986</v>
      </c>
      <c r="O29" s="17">
        <v>208428.38125999999</v>
      </c>
      <c r="P29" s="17">
        <v>237582.88500000001</v>
      </c>
      <c r="Q29" s="17">
        <v>1080122.1177000001</v>
      </c>
      <c r="R29" s="17">
        <v>1180483.098</v>
      </c>
      <c r="S29" s="17">
        <v>1177778.807</v>
      </c>
      <c r="T29" s="17">
        <v>641602.18999999994</v>
      </c>
      <c r="U29" s="17">
        <v>688197.3</v>
      </c>
      <c r="V29" s="17">
        <v>752220.39399999997</v>
      </c>
      <c r="W29" s="17">
        <v>1185303.6540000001</v>
      </c>
      <c r="X29" s="17">
        <v>1029939.436</v>
      </c>
      <c r="Y29" s="17">
        <v>21644</v>
      </c>
      <c r="Z29" s="17">
        <v>19428.822</v>
      </c>
      <c r="AA29" s="17">
        <v>32043.951590000001</v>
      </c>
      <c r="AB29" s="17">
        <v>26196.671899999998</v>
      </c>
      <c r="AC29" s="17">
        <v>54404.631170000001</v>
      </c>
      <c r="AD29" s="17">
        <v>355882</v>
      </c>
      <c r="AE29" s="17">
        <v>371936.61800000002</v>
      </c>
      <c r="AF29" s="17">
        <v>373621.98885000002</v>
      </c>
      <c r="AG29" s="17">
        <v>380057.47555000003</v>
      </c>
      <c r="AH29" s="17">
        <v>377720.41422999999</v>
      </c>
      <c r="AI29" s="17">
        <v>137373</v>
      </c>
      <c r="AJ29" s="17">
        <v>98036.963000000003</v>
      </c>
      <c r="AK29" s="17">
        <v>114895.93072</v>
      </c>
      <c r="AL29" s="17">
        <v>138900.65690999999</v>
      </c>
      <c r="AM29" s="17">
        <v>152794.02491000001</v>
      </c>
      <c r="AN29" s="17">
        <v>42767.99</v>
      </c>
      <c r="AO29" s="17">
        <v>74695.315000000002</v>
      </c>
      <c r="AP29" s="17">
        <v>88184.31</v>
      </c>
      <c r="AQ29" s="17">
        <v>56370.3</v>
      </c>
      <c r="AR29" s="17">
        <v>55787.940999999999</v>
      </c>
      <c r="AS29" s="17">
        <v>57776.211000000003</v>
      </c>
      <c r="AT29" s="17">
        <v>59432.423999999999</v>
      </c>
      <c r="AU29" s="17">
        <v>65619.032999999996</v>
      </c>
    </row>
    <row r="30" spans="1:47" ht="17.100000000000001" customHeight="1" x14ac:dyDescent="0.25">
      <c r="A30" s="16" t="s">
        <v>28</v>
      </c>
      <c r="B30" s="17">
        <v>2232138.2416099994</v>
      </c>
      <c r="C30" s="17">
        <v>950461.91023000004</v>
      </c>
      <c r="D30" s="17">
        <v>252101.91724000001</v>
      </c>
      <c r="E30" s="17">
        <v>5565867.4376699999</v>
      </c>
      <c r="F30" s="17">
        <v>5863181.6727700001</v>
      </c>
      <c r="G30" s="17">
        <v>396033</v>
      </c>
      <c r="H30" s="17">
        <v>434187.42599999998</v>
      </c>
      <c r="I30" s="17">
        <v>454281.66899999999</v>
      </c>
      <c r="J30" s="17">
        <v>454418.20600000001</v>
      </c>
      <c r="K30" s="17">
        <v>477188.549</v>
      </c>
      <c r="L30" s="17">
        <v>30008320</v>
      </c>
      <c r="M30" s="17">
        <v>33888086.272</v>
      </c>
      <c r="N30" s="17">
        <v>34051617.467</v>
      </c>
      <c r="O30" s="17">
        <v>34737685.396740004</v>
      </c>
      <c r="P30" s="17">
        <v>35676468.327</v>
      </c>
      <c r="Q30" s="17">
        <v>25586185.153000001</v>
      </c>
      <c r="R30" s="17">
        <v>25025150.557</v>
      </c>
      <c r="S30" s="17">
        <v>26391705.489999998</v>
      </c>
      <c r="T30" s="17">
        <v>6919469.6100000003</v>
      </c>
      <c r="U30" s="17">
        <v>7626366.0719999997</v>
      </c>
      <c r="V30" s="17">
        <v>6604526.4560000002</v>
      </c>
      <c r="W30" s="17">
        <v>7183381.4230000004</v>
      </c>
      <c r="X30" s="17">
        <v>7847048.3729999997</v>
      </c>
      <c r="Y30" s="17">
        <v>51413</v>
      </c>
      <c r="Z30" s="17">
        <v>66500.695000000007</v>
      </c>
      <c r="AA30" s="17">
        <v>116451.94467</v>
      </c>
      <c r="AB30" s="17">
        <v>105479.69280000002</v>
      </c>
      <c r="AC30" s="17">
        <v>80213.392550000004</v>
      </c>
      <c r="AD30" s="17">
        <v>9802546</v>
      </c>
      <c r="AE30" s="17">
        <v>10872386.200999999</v>
      </c>
      <c r="AF30" s="17">
        <v>11623031.484100001</v>
      </c>
      <c r="AG30" s="17">
        <v>14124444.435070001</v>
      </c>
      <c r="AH30" s="17">
        <v>14076855.7281</v>
      </c>
      <c r="AI30" s="17">
        <v>1115497</v>
      </c>
      <c r="AJ30" s="17">
        <v>1207340.7779999999</v>
      </c>
      <c r="AK30" s="17">
        <v>1186255.81935</v>
      </c>
      <c r="AL30" s="17">
        <v>1228369.4033100002</v>
      </c>
      <c r="AM30" s="17">
        <v>1408999.0459499999</v>
      </c>
      <c r="AN30" s="17">
        <v>808007.86699999997</v>
      </c>
      <c r="AO30" s="17">
        <v>1598071.9550000001</v>
      </c>
      <c r="AP30" s="17">
        <v>1906481.121</v>
      </c>
      <c r="AQ30" s="17">
        <v>1470097.4</v>
      </c>
      <c r="AR30" s="17">
        <v>1954512.2409999999</v>
      </c>
      <c r="AS30" s="17">
        <v>2301722.9759999998</v>
      </c>
      <c r="AT30" s="17">
        <v>2775328.97</v>
      </c>
      <c r="AU30" s="17">
        <v>3108826.4750000001</v>
      </c>
    </row>
    <row r="31" spans="1:47" ht="17.100000000000001" customHeight="1" x14ac:dyDescent="0.25">
      <c r="A31" s="16" t="s">
        <v>29</v>
      </c>
      <c r="B31" s="17"/>
      <c r="C31" s="17"/>
      <c r="D31" s="17"/>
      <c r="E31" s="17">
        <v>23.780429999999999</v>
      </c>
      <c r="F31" s="17">
        <v>43.250550000000004</v>
      </c>
      <c r="G31" s="17">
        <v>343527</v>
      </c>
      <c r="H31" s="17">
        <v>394196.56599999999</v>
      </c>
      <c r="I31" s="17">
        <v>462948.783</v>
      </c>
      <c r="J31" s="17">
        <v>472643.25400000002</v>
      </c>
      <c r="K31" s="17">
        <v>0</v>
      </c>
      <c r="L31" s="17">
        <v>1086059</v>
      </c>
      <c r="M31" s="17">
        <v>1572741.486</v>
      </c>
      <c r="N31" s="17">
        <v>1883318.6810000001</v>
      </c>
      <c r="O31" s="17">
        <v>2270346.4750700002</v>
      </c>
      <c r="P31" s="17">
        <v>2793673.46</v>
      </c>
      <c r="Q31" s="17">
        <v>5191.5829999999996</v>
      </c>
      <c r="R31" s="17">
        <v>209648</v>
      </c>
      <c r="S31" s="17">
        <v>196832</v>
      </c>
      <c r="T31" s="17">
        <v>4831918.9800000004</v>
      </c>
      <c r="U31" s="17">
        <v>4788090.3250000002</v>
      </c>
      <c r="V31" s="17">
        <v>5028326.9910000004</v>
      </c>
      <c r="W31" s="17">
        <v>4817080.9560000002</v>
      </c>
      <c r="X31" s="17">
        <v>5337642.7010000004</v>
      </c>
      <c r="Y31" s="17"/>
      <c r="Z31" s="17"/>
      <c r="AA31" s="17"/>
      <c r="AB31" s="17">
        <v>0</v>
      </c>
      <c r="AC31" s="17">
        <v>0</v>
      </c>
      <c r="AD31" s="17">
        <v>3252</v>
      </c>
      <c r="AE31" s="17">
        <v>857.71299999999997</v>
      </c>
      <c r="AF31" s="17">
        <v>8.0531000000000006</v>
      </c>
      <c r="AG31" s="17">
        <v>3.0530999999999997</v>
      </c>
      <c r="AH31" s="17">
        <v>1.92977</v>
      </c>
      <c r="AI31" s="17">
        <v>1854488</v>
      </c>
      <c r="AJ31" s="17">
        <v>1894233.6680000001</v>
      </c>
      <c r="AK31" s="17">
        <v>2001090.3221199999</v>
      </c>
      <c r="AL31" s="17">
        <v>2056558.36261</v>
      </c>
      <c r="AM31" s="17">
        <v>2189018.6424000002</v>
      </c>
      <c r="AN31" s="17">
        <v>6460.567</v>
      </c>
      <c r="AO31" s="17">
        <v>16426.580999999998</v>
      </c>
      <c r="AP31" s="17">
        <v>13472.842000000001</v>
      </c>
      <c r="AQ31" s="17">
        <v>221622.1</v>
      </c>
      <c r="AR31" s="17">
        <v>221013.83600000001</v>
      </c>
      <c r="AS31" s="17">
        <v>303759.84999999998</v>
      </c>
      <c r="AT31" s="17">
        <v>282862.64799999999</v>
      </c>
      <c r="AU31" s="17">
        <v>275394.47700000001</v>
      </c>
    </row>
    <row r="32" spans="1:47" ht="17.100000000000001" customHeight="1" x14ac:dyDescent="0.25">
      <c r="A32" s="16" t="s">
        <v>55</v>
      </c>
      <c r="B32" s="26">
        <v>3.8519885585035052E-2</v>
      </c>
      <c r="C32" s="26">
        <v>-1.0021988442696533E-2</v>
      </c>
      <c r="D32" s="26">
        <v>-3.6352817859894991E-2</v>
      </c>
      <c r="E32" s="26">
        <v>1.4651290456505719E-2</v>
      </c>
      <c r="F32" s="26">
        <v>8.9266695933156504E-2</v>
      </c>
      <c r="G32" s="26">
        <v>7.3181646439663323E-2</v>
      </c>
      <c r="H32" s="26">
        <v>6.8467161413309954E-2</v>
      </c>
      <c r="I32" s="26">
        <v>5.2866186998737977E-2</v>
      </c>
      <c r="J32" s="26">
        <v>6.175068794983031E-2</v>
      </c>
      <c r="K32" s="26">
        <v>5.8047923527046165E-2</v>
      </c>
      <c r="L32" s="26">
        <v>6.9010972214019917E-2</v>
      </c>
      <c r="M32" s="26">
        <v>9.6175633022092793E-3</v>
      </c>
      <c r="N32" s="26">
        <v>4.3209356995711178E-2</v>
      </c>
      <c r="O32" s="26">
        <v>0.18186338218724951</v>
      </c>
      <c r="P32" s="26">
        <v>9.7897701926091249E-2</v>
      </c>
      <c r="Q32" s="40">
        <v>2.7695298716499932E-2</v>
      </c>
      <c r="R32" s="40">
        <v>9.3142795407910289E-2</v>
      </c>
      <c r="S32" s="40">
        <v>9.6187112855897997E-2</v>
      </c>
      <c r="T32" s="26">
        <v>0.23776945186735943</v>
      </c>
      <c r="U32" s="26">
        <v>0.22045628247308172</v>
      </c>
      <c r="V32" s="26">
        <v>0.18579609450423759</v>
      </c>
      <c r="W32" s="26">
        <v>0.24970987714935447</v>
      </c>
      <c r="X32" s="26">
        <v>5.7427948434576562E-2</v>
      </c>
      <c r="Y32" s="26">
        <v>0.12513838125231658</v>
      </c>
      <c r="Z32" s="26">
        <v>-0.11778995852780702</v>
      </c>
      <c r="AA32" s="26">
        <v>-9.2665317746286224E-2</v>
      </c>
      <c r="AB32" s="26">
        <v>-0.37249874881104234</v>
      </c>
      <c r="AC32" s="26">
        <v>-0.61517716924424415</v>
      </c>
      <c r="AD32" s="26">
        <v>4.0835472479677504E-2</v>
      </c>
      <c r="AE32" s="26">
        <v>5.5749774733022839E-2</v>
      </c>
      <c r="AF32" s="26">
        <v>4.849366484112503E-2</v>
      </c>
      <c r="AG32" s="26">
        <v>4.105947929022543E-2</v>
      </c>
      <c r="AH32" s="26">
        <v>3.4308208712117226E-2</v>
      </c>
      <c r="AI32" s="26">
        <v>0.48686423096241621</v>
      </c>
      <c r="AJ32" s="26">
        <v>0.3365521364955994</v>
      </c>
      <c r="AK32" s="26">
        <v>0.34851324848655701</v>
      </c>
      <c r="AL32" s="26">
        <v>0.28104969876107394</v>
      </c>
      <c r="AM32" s="26">
        <v>0.21860771585595581</v>
      </c>
      <c r="AN32" s="26">
        <v>-5.0359088654856117E-2</v>
      </c>
      <c r="AO32" s="26">
        <v>6.9422957237581559E-2</v>
      </c>
      <c r="AP32" s="26">
        <v>2.6603573037450205E-2</v>
      </c>
      <c r="AQ32" s="26">
        <v>3.2383157519773963E-5</v>
      </c>
      <c r="AR32" s="26">
        <v>1.0014422390950301E-4</v>
      </c>
      <c r="AS32" s="26">
        <v>1.1396201857783432E-4</v>
      </c>
      <c r="AT32" s="26">
        <v>3.6589454352062029E-4</v>
      </c>
      <c r="AU32" s="26">
        <v>8.5601081801070095E-2</v>
      </c>
    </row>
    <row r="33" spans="1:47" ht="17.100000000000001" customHeight="1" x14ac:dyDescent="0.25">
      <c r="A33" s="16" t="s">
        <v>54</v>
      </c>
      <c r="B33" s="26">
        <v>1.9534567062471889E-3</v>
      </c>
      <c r="C33" s="26">
        <v>-8.5266093462325247E-4</v>
      </c>
      <c r="D33" s="26">
        <v>-7.9831260134691842E-3</v>
      </c>
      <c r="E33" s="26">
        <v>6.4115688344303871E-4</v>
      </c>
      <c r="F33" s="26">
        <v>3.9458394766022512E-3</v>
      </c>
      <c r="G33" s="26">
        <v>3.4919299465917562E-2</v>
      </c>
      <c r="H33" s="26">
        <v>3.3032680407696934E-2</v>
      </c>
      <c r="I33" s="26">
        <v>2.5318823273194437E-2</v>
      </c>
      <c r="J33" s="26">
        <v>3.0625288718814106E-2</v>
      </c>
      <c r="K33" s="26">
        <v>2.9306140580217809E-2</v>
      </c>
      <c r="L33" s="26">
        <v>3.8907215467742627E-4</v>
      </c>
      <c r="M33" s="26">
        <v>4.7890298978221694E-5</v>
      </c>
      <c r="N33" s="26">
        <v>2.0041035286681705E-4</v>
      </c>
      <c r="O33" s="26">
        <v>9.8737395455330483E-4</v>
      </c>
      <c r="P33" s="26">
        <v>6.2009518955004632E-4</v>
      </c>
      <c r="Q33" s="40">
        <v>1.1691584548895724E-3</v>
      </c>
      <c r="R33" s="40">
        <v>4.160314802013748E-3</v>
      </c>
      <c r="S33" s="40">
        <v>4.4116739416156566E-3</v>
      </c>
      <c r="T33" s="26">
        <v>2.186490443001475E-2</v>
      </c>
      <c r="U33" s="26">
        <v>2.0154404216375089E-2</v>
      </c>
      <c r="V33" s="26">
        <v>1.8805846609651244E-2</v>
      </c>
      <c r="W33" s="26">
        <v>3.5090087358489085E-2</v>
      </c>
      <c r="X33" s="26">
        <v>8.4639539732517741E-3</v>
      </c>
      <c r="Y33" s="26">
        <v>5.956867047822028E-2</v>
      </c>
      <c r="Z33" s="26">
        <v>-4.102937297170637E-2</v>
      </c>
      <c r="AA33" s="26">
        <v>-2.6070905173073197E-2</v>
      </c>
      <c r="AB33" s="26">
        <v>-9.7753342548705338E-2</v>
      </c>
      <c r="AC33" s="26">
        <v>-0.26702168993822473</v>
      </c>
      <c r="AD33" s="26">
        <v>1.5499332657810266E-3</v>
      </c>
      <c r="AE33" s="26">
        <v>1.9625565688674907E-3</v>
      </c>
      <c r="AF33" s="26">
        <v>1.6072103975893121E-3</v>
      </c>
      <c r="AG33" s="26">
        <v>1.2018920401032293E-3</v>
      </c>
      <c r="AH33" s="26">
        <v>9.2187246153822952E-4</v>
      </c>
      <c r="AI33" s="26">
        <v>5.9957131215951275E-2</v>
      </c>
      <c r="AJ33" s="26">
        <v>3.4108161455040635E-2</v>
      </c>
      <c r="AK33" s="26">
        <v>3.1003526054121159E-2</v>
      </c>
      <c r="AL33" s="26">
        <v>2.9540590328722745E-2</v>
      </c>
      <c r="AM33" s="26">
        <v>2.4178157003228472E-2</v>
      </c>
      <c r="AN33" s="26">
        <v>-2.6655148924008124E-3</v>
      </c>
      <c r="AO33" s="26">
        <v>3.3891851489871311E-3</v>
      </c>
      <c r="AP33" s="26">
        <v>1.2364429657060092E-3</v>
      </c>
      <c r="AQ33" s="26">
        <v>1.3414853410120949E-6</v>
      </c>
      <c r="AR33" s="26">
        <v>3.2797898672971702E-6</v>
      </c>
      <c r="AS33" s="26">
        <v>3.0407154069652539E-6</v>
      </c>
      <c r="AT33" s="26">
        <v>8.4470280107707207E-6</v>
      </c>
      <c r="AU33" s="26">
        <v>1.8192143460615188E-3</v>
      </c>
    </row>
    <row r="34" spans="1:47" ht="17.100000000000001" customHeight="1" x14ac:dyDescent="0.25">
      <c r="A34" s="16" t="s">
        <v>30</v>
      </c>
      <c r="B34" s="26">
        <v>0.21757403576614276</v>
      </c>
      <c r="C34" s="26">
        <v>-3.8341262296210359</v>
      </c>
      <c r="D34" s="26">
        <v>-0.32431290393896867</v>
      </c>
      <c r="E34" s="26">
        <v>0.3180898502196009</v>
      </c>
      <c r="F34" s="26">
        <v>0.28902423681853268</v>
      </c>
      <c r="G34" s="26">
        <v>0.53033102792883169</v>
      </c>
      <c r="H34" s="26">
        <v>0.49892193038361321</v>
      </c>
      <c r="I34" s="26">
        <v>0.53842259266361292</v>
      </c>
      <c r="J34" s="26">
        <v>0.53459803759990154</v>
      </c>
      <c r="K34" s="26">
        <v>0.55248940240600453</v>
      </c>
      <c r="L34" s="26">
        <v>9.2761708814823693E-2</v>
      </c>
      <c r="M34" s="26">
        <v>0.10140025733274961</v>
      </c>
      <c r="N34" s="26">
        <v>0.10710136252675381</v>
      </c>
      <c r="O34" s="26">
        <v>0.10909235939449632</v>
      </c>
      <c r="P34" s="26">
        <v>0.1390484490391565</v>
      </c>
      <c r="Q34" s="26">
        <v>0.24179025086307748</v>
      </c>
      <c r="R34" s="26">
        <v>0.26729823530179669</v>
      </c>
      <c r="S34" s="26">
        <v>0.23842958890458982</v>
      </c>
      <c r="T34" s="26">
        <v>0.19866354163016714</v>
      </c>
      <c r="U34" s="26">
        <v>0.19953255664959191</v>
      </c>
      <c r="V34" s="26">
        <v>0.22214764967131934</v>
      </c>
      <c r="W34" s="26">
        <v>0.14675718525282455</v>
      </c>
      <c r="X34" s="26">
        <v>0.24266854675805696</v>
      </c>
      <c r="Y34" s="26">
        <v>0.95709063440033448</v>
      </c>
      <c r="Z34" s="26">
        <v>1.0301990331088338</v>
      </c>
      <c r="AA34" s="26">
        <v>1.0237551282071795</v>
      </c>
      <c r="AB34" s="26">
        <v>1.0656954922822439</v>
      </c>
      <c r="AC34" s="26">
        <v>1.171921844067314</v>
      </c>
      <c r="AD34" s="26">
        <v>0.13219365169068475</v>
      </c>
      <c r="AE34" s="26">
        <v>0.12878085477481299</v>
      </c>
      <c r="AF34" s="26">
        <v>0.15373195482655586</v>
      </c>
      <c r="AG34" s="26">
        <v>0.18108977767544435</v>
      </c>
      <c r="AH34" s="26">
        <v>0.22166369569311326</v>
      </c>
      <c r="AI34" s="26">
        <v>0.2024089084160291</v>
      </c>
      <c r="AJ34" s="26">
        <v>0.21591956973830423</v>
      </c>
      <c r="AK34" s="26">
        <v>0.29229742602483583</v>
      </c>
      <c r="AL34" s="26">
        <v>0.33520735071150637</v>
      </c>
      <c r="AM34" s="26">
        <v>0.39805842447782797</v>
      </c>
      <c r="AN34" s="26">
        <v>-0.38178943008436406</v>
      </c>
      <c r="AO34" s="26">
        <v>0.21851193598527022</v>
      </c>
      <c r="AP34" s="26">
        <v>0.39225618695433362</v>
      </c>
      <c r="AQ34" s="26">
        <v>0.66847053246958443</v>
      </c>
      <c r="AR34" s="26">
        <v>0.67741409183298695</v>
      </c>
      <c r="AS34" s="26">
        <v>0.64422469227333068</v>
      </c>
      <c r="AT34" s="26">
        <v>0.81014379884973375</v>
      </c>
      <c r="AU34" s="26">
        <v>0.55466526878834332</v>
      </c>
    </row>
    <row r="35" spans="1:47" ht="17.100000000000001" customHeight="1" x14ac:dyDescent="0.25">
      <c r="A35" s="16" t="s">
        <v>31</v>
      </c>
      <c r="B35" s="26"/>
      <c r="C35" s="26"/>
      <c r="D35" s="26"/>
      <c r="E35" s="26">
        <v>1.0114853669378447E-2</v>
      </c>
      <c r="F35" s="26">
        <v>7.0009822807128822E-4</v>
      </c>
      <c r="G35" s="26">
        <v>5.2608512071149499E-2</v>
      </c>
      <c r="H35" s="26">
        <v>3.6246495408256342E-2</v>
      </c>
      <c r="I35" s="26">
        <v>4.4824427476755158E-3</v>
      </c>
      <c r="J35" s="26">
        <v>3.6654329611368899E-2</v>
      </c>
      <c r="K35" s="26">
        <v>2.6157012888143545E-2</v>
      </c>
      <c r="L35" s="26"/>
      <c r="M35" s="26"/>
      <c r="N35" s="26"/>
      <c r="O35" s="26">
        <v>0</v>
      </c>
      <c r="P35" s="26">
        <v>0</v>
      </c>
      <c r="Q35" s="26">
        <v>5.793953178867735E-3</v>
      </c>
      <c r="R35" s="26">
        <v>8.4968896310575245E-3</v>
      </c>
      <c r="S35" s="26">
        <v>7.5192904143997208E-3</v>
      </c>
      <c r="T35" s="26">
        <v>4.1782302892793541E-2</v>
      </c>
      <c r="U35" s="26">
        <v>3.6187227726858957E-2</v>
      </c>
      <c r="V35" s="26">
        <v>3.5810681615994912E-2</v>
      </c>
      <c r="W35" s="26">
        <v>3.341190557281374E-2</v>
      </c>
      <c r="X35" s="26">
        <v>3.1758732336926311E-2</v>
      </c>
      <c r="Y35" s="26"/>
      <c r="Z35" s="26"/>
      <c r="AA35" s="26"/>
      <c r="AB35" s="26">
        <v>0</v>
      </c>
      <c r="AC35" s="26">
        <v>0</v>
      </c>
      <c r="AD35" s="26">
        <v>6.6847281251262644E-4</v>
      </c>
      <c r="AE35" s="26">
        <v>7.5926107172533033E-4</v>
      </c>
      <c r="AF35" s="26">
        <v>1.5935735121947862E-3</v>
      </c>
      <c r="AG35" s="26">
        <v>1.3942969339534352E-3</v>
      </c>
      <c r="AH35" s="26">
        <v>1.3098549002829357E-3</v>
      </c>
      <c r="AI35" s="26">
        <v>9.8923626598903351E-3</v>
      </c>
      <c r="AJ35" s="26">
        <v>8.3942164179517977E-3</v>
      </c>
      <c r="AK35" s="26">
        <v>9.2238437963289982E-3</v>
      </c>
      <c r="AL35" s="26">
        <v>8.7699968352164554E-3</v>
      </c>
      <c r="AM35" s="26">
        <v>7.7914223740117999E-3</v>
      </c>
      <c r="AN35" s="26"/>
      <c r="AO35" s="26">
        <v>0</v>
      </c>
      <c r="AP35" s="26">
        <v>5.7420729280990509E-4</v>
      </c>
      <c r="AQ35" s="26">
        <v>2.251736707856548E-3</v>
      </c>
      <c r="AR35" s="26">
        <v>1.5947949747411488E-3</v>
      </c>
      <c r="AS35" s="26">
        <v>1.1328719842262232E-3</v>
      </c>
      <c r="AT35" s="26">
        <v>1.2598904059165869E-3</v>
      </c>
      <c r="AU35" s="26">
        <v>6.4586680756114137E-4</v>
      </c>
    </row>
    <row r="36" spans="1:47" ht="17.100000000000001" customHeight="1" x14ac:dyDescent="0.25">
      <c r="A36" s="16" t="s">
        <v>32</v>
      </c>
      <c r="B36" s="26">
        <v>0</v>
      </c>
      <c r="C36" s="26">
        <v>0</v>
      </c>
      <c r="D36" s="26">
        <v>0</v>
      </c>
      <c r="E36" s="26">
        <v>7.6061176565245144E-3</v>
      </c>
      <c r="F36" s="26">
        <v>4.9144118152781649E-3</v>
      </c>
      <c r="G36" s="26">
        <v>0.35212841613329271</v>
      </c>
      <c r="H36" s="26">
        <v>0.3268429244980996</v>
      </c>
      <c r="I36" s="26"/>
      <c r="J36" s="26">
        <v>0</v>
      </c>
      <c r="K36" s="26">
        <v>1</v>
      </c>
      <c r="L36" s="26">
        <v>0</v>
      </c>
      <c r="M36" s="26">
        <v>0</v>
      </c>
      <c r="N36" s="26">
        <v>0</v>
      </c>
      <c r="O36" s="26">
        <v>0</v>
      </c>
      <c r="P36" s="26">
        <v>0</v>
      </c>
      <c r="Q36" s="26"/>
      <c r="R36" s="26">
        <v>8.9065042832482851E-3</v>
      </c>
      <c r="S36" s="26">
        <v>8.3504782898118884E-2</v>
      </c>
      <c r="T36" s="26">
        <v>0.16486682666884248</v>
      </c>
      <c r="U36" s="26">
        <v>0.14535036011928903</v>
      </c>
      <c r="V36" s="26">
        <v>0.16074587887946021</v>
      </c>
      <c r="W36" s="26">
        <v>0.13460474228861416</v>
      </c>
      <c r="X36" s="26">
        <v>0.11988568258554562</v>
      </c>
      <c r="Y36" s="26">
        <v>0</v>
      </c>
      <c r="Z36" s="26">
        <v>0</v>
      </c>
      <c r="AA36" s="26">
        <v>0</v>
      </c>
      <c r="AB36" s="26">
        <v>0</v>
      </c>
      <c r="AC36" s="26">
        <v>0</v>
      </c>
      <c r="AD36" s="26">
        <v>2.5791139240506328E-2</v>
      </c>
      <c r="AE36" s="26">
        <v>2.0112753635752673E-2</v>
      </c>
      <c r="AF36" s="26">
        <v>2.7705610739898051E-2</v>
      </c>
      <c r="AG36" s="26">
        <v>3.9053102357974649E-2</v>
      </c>
      <c r="AH36" s="26">
        <v>4.4746585534876766E-2</v>
      </c>
      <c r="AI36" s="26">
        <v>0.12725450901803606</v>
      </c>
      <c r="AJ36" s="26">
        <v>0.14607033686471665</v>
      </c>
      <c r="AK36" s="26">
        <v>0.1794413300152248</v>
      </c>
      <c r="AL36" s="26">
        <v>0.24738271248264584</v>
      </c>
      <c r="AM36" s="26">
        <v>0.46732846069226575</v>
      </c>
      <c r="AN36" s="26">
        <v>0</v>
      </c>
      <c r="AO36" s="26">
        <v>0</v>
      </c>
      <c r="AP36" s="26">
        <v>5.1177729799929926E-3</v>
      </c>
      <c r="AQ36" s="26">
        <v>0.11147902869757174</v>
      </c>
      <c r="AR36" s="26">
        <v>9.0197692668355742E-2</v>
      </c>
      <c r="AS36" s="26">
        <v>0.14976824379212253</v>
      </c>
      <c r="AT36" s="26">
        <v>9.8638097823897597E-2</v>
      </c>
      <c r="AU36" s="26">
        <v>0.16423427218469538</v>
      </c>
    </row>
    <row r="37" spans="1:47" ht="17.100000000000001" customHeight="1" x14ac:dyDescent="0.25">
      <c r="A37" s="16" t="s">
        <v>34</v>
      </c>
      <c r="B37" s="17">
        <v>135905.30124</v>
      </c>
      <c r="C37" s="17">
        <v>131556.67499999999</v>
      </c>
      <c r="D37" s="17">
        <v>128549.156</v>
      </c>
      <c r="E37" s="17">
        <v>234441.98200999998</v>
      </c>
      <c r="F37" s="17">
        <v>233830.61009</v>
      </c>
      <c r="G37" s="17">
        <v>179763.106</v>
      </c>
      <c r="H37" s="17">
        <v>193418.111</v>
      </c>
      <c r="I37" s="17">
        <v>207130.31200000001</v>
      </c>
      <c r="J37" s="17">
        <v>218377.80900000001</v>
      </c>
      <c r="K37" s="17">
        <v>238039.62700000001</v>
      </c>
      <c r="L37" s="17">
        <v>622494.14305999991</v>
      </c>
      <c r="M37" s="17">
        <v>1067879.22062</v>
      </c>
      <c r="N37" s="17">
        <v>1123425.7350000001</v>
      </c>
      <c r="O37" s="17">
        <v>1292573.5819999999</v>
      </c>
      <c r="P37" s="17">
        <v>1412769.6056600001</v>
      </c>
      <c r="Q37" s="17">
        <v>1251677.7095999999</v>
      </c>
      <c r="R37" s="17">
        <v>1247460.71071</v>
      </c>
      <c r="S37" s="17">
        <v>1266363.9545400101</v>
      </c>
      <c r="T37" s="17">
        <v>797240.26853999996</v>
      </c>
      <c r="U37" s="17">
        <v>873099.26717000001</v>
      </c>
      <c r="V37" s="17">
        <v>801434.61551000003</v>
      </c>
      <c r="W37" s="17">
        <v>867946.59045755991</v>
      </c>
      <c r="X37" s="17">
        <v>880008.40885800007</v>
      </c>
      <c r="Y37" s="17">
        <v>21666.29018</v>
      </c>
      <c r="Z37" s="17">
        <v>19439.868449999998</v>
      </c>
      <c r="AA37" s="17">
        <v>32037.896390000002</v>
      </c>
      <c r="AB37" s="17">
        <v>26196.671899999998</v>
      </c>
      <c r="AC37" s="17">
        <v>54404.631170000001</v>
      </c>
      <c r="AD37" s="17">
        <v>346896.77903999999</v>
      </c>
      <c r="AE37" s="17">
        <v>346953.80783999996</v>
      </c>
      <c r="AF37" s="17">
        <v>351126.00150999997</v>
      </c>
      <c r="AG37" s="17">
        <v>360939.75058999995</v>
      </c>
      <c r="AH37" s="17">
        <v>362611.12024999998</v>
      </c>
      <c r="AI37" s="17">
        <v>190068.05763</v>
      </c>
      <c r="AJ37" s="17">
        <v>127125.61031</v>
      </c>
      <c r="AK37" s="17">
        <v>145057.95931999999</v>
      </c>
      <c r="AL37" s="17">
        <v>172280.50565000001</v>
      </c>
      <c r="AM37" s="17">
        <v>169415.65675999998</v>
      </c>
      <c r="AN37" s="17">
        <v>41149.743999999999</v>
      </c>
      <c r="AO37" s="17">
        <v>73943.402000000002</v>
      </c>
      <c r="AP37" s="17">
        <v>87790.693458000009</v>
      </c>
      <c r="AQ37" s="17">
        <v>84208.429080000002</v>
      </c>
      <c r="AR37" s="17">
        <v>84568.675480000005</v>
      </c>
      <c r="AS37" s="17">
        <v>87802.614099999992</v>
      </c>
      <c r="AT37" s="17">
        <v>90595.922459999987</v>
      </c>
      <c r="AU37" s="17">
        <v>96371.399609999993</v>
      </c>
    </row>
    <row r="38" spans="1:47" ht="17.100000000000001" customHeight="1" x14ac:dyDescent="0.25">
      <c r="A38" s="16" t="s">
        <v>35</v>
      </c>
      <c r="B38" s="17">
        <v>135905.30124</v>
      </c>
      <c r="C38" s="17">
        <v>131556.67390999998</v>
      </c>
      <c r="D38" s="17">
        <v>128549.15569</v>
      </c>
      <c r="E38" s="17">
        <v>234441.98200999998</v>
      </c>
      <c r="F38" s="17">
        <v>233830.61009</v>
      </c>
      <c r="G38" s="17">
        <v>179763.106</v>
      </c>
      <c r="H38" s="17">
        <v>193418.111</v>
      </c>
      <c r="I38" s="17">
        <v>207130.31200000001</v>
      </c>
      <c r="J38" s="17">
        <v>218377.80900000001</v>
      </c>
      <c r="K38" s="17">
        <v>238039.62700000001</v>
      </c>
      <c r="L38" s="17">
        <v>555773.30134000001</v>
      </c>
      <c r="M38" s="17">
        <v>685944.70262999996</v>
      </c>
      <c r="N38" s="17">
        <v>775999.772</v>
      </c>
      <c r="O38" s="17">
        <v>944657.51899999997</v>
      </c>
      <c r="P38" s="17">
        <v>1064363.44166</v>
      </c>
      <c r="Q38" s="17">
        <v>1049048.0697999999</v>
      </c>
      <c r="R38" s="17">
        <v>1042776.63219</v>
      </c>
      <c r="S38" s="17">
        <v>1049564.33304001</v>
      </c>
      <c r="T38" s="17">
        <v>652148.99254000001</v>
      </c>
      <c r="U38" s="17">
        <v>728008.26717000001</v>
      </c>
      <c r="V38" s="17">
        <v>773584.43175999995</v>
      </c>
      <c r="W38" s="17">
        <v>837227.46160000004</v>
      </c>
      <c r="X38" s="17">
        <v>850820.17498800007</v>
      </c>
      <c r="Y38" s="17">
        <v>21666.29018</v>
      </c>
      <c r="Z38" s="17">
        <v>19439.868449999998</v>
      </c>
      <c r="AA38" s="17">
        <v>32037.896390000002</v>
      </c>
      <c r="AB38" s="17">
        <v>26196.671899999998</v>
      </c>
      <c r="AC38" s="17">
        <v>54404.631170000001</v>
      </c>
      <c r="AD38" s="17">
        <v>346896.77903999999</v>
      </c>
      <c r="AE38" s="17">
        <v>346953.80783999996</v>
      </c>
      <c r="AF38" s="17">
        <v>351126.00150999997</v>
      </c>
      <c r="AG38" s="17">
        <v>360939.75058999995</v>
      </c>
      <c r="AH38" s="17">
        <v>362573.39417000004</v>
      </c>
      <c r="AI38" s="17">
        <v>162101.99262999999</v>
      </c>
      <c r="AJ38" s="17">
        <v>103155.16731</v>
      </c>
      <c r="AK38" s="17">
        <v>123057.95931999999</v>
      </c>
      <c r="AL38" s="17">
        <v>150280.50565000001</v>
      </c>
      <c r="AM38" s="17">
        <v>169415.65675999998</v>
      </c>
      <c r="AN38" s="17">
        <v>41149.743999999999</v>
      </c>
      <c r="AO38" s="17">
        <v>73943.402000000002</v>
      </c>
      <c r="AP38" s="17">
        <v>87790.693458000009</v>
      </c>
      <c r="AQ38" s="17">
        <v>83400.486080000002</v>
      </c>
      <c r="AR38" s="17">
        <v>84568.675480000005</v>
      </c>
      <c r="AS38" s="17">
        <v>87802.614099999992</v>
      </c>
      <c r="AT38" s="17">
        <v>90595.922170000005</v>
      </c>
      <c r="AU38" s="17">
        <v>96371.399609999993</v>
      </c>
    </row>
    <row r="39" spans="1:47" ht="17.100000000000001" customHeight="1" x14ac:dyDescent="0.25">
      <c r="A39" s="16" t="s">
        <v>36</v>
      </c>
      <c r="B39" s="17"/>
      <c r="C39" s="17">
        <v>-2779.0466800000004</v>
      </c>
      <c r="D39" s="17">
        <v>-986.45555000000002</v>
      </c>
      <c r="E39" s="17">
        <v>0</v>
      </c>
      <c r="F39" s="17">
        <v>0</v>
      </c>
      <c r="G39" s="17"/>
      <c r="H39" s="17"/>
      <c r="I39" s="17"/>
      <c r="J39" s="17">
        <v>0</v>
      </c>
      <c r="K39" s="17">
        <v>0</v>
      </c>
      <c r="L39" s="17">
        <v>807.30200000000002</v>
      </c>
      <c r="M39" s="17">
        <v>346934.51799000002</v>
      </c>
      <c r="N39" s="17">
        <v>347425.962</v>
      </c>
      <c r="O39" s="17">
        <v>347916.06300000002</v>
      </c>
      <c r="P39" s="17">
        <v>348406.16399999999</v>
      </c>
      <c r="Q39" s="17"/>
      <c r="R39" s="17">
        <v>0</v>
      </c>
      <c r="S39" s="17">
        <v>0</v>
      </c>
      <c r="T39" s="17"/>
      <c r="U39" s="17"/>
      <c r="V39" s="17"/>
      <c r="W39" s="17">
        <v>0</v>
      </c>
      <c r="X39" s="17">
        <v>0</v>
      </c>
      <c r="Y39" s="17"/>
      <c r="Z39" s="17"/>
      <c r="AA39" s="17"/>
      <c r="AB39" s="17">
        <v>0</v>
      </c>
      <c r="AC39" s="17">
        <v>0</v>
      </c>
      <c r="AD39" s="17"/>
      <c r="AE39" s="17"/>
      <c r="AF39" s="17"/>
      <c r="AG39" s="17">
        <v>0</v>
      </c>
      <c r="AH39" s="17">
        <v>0</v>
      </c>
      <c r="AI39" s="17"/>
      <c r="AJ39" s="17"/>
      <c r="AK39" s="17"/>
      <c r="AL39" s="17">
        <v>0</v>
      </c>
      <c r="AM39" s="17">
        <v>0</v>
      </c>
      <c r="AN39" s="17"/>
      <c r="AO39" s="17">
        <v>0</v>
      </c>
      <c r="AP39" s="17">
        <v>0</v>
      </c>
      <c r="AQ39" s="17"/>
      <c r="AR39" s="17"/>
      <c r="AS39" s="17"/>
      <c r="AT39" s="17">
        <v>0</v>
      </c>
      <c r="AU39" s="17">
        <v>0</v>
      </c>
    </row>
    <row r="40" spans="1:47" ht="17.100000000000001" customHeight="1" x14ac:dyDescent="0.25">
      <c r="A40" s="16" t="s">
        <v>37</v>
      </c>
      <c r="B40" s="17"/>
      <c r="C40" s="17"/>
      <c r="D40" s="17"/>
      <c r="E40" s="17">
        <v>0</v>
      </c>
      <c r="F40" s="17">
        <v>0</v>
      </c>
      <c r="G40" s="17"/>
      <c r="H40" s="17"/>
      <c r="I40" s="17"/>
      <c r="J40" s="17">
        <v>0</v>
      </c>
      <c r="K40" s="17">
        <v>0</v>
      </c>
      <c r="L40" s="17">
        <v>65913.539659999995</v>
      </c>
      <c r="M40" s="17">
        <v>35000</v>
      </c>
      <c r="N40" s="17"/>
      <c r="O40" s="17">
        <v>0</v>
      </c>
      <c r="P40" s="17">
        <v>0</v>
      </c>
      <c r="Q40" s="17">
        <v>202629.6398</v>
      </c>
      <c r="R40" s="17">
        <v>204684.07852000001</v>
      </c>
      <c r="S40" s="17">
        <v>216799.62150000001</v>
      </c>
      <c r="T40" s="17">
        <v>145091.27600000001</v>
      </c>
      <c r="U40" s="17">
        <v>145091</v>
      </c>
      <c r="V40" s="17">
        <v>27850.18375</v>
      </c>
      <c r="W40" s="17">
        <v>30719.128857560001</v>
      </c>
      <c r="X40" s="17">
        <v>29188.23387</v>
      </c>
      <c r="Y40" s="17"/>
      <c r="Z40" s="17"/>
      <c r="AA40" s="17"/>
      <c r="AB40" s="17">
        <v>0</v>
      </c>
      <c r="AC40" s="17">
        <v>0</v>
      </c>
      <c r="AD40" s="17"/>
      <c r="AE40" s="17"/>
      <c r="AF40" s="17"/>
      <c r="AG40" s="17">
        <v>0</v>
      </c>
      <c r="AH40" s="17">
        <v>37.726080000000003</v>
      </c>
      <c r="AI40" s="17">
        <v>27966.064999999999</v>
      </c>
      <c r="AJ40" s="17">
        <v>23970.442999999999</v>
      </c>
      <c r="AK40" s="17">
        <v>22000</v>
      </c>
      <c r="AL40" s="17">
        <v>22000</v>
      </c>
      <c r="AM40" s="17">
        <v>0</v>
      </c>
      <c r="AN40" s="17"/>
      <c r="AO40" s="17">
        <v>0</v>
      </c>
      <c r="AP40" s="17">
        <v>0</v>
      </c>
      <c r="AQ40" s="17">
        <v>807.94299999999998</v>
      </c>
      <c r="AR40" s="17"/>
      <c r="AS40" s="17"/>
      <c r="AT40" s="17">
        <v>0</v>
      </c>
      <c r="AU40" s="17">
        <v>0</v>
      </c>
    </row>
    <row r="41" spans="1:47" ht="17.100000000000001" customHeight="1" x14ac:dyDescent="0.25">
      <c r="A41" s="16" t="s">
        <v>38</v>
      </c>
      <c r="B41" s="26">
        <v>0.19584880629022922</v>
      </c>
      <c r="C41" s="26">
        <v>0.7945013698447988</v>
      </c>
      <c r="D41" s="26">
        <v>1.9388767577683355</v>
      </c>
      <c r="E41" s="26">
        <v>0.40486915212178387</v>
      </c>
      <c r="F41" s="26">
        <v>0.2682443932643146</v>
      </c>
      <c r="G41" s="26">
        <v>0.55483151985996315</v>
      </c>
      <c r="H41" s="26">
        <v>0.5643110904646923</v>
      </c>
      <c r="I41" s="26">
        <v>0.52916989805435788</v>
      </c>
      <c r="J41" s="26">
        <v>0.54806957802308687</v>
      </c>
      <c r="K41" s="26">
        <v>0.50644891924665281</v>
      </c>
      <c r="L41" s="26">
        <v>0.33567288355361508</v>
      </c>
      <c r="M41" s="26">
        <v>0.64699548617990088</v>
      </c>
      <c r="N41" s="26">
        <v>0.67105144566834074</v>
      </c>
      <c r="O41" s="26">
        <v>0.76221636414922811</v>
      </c>
      <c r="P41" s="26">
        <v>0.89374240264261551</v>
      </c>
      <c r="Q41" s="26">
        <v>0.45182492585518902</v>
      </c>
      <c r="R41" s="26">
        <v>0.39173636698861697</v>
      </c>
      <c r="S41" s="26">
        <v>0.29127746418919565</v>
      </c>
      <c r="T41" s="26">
        <v>0.17805245328882252</v>
      </c>
      <c r="U41" s="26">
        <v>0.18610077729174287</v>
      </c>
      <c r="V41" s="26">
        <v>0.21942657677045574</v>
      </c>
      <c r="W41" s="26">
        <v>0.21009693190702444</v>
      </c>
      <c r="X41" s="26">
        <v>0.18559683444591138</v>
      </c>
      <c r="Y41" s="26">
        <v>0.15178319634762943</v>
      </c>
      <c r="Z41" s="26">
        <v>0.13683261833450625</v>
      </c>
      <c r="AA41" s="26">
        <v>0.18355404799279426</v>
      </c>
      <c r="AB41" s="26">
        <v>0.13491061876254018</v>
      </c>
      <c r="AC41" s="26">
        <v>0.22143639391475031</v>
      </c>
      <c r="AD41" s="26">
        <v>1.3302041430961351</v>
      </c>
      <c r="AE41" s="26">
        <v>1.4023628114460578</v>
      </c>
      <c r="AF41" s="26">
        <v>1.094728200134846</v>
      </c>
      <c r="AG41" s="26">
        <v>1.0950066076527163</v>
      </c>
      <c r="AH41" s="26">
        <v>1.3638500489048915</v>
      </c>
      <c r="AI41" s="26">
        <v>0.2154077248946262</v>
      </c>
      <c r="AJ41" s="26">
        <v>0.14168574896376726</v>
      </c>
      <c r="AK41" s="26">
        <v>0.14585536520901249</v>
      </c>
      <c r="AL41" s="26">
        <v>0.16792744054421382</v>
      </c>
      <c r="AM41" s="26">
        <v>0.15609823594138647</v>
      </c>
      <c r="AN41" s="26">
        <v>0.16377511119901736</v>
      </c>
      <c r="AO41" s="26">
        <v>0.13505482381800138</v>
      </c>
      <c r="AP41" s="26">
        <v>0.13422581392482485</v>
      </c>
      <c r="AQ41" s="26">
        <v>0.1433157727496942</v>
      </c>
      <c r="AR41" s="26">
        <v>0.12468682473585897</v>
      </c>
      <c r="AS41" s="26">
        <v>0.11941227945584848</v>
      </c>
      <c r="AT41" s="26">
        <v>0.10992373532292467</v>
      </c>
      <c r="AU41" s="26">
        <v>0.10785878857713831</v>
      </c>
    </row>
    <row r="42" spans="1:47" ht="17.100000000000001" customHeight="1" x14ac:dyDescent="0.25">
      <c r="A42" s="16" t="s">
        <v>39</v>
      </c>
      <c r="B42" s="26">
        <v>0.19584880629022922</v>
      </c>
      <c r="C42" s="26">
        <v>0.77771805375590297</v>
      </c>
      <c r="D42" s="26">
        <v>1.9239982754893978</v>
      </c>
      <c r="E42" s="26">
        <v>0.40486915212178387</v>
      </c>
      <c r="F42" s="26">
        <v>0.2682443932643146</v>
      </c>
      <c r="G42" s="26">
        <v>0.55483151985996315</v>
      </c>
      <c r="H42" s="26">
        <v>0.5643110904646923</v>
      </c>
      <c r="I42" s="26">
        <v>0.52916989805435788</v>
      </c>
      <c r="J42" s="26">
        <v>0.54806957802308687</v>
      </c>
      <c r="K42" s="26">
        <v>0.50644891924665281</v>
      </c>
      <c r="L42" s="26">
        <v>0.30012975726125168</v>
      </c>
      <c r="M42" s="26">
        <v>0.62579005247631292</v>
      </c>
      <c r="N42" s="26">
        <v>0.67105144507101466</v>
      </c>
      <c r="O42" s="26">
        <v>0.76221636414922811</v>
      </c>
      <c r="P42" s="26">
        <v>0.8937424026426154</v>
      </c>
      <c r="Q42" s="26">
        <v>0.37868060022207028</v>
      </c>
      <c r="R42" s="26">
        <v>0.327460036190029</v>
      </c>
      <c r="S42" s="26">
        <v>0.24141119646947409</v>
      </c>
      <c r="T42" s="26">
        <v>0.14564834794939246</v>
      </c>
      <c r="U42" s="26">
        <v>0.15517468573109239</v>
      </c>
      <c r="V42" s="26">
        <v>0.21180141264050129</v>
      </c>
      <c r="W42" s="26">
        <v>0.20266099656862133</v>
      </c>
      <c r="X42" s="26">
        <v>0.17944093439449144</v>
      </c>
      <c r="Y42" s="26">
        <v>0.15178319634762943</v>
      </c>
      <c r="Z42" s="26">
        <v>0.13683261833450625</v>
      </c>
      <c r="AA42" s="26">
        <v>0.18355404799279426</v>
      </c>
      <c r="AB42" s="26">
        <v>0.13491061876254018</v>
      </c>
      <c r="AC42" s="26">
        <v>0.22143639391475031</v>
      </c>
      <c r="AD42" s="26">
        <v>1.3302041430961351</v>
      </c>
      <c r="AE42" s="26">
        <v>1.4023628114460578</v>
      </c>
      <c r="AF42" s="26">
        <v>1.094728200134846</v>
      </c>
      <c r="AG42" s="26">
        <v>1.0950066076527163</v>
      </c>
      <c r="AH42" s="26">
        <v>1.363708153874156</v>
      </c>
      <c r="AI42" s="26">
        <v>0.18371325444535067</v>
      </c>
      <c r="AJ42" s="26">
        <v>0.11496988768950178</v>
      </c>
      <c r="AK42" s="26">
        <v>0.12373442782894377</v>
      </c>
      <c r="AL42" s="26">
        <v>0.14648332138497394</v>
      </c>
      <c r="AM42" s="26">
        <v>0.15609823594138647</v>
      </c>
      <c r="AN42" s="26">
        <v>0.16377511119901736</v>
      </c>
      <c r="AO42" s="26">
        <v>0.13505482381800138</v>
      </c>
      <c r="AP42" s="26">
        <v>0.13422581392482485</v>
      </c>
      <c r="AQ42" s="26">
        <v>0.14194072067179944</v>
      </c>
      <c r="AR42" s="26">
        <v>0.12468682473585897</v>
      </c>
      <c r="AS42" s="26">
        <v>0.11941227945584848</v>
      </c>
      <c r="AT42" s="26">
        <v>0.10992373497105583</v>
      </c>
      <c r="AU42" s="26">
        <v>0.10785878857713831</v>
      </c>
    </row>
    <row r="43" spans="1:47" ht="17.100000000000001" customHeight="1" x14ac:dyDescent="0.25">
      <c r="A43" s="16" t="s">
        <v>40</v>
      </c>
      <c r="B43" s="26">
        <v>0.19584880629022922</v>
      </c>
      <c r="C43" s="26">
        <v>0.79450136326203513</v>
      </c>
      <c r="D43" s="26">
        <v>1.938876753092678</v>
      </c>
      <c r="E43" s="26">
        <v>0.40486915212178387</v>
      </c>
      <c r="F43" s="26">
        <v>0.2682443932643146</v>
      </c>
      <c r="G43" s="26">
        <v>0.55483151985996315</v>
      </c>
      <c r="H43" s="26">
        <v>0.5643110904646923</v>
      </c>
      <c r="I43" s="26">
        <v>0.52916989805435788</v>
      </c>
      <c r="J43" s="26">
        <v>0.54806957802308687</v>
      </c>
      <c r="K43" s="26">
        <v>0.50644891924665281</v>
      </c>
      <c r="L43" s="26">
        <v>0.2996944288436918</v>
      </c>
      <c r="M43" s="26">
        <v>0.4155929975985081</v>
      </c>
      <c r="N43" s="26">
        <v>0.46352487095099598</v>
      </c>
      <c r="O43" s="26">
        <v>0.55705410471433447</v>
      </c>
      <c r="P43" s="26">
        <v>0.6733346582649411</v>
      </c>
      <c r="Q43" s="26">
        <v>0.37868060022207028</v>
      </c>
      <c r="R43" s="26">
        <v>0.327460036190029</v>
      </c>
      <c r="S43" s="26">
        <v>0.24141119646947409</v>
      </c>
      <c r="T43" s="26">
        <v>0.14564834794939246</v>
      </c>
      <c r="U43" s="26">
        <v>0.15517468573109239</v>
      </c>
      <c r="V43" s="26">
        <v>0.21180141264050129</v>
      </c>
      <c r="W43" s="26">
        <v>0.20266099656862133</v>
      </c>
      <c r="X43" s="26">
        <v>0.17944093439449144</v>
      </c>
      <c r="Y43" s="26">
        <v>0.15178319634762943</v>
      </c>
      <c r="Z43" s="26">
        <v>0.13683261833450625</v>
      </c>
      <c r="AA43" s="26">
        <v>0.18355404799279426</v>
      </c>
      <c r="AB43" s="26">
        <v>0.13491061876254018</v>
      </c>
      <c r="AC43" s="26">
        <v>0.22143639391475031</v>
      </c>
      <c r="AD43" s="26">
        <v>1.3302041430961351</v>
      </c>
      <c r="AE43" s="26">
        <v>1.4023628114460578</v>
      </c>
      <c r="AF43" s="26">
        <v>1.094728200134846</v>
      </c>
      <c r="AG43" s="26">
        <v>1.0950066076527163</v>
      </c>
      <c r="AH43" s="26">
        <v>1.363708153874156</v>
      </c>
      <c r="AI43" s="26">
        <v>0.18371325444535067</v>
      </c>
      <c r="AJ43" s="26">
        <v>0.11496988768950178</v>
      </c>
      <c r="AK43" s="26">
        <v>0.12373442782894377</v>
      </c>
      <c r="AL43" s="26">
        <v>0.14648332138497394</v>
      </c>
      <c r="AM43" s="26">
        <v>0.15609823594138647</v>
      </c>
      <c r="AN43" s="26">
        <v>0.16377511119901736</v>
      </c>
      <c r="AO43" s="26">
        <v>0.13505482381800138</v>
      </c>
      <c r="AP43" s="26">
        <v>0.13422581392482485</v>
      </c>
      <c r="AQ43" s="26">
        <v>0.14194072067179944</v>
      </c>
      <c r="AR43" s="26">
        <v>0.12468682473585897</v>
      </c>
      <c r="AS43" s="26">
        <v>0.11941227945584848</v>
      </c>
      <c r="AT43" s="26">
        <v>0.10992373497105583</v>
      </c>
      <c r="AU43" s="26">
        <v>0.10785878857713831</v>
      </c>
    </row>
    <row r="44" spans="1:47" ht="17.100000000000001" customHeight="1" x14ac:dyDescent="0.25">
      <c r="A44" s="16" t="s">
        <v>41</v>
      </c>
      <c r="B44" s="17">
        <v>693929.68900000001</v>
      </c>
      <c r="C44" s="17">
        <v>165583.94987499999</v>
      </c>
      <c r="D44" s="17">
        <v>66300.839124999999</v>
      </c>
      <c r="E44" s="17">
        <v>579056.17353499995</v>
      </c>
      <c r="F44" s="17">
        <v>871707.35329999996</v>
      </c>
      <c r="G44" s="17">
        <v>323995.84299999999</v>
      </c>
      <c r="H44" s="17">
        <v>342750.859</v>
      </c>
      <c r="I44" s="17">
        <v>391424.97100000002</v>
      </c>
      <c r="J44" s="17">
        <v>398449.06150000001</v>
      </c>
      <c r="K44" s="17">
        <v>470017.05</v>
      </c>
      <c r="L44" s="17">
        <v>1854466.5761199999</v>
      </c>
      <c r="M44" s="17">
        <v>1650520.35668</v>
      </c>
      <c r="N44" s="17">
        <v>1674127.58329</v>
      </c>
      <c r="O44" s="17">
        <v>1695809.2777799999</v>
      </c>
      <c r="P44" s="17">
        <v>1580734.6742</v>
      </c>
      <c r="Q44" s="17">
        <v>2770271.4878575904</v>
      </c>
      <c r="R44" s="17">
        <v>3184439.3725799997</v>
      </c>
      <c r="S44" s="17">
        <v>4347620.7747999998</v>
      </c>
      <c r="T44" s="17">
        <v>4477558.4599599997</v>
      </c>
      <c r="U44" s="17">
        <v>4691540.1422600001</v>
      </c>
      <c r="V44" s="17">
        <v>3652404.49587102</v>
      </c>
      <c r="W44" s="17">
        <v>4131172.1336399997</v>
      </c>
      <c r="X44" s="17">
        <v>4741505.4868000001</v>
      </c>
      <c r="Y44" s="17">
        <v>142744.98561999999</v>
      </c>
      <c r="Z44" s="17">
        <v>142070.42653</v>
      </c>
      <c r="AA44" s="17">
        <v>174542.0313</v>
      </c>
      <c r="AB44" s="17">
        <v>194177.98347000001</v>
      </c>
      <c r="AC44" s="17">
        <v>245689.65474999999</v>
      </c>
      <c r="AD44" s="17">
        <v>260784.61778999999</v>
      </c>
      <c r="AE44" s="17">
        <v>247406.59479</v>
      </c>
      <c r="AF44" s="17">
        <v>320742.62951</v>
      </c>
      <c r="AG44" s="17">
        <v>329623.35392999998</v>
      </c>
      <c r="AH44" s="17">
        <v>265873.15852</v>
      </c>
      <c r="AI44" s="17">
        <v>882364.16648000001</v>
      </c>
      <c r="AJ44" s="17">
        <v>897236.39278999995</v>
      </c>
      <c r="AK44" s="17">
        <v>994532.89985000005</v>
      </c>
      <c r="AL44" s="17">
        <v>1025922.2977</v>
      </c>
      <c r="AM44" s="17">
        <v>1085314.3582200001</v>
      </c>
      <c r="AN44" s="17">
        <v>251257.61600000001</v>
      </c>
      <c r="AO44" s="17">
        <v>547506.56000000006</v>
      </c>
      <c r="AP44" s="17">
        <v>654052.23400000005</v>
      </c>
      <c r="AQ44" s="17">
        <v>587572.65487500001</v>
      </c>
      <c r="AR44" s="17">
        <v>678248.68953999993</v>
      </c>
      <c r="AS44" s="17">
        <v>735289.65781500004</v>
      </c>
      <c r="AT44" s="17">
        <v>824170.70520624996</v>
      </c>
      <c r="AU44" s="17">
        <v>893496.03200000001</v>
      </c>
    </row>
    <row r="45" spans="1:47" ht="17.100000000000001" customHeight="1" x14ac:dyDescent="0.25">
      <c r="A45" s="16" t="s">
        <v>42</v>
      </c>
      <c r="B45" s="17">
        <v>676226.96799999999</v>
      </c>
      <c r="C45" s="17">
        <v>153563.60500000001</v>
      </c>
      <c r="D45" s="17">
        <v>52268.017500000002</v>
      </c>
      <c r="E45" s="17">
        <v>515927.19616000005</v>
      </c>
      <c r="F45" s="17">
        <v>503837.20927999995</v>
      </c>
      <c r="G45" s="17">
        <v>264470.44300000003</v>
      </c>
      <c r="H45" s="17">
        <v>283225.45899999997</v>
      </c>
      <c r="I45" s="17">
        <v>333299.97100000002</v>
      </c>
      <c r="J45" s="17">
        <v>379208.39899999998</v>
      </c>
      <c r="K45" s="17">
        <v>412583.55</v>
      </c>
      <c r="L45" s="17">
        <v>1588048.87</v>
      </c>
      <c r="M45" s="17">
        <v>1342695.8024800001</v>
      </c>
      <c r="N45" s="17">
        <v>1346862.91729</v>
      </c>
      <c r="O45" s="17">
        <v>1352121.28</v>
      </c>
      <c r="P45" s="17">
        <v>978114.58120000002</v>
      </c>
      <c r="Q45" s="17">
        <v>2459391.3512300001</v>
      </c>
      <c r="R45" s="17">
        <v>2886344.3725799997</v>
      </c>
      <c r="S45" s="17">
        <v>3407867.46269</v>
      </c>
      <c r="T45" s="17">
        <v>4089785.3349600001</v>
      </c>
      <c r="U45" s="17">
        <v>4258309.12794</v>
      </c>
      <c r="V45" s="17">
        <v>3229922.9613699997</v>
      </c>
      <c r="W45" s="17">
        <v>3723067.6336399997</v>
      </c>
      <c r="X45" s="17">
        <v>4245066.9555299999</v>
      </c>
      <c r="Y45" s="17">
        <v>21034.948120000001</v>
      </c>
      <c r="Z45" s="17">
        <v>24996.514030000002</v>
      </c>
      <c r="AA45" s="17">
        <v>49812.518799999998</v>
      </c>
      <c r="AB45" s="17">
        <v>51280.145969999998</v>
      </c>
      <c r="AC45" s="17">
        <v>60452.593439999997</v>
      </c>
      <c r="AD45" s="17">
        <v>237257.62953999999</v>
      </c>
      <c r="AE45" s="17">
        <v>219560.34039</v>
      </c>
      <c r="AF45" s="17">
        <v>286844.65222000005</v>
      </c>
      <c r="AG45" s="17">
        <v>289069.72381</v>
      </c>
      <c r="AH45" s="17">
        <v>223980.49494999999</v>
      </c>
      <c r="AI45" s="17">
        <v>784566.28203999996</v>
      </c>
      <c r="AJ45" s="17">
        <v>794775.51297000004</v>
      </c>
      <c r="AK45" s="17">
        <v>886072.30510999996</v>
      </c>
      <c r="AL45" s="17">
        <v>914233.02180999995</v>
      </c>
      <c r="AM45" s="17">
        <v>973651.68091999996</v>
      </c>
      <c r="AN45" s="17">
        <v>247811.33</v>
      </c>
      <c r="AO45" s="17">
        <v>529621.10600000003</v>
      </c>
      <c r="AP45" s="17">
        <v>634720.098</v>
      </c>
      <c r="AQ45" s="17">
        <v>566876.05799999996</v>
      </c>
      <c r="AR45" s="17">
        <v>655894.67535000003</v>
      </c>
      <c r="AS45" s="17">
        <v>712524.02069000003</v>
      </c>
      <c r="AT45" s="17">
        <v>796733.01</v>
      </c>
      <c r="AU45" s="17">
        <v>861910.75399999996</v>
      </c>
    </row>
    <row r="46" spans="1:47" ht="17.100000000000001" customHeight="1" x14ac:dyDescent="0.25">
      <c r="A46" s="16" t="s">
        <v>43</v>
      </c>
      <c r="B46" s="17"/>
      <c r="C46" s="17"/>
      <c r="D46" s="17"/>
      <c r="E46" s="17">
        <v>0</v>
      </c>
      <c r="F46" s="17">
        <v>0</v>
      </c>
      <c r="G46" s="17"/>
      <c r="H46" s="17"/>
      <c r="I46" s="17"/>
      <c r="J46" s="17">
        <v>0</v>
      </c>
      <c r="K46" s="17">
        <v>0</v>
      </c>
      <c r="L46" s="17">
        <v>73.061999999999998</v>
      </c>
      <c r="M46" s="17">
        <v>593.53181000000006</v>
      </c>
      <c r="N46" s="17">
        <v>9930.4969999999994</v>
      </c>
      <c r="O46" s="17">
        <v>13435.956279999999</v>
      </c>
      <c r="P46" s="17">
        <v>0</v>
      </c>
      <c r="Q46" s="17"/>
      <c r="R46" s="17">
        <v>0</v>
      </c>
      <c r="S46" s="17">
        <v>0</v>
      </c>
      <c r="T46" s="17"/>
      <c r="U46" s="17"/>
      <c r="V46" s="17"/>
      <c r="W46" s="17">
        <v>0</v>
      </c>
      <c r="X46" s="17">
        <v>0</v>
      </c>
      <c r="Y46" s="17"/>
      <c r="Z46" s="17"/>
      <c r="AA46" s="17"/>
      <c r="AB46" s="17">
        <v>0</v>
      </c>
      <c r="AC46" s="17">
        <v>0</v>
      </c>
      <c r="AD46" s="17"/>
      <c r="AE46" s="17"/>
      <c r="AF46" s="17"/>
      <c r="AG46" s="17">
        <v>0</v>
      </c>
      <c r="AH46" s="17">
        <v>0</v>
      </c>
      <c r="AI46" s="17"/>
      <c r="AJ46" s="17"/>
      <c r="AK46" s="17"/>
      <c r="AL46" s="17">
        <v>0</v>
      </c>
      <c r="AM46" s="17">
        <v>0</v>
      </c>
      <c r="AN46" s="17"/>
      <c r="AO46" s="17">
        <v>0</v>
      </c>
      <c r="AP46" s="17">
        <v>0</v>
      </c>
      <c r="AQ46" s="17"/>
      <c r="AR46" s="17">
        <v>2.3599399999999999</v>
      </c>
      <c r="AS46" s="17"/>
      <c r="AT46" s="17">
        <v>0</v>
      </c>
      <c r="AU46" s="17">
        <v>0</v>
      </c>
    </row>
    <row r="47" spans="1:47" ht="17.100000000000001" customHeight="1" x14ac:dyDescent="0.25">
      <c r="A47" s="16" t="s">
        <v>44</v>
      </c>
      <c r="B47" s="17">
        <v>11280.95</v>
      </c>
      <c r="C47" s="17">
        <v>7698.0088750000004</v>
      </c>
      <c r="D47" s="17">
        <v>8258.8336249999993</v>
      </c>
      <c r="E47" s="17">
        <v>63128.977375000002</v>
      </c>
      <c r="F47" s="17">
        <v>62230.770340000003</v>
      </c>
      <c r="G47" s="17">
        <v>59525.4</v>
      </c>
      <c r="H47" s="17">
        <v>59525.4</v>
      </c>
      <c r="I47" s="17">
        <v>58125</v>
      </c>
      <c r="J47" s="17">
        <v>19240.662499999999</v>
      </c>
      <c r="K47" s="17">
        <v>57433.5</v>
      </c>
      <c r="L47" s="17">
        <v>246515.375</v>
      </c>
      <c r="M47" s="17">
        <v>294617.77100000001</v>
      </c>
      <c r="N47" s="17">
        <v>301035.15000000002</v>
      </c>
      <c r="O47" s="17">
        <v>318018.65250000003</v>
      </c>
      <c r="P47" s="17">
        <v>356091.87199999997</v>
      </c>
      <c r="Q47" s="17">
        <v>298095</v>
      </c>
      <c r="R47" s="17">
        <v>298095</v>
      </c>
      <c r="S47" s="17">
        <v>272951.375</v>
      </c>
      <c r="T47" s="17">
        <v>387773.125</v>
      </c>
      <c r="U47" s="17">
        <v>399579.625</v>
      </c>
      <c r="V47" s="17">
        <v>405200.375</v>
      </c>
      <c r="W47" s="17">
        <v>408104.5</v>
      </c>
      <c r="X47" s="17">
        <v>496436.875</v>
      </c>
      <c r="Y47" s="17">
        <v>121710.03750000001</v>
      </c>
      <c r="Z47" s="17">
        <v>117073.91250000001</v>
      </c>
      <c r="AA47" s="17">
        <v>124729.5125</v>
      </c>
      <c r="AB47" s="17">
        <v>142897.83749999999</v>
      </c>
      <c r="AC47" s="17">
        <v>185237.06131999998</v>
      </c>
      <c r="AD47" s="17">
        <v>23526.988249999999</v>
      </c>
      <c r="AE47" s="17">
        <v>27846.254399999998</v>
      </c>
      <c r="AF47" s="17">
        <v>33897.977290000003</v>
      </c>
      <c r="AG47" s="17">
        <v>40553.630119999994</v>
      </c>
      <c r="AH47" s="17">
        <v>41892.663569999997</v>
      </c>
      <c r="AI47" s="17">
        <v>97797.884439999994</v>
      </c>
      <c r="AJ47" s="17">
        <v>102460.87981999999</v>
      </c>
      <c r="AK47" s="17">
        <v>108460.59474</v>
      </c>
      <c r="AL47" s="17">
        <v>111689.27587</v>
      </c>
      <c r="AM47" s="17">
        <v>111662.6773</v>
      </c>
      <c r="AN47" s="17"/>
      <c r="AO47" s="17">
        <v>12945.825000000001</v>
      </c>
      <c r="AP47" s="17">
        <v>10900.329</v>
      </c>
      <c r="AQ47" s="17">
        <v>20216.291874999999</v>
      </c>
      <c r="AR47" s="17">
        <v>20931.641250000001</v>
      </c>
      <c r="AS47" s="17">
        <v>19524.843124999999</v>
      </c>
      <c r="AT47" s="17">
        <v>19765.640206250002</v>
      </c>
      <c r="AU47" s="17">
        <v>24024.569</v>
      </c>
    </row>
    <row r="48" spans="1:47" ht="17.100000000000001" customHeight="1" x14ac:dyDescent="0.25">
      <c r="A48" s="16" t="s">
        <v>45</v>
      </c>
      <c r="B48" s="17">
        <v>6421.7709999999997</v>
      </c>
      <c r="C48" s="17">
        <v>4322.3360000000002</v>
      </c>
      <c r="D48" s="17">
        <v>5773.9880000000003</v>
      </c>
      <c r="E48" s="17">
        <v>0</v>
      </c>
      <c r="F48" s="17">
        <v>305639.37368000002</v>
      </c>
      <c r="G48" s="17"/>
      <c r="H48" s="17"/>
      <c r="I48" s="17"/>
      <c r="J48" s="17">
        <v>0</v>
      </c>
      <c r="K48" s="17">
        <v>0</v>
      </c>
      <c r="L48" s="17">
        <v>19829.269120000001</v>
      </c>
      <c r="M48" s="17">
        <v>12613.251390000001</v>
      </c>
      <c r="N48" s="17">
        <v>16299.019</v>
      </c>
      <c r="O48" s="17">
        <v>12233.388999999999</v>
      </c>
      <c r="P48" s="17">
        <v>246528.22099999999</v>
      </c>
      <c r="Q48" s="17">
        <v>12785.136630000001</v>
      </c>
      <c r="R48" s="17">
        <v>0</v>
      </c>
      <c r="S48" s="17">
        <v>666801.93711000006</v>
      </c>
      <c r="T48" s="17"/>
      <c r="U48" s="17">
        <v>33651.389320000002</v>
      </c>
      <c r="V48" s="17">
        <v>17281.159589999999</v>
      </c>
      <c r="W48" s="17">
        <v>0</v>
      </c>
      <c r="X48" s="17">
        <v>1.6562699999999999</v>
      </c>
      <c r="Y48" s="17"/>
      <c r="Z48" s="17"/>
      <c r="AA48" s="17"/>
      <c r="AB48" s="17">
        <v>0</v>
      </c>
      <c r="AC48" s="17">
        <v>0</v>
      </c>
      <c r="AD48" s="17"/>
      <c r="AE48" s="17"/>
      <c r="AF48" s="17"/>
      <c r="AG48" s="17">
        <v>0</v>
      </c>
      <c r="AH48" s="17">
        <v>0</v>
      </c>
      <c r="AI48" s="17"/>
      <c r="AJ48" s="17"/>
      <c r="AK48" s="17"/>
      <c r="AL48" s="17">
        <v>0</v>
      </c>
      <c r="AM48" s="17">
        <v>0</v>
      </c>
      <c r="AN48" s="17">
        <v>3446.2860000000001</v>
      </c>
      <c r="AO48" s="17">
        <v>4939.6289999999999</v>
      </c>
      <c r="AP48" s="17">
        <v>8431.8070000000007</v>
      </c>
      <c r="AQ48" s="17">
        <v>480.30500000000001</v>
      </c>
      <c r="AR48" s="17">
        <v>1420.0129999999999</v>
      </c>
      <c r="AS48" s="17">
        <v>3240.7939999999999</v>
      </c>
      <c r="AT48" s="17">
        <v>7672.0550000000003</v>
      </c>
      <c r="AU48" s="17">
        <v>7560.7089999999998</v>
      </c>
    </row>
    <row r="52" spans="1:1" x14ac:dyDescent="0.25">
      <c r="A52" s="37" t="s">
        <v>157</v>
      </c>
    </row>
    <row r="53" spans="1:1" ht="26.4" x14ac:dyDescent="0.25">
      <c r="A53" s="38" t="s">
        <v>158</v>
      </c>
    </row>
    <row r="54" spans="1:1" x14ac:dyDescent="0.25">
      <c r="A54" s="39"/>
    </row>
    <row r="55" spans="1:1" x14ac:dyDescent="0.25">
      <c r="A55" s="38"/>
    </row>
    <row r="56" spans="1:1" x14ac:dyDescent="0.25">
      <c r="A56" s="39"/>
    </row>
    <row r="57" spans="1:1" x14ac:dyDescent="0.25">
      <c r="A57" s="38"/>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V53"/>
  <sheetViews>
    <sheetView showGridLines="0" topLeftCell="B1" zoomScale="85" zoomScaleNormal="85" workbookViewId="0">
      <pane xSplit="1" topLeftCell="C1" activePane="topRight" state="frozen"/>
      <selection activeCell="B1" sqref="B1"/>
      <selection pane="topRight" activeCell="D2" sqref="D2"/>
    </sheetView>
  </sheetViews>
  <sheetFormatPr defaultRowHeight="13.8" x14ac:dyDescent="0.25"/>
  <cols>
    <col min="1" max="1" width="9.09765625" hidden="1" customWidth="1"/>
    <col min="2" max="2" width="75.59765625" customWidth="1"/>
    <col min="3" max="48" width="14.69921875" customWidth="1"/>
  </cols>
  <sheetData>
    <row r="1" spans="1:48" ht="39" customHeight="1" x14ac:dyDescent="0.25">
      <c r="B1" s="14" t="s">
        <v>60</v>
      </c>
    </row>
    <row r="2" spans="1:48" ht="34.5" customHeight="1" x14ac:dyDescent="0.25">
      <c r="B2" s="15" t="s">
        <v>61</v>
      </c>
    </row>
    <row r="3" spans="1:48" x14ac:dyDescent="0.25">
      <c r="B3" s="31" t="s">
        <v>57</v>
      </c>
    </row>
    <row r="4" spans="1:48" x14ac:dyDescent="0.25">
      <c r="A4" s="21" t="s">
        <v>57</v>
      </c>
      <c r="B4" s="23"/>
      <c r="C4" s="22" t="s">
        <v>63</v>
      </c>
      <c r="D4" s="22" t="s">
        <v>62</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row>
    <row r="5" spans="1:48" ht="39.6" x14ac:dyDescent="0.25">
      <c r="A5" s="19"/>
      <c r="B5" s="19"/>
      <c r="C5" s="24" t="s">
        <v>4</v>
      </c>
      <c r="D5" s="24"/>
      <c r="E5" s="24"/>
      <c r="F5" s="24" t="s">
        <v>160</v>
      </c>
      <c r="G5" s="24"/>
      <c r="H5" s="24" t="s">
        <v>46</v>
      </c>
      <c r="I5" s="24"/>
      <c r="J5" s="24"/>
      <c r="K5" s="24"/>
      <c r="L5" s="24"/>
      <c r="M5" s="24" t="s">
        <v>48</v>
      </c>
      <c r="N5" s="24"/>
      <c r="O5" s="24"/>
      <c r="P5" s="24"/>
      <c r="Q5" s="24"/>
      <c r="R5" s="24" t="s">
        <v>49</v>
      </c>
      <c r="S5" s="24"/>
      <c r="T5" s="24"/>
      <c r="U5" s="24" t="s">
        <v>50</v>
      </c>
      <c r="V5" s="24"/>
      <c r="W5" s="24"/>
      <c r="X5" s="24"/>
      <c r="Y5" s="24"/>
      <c r="Z5" s="24" t="s">
        <v>154</v>
      </c>
      <c r="AA5" s="24"/>
      <c r="AB5" s="24"/>
      <c r="AC5" s="24"/>
      <c r="AD5" s="24"/>
      <c r="AE5" s="24" t="s">
        <v>51</v>
      </c>
      <c r="AF5" s="24"/>
      <c r="AG5" s="24"/>
      <c r="AH5" s="24"/>
      <c r="AI5" s="24"/>
      <c r="AJ5" s="24" t="s">
        <v>52</v>
      </c>
      <c r="AK5" s="24"/>
      <c r="AL5" s="24"/>
      <c r="AM5" s="24"/>
      <c r="AN5" s="24"/>
      <c r="AO5" s="24" t="s">
        <v>159</v>
      </c>
      <c r="AP5" s="24"/>
      <c r="AQ5" s="24"/>
      <c r="AR5" s="24" t="s">
        <v>53</v>
      </c>
      <c r="AS5" s="24"/>
      <c r="AT5" s="24"/>
      <c r="AU5" s="24"/>
      <c r="AV5" s="24"/>
    </row>
    <row r="6" spans="1:48" ht="17.100000000000001" customHeight="1" x14ac:dyDescent="0.25">
      <c r="A6" s="18" t="s">
        <v>0</v>
      </c>
      <c r="B6" s="18" t="s">
        <v>155</v>
      </c>
      <c r="C6" s="25">
        <v>42004</v>
      </c>
      <c r="D6" s="25">
        <v>42369</v>
      </c>
      <c r="E6" s="25">
        <v>42735</v>
      </c>
      <c r="F6" s="29">
        <v>43100</v>
      </c>
      <c r="G6" s="28">
        <v>43465</v>
      </c>
      <c r="H6" s="25">
        <v>42004</v>
      </c>
      <c r="I6" s="25">
        <v>42369</v>
      </c>
      <c r="J6" s="25">
        <v>42735</v>
      </c>
      <c r="K6" s="25">
        <v>43100</v>
      </c>
      <c r="L6" s="25">
        <v>43465</v>
      </c>
      <c r="M6" s="25">
        <v>42004</v>
      </c>
      <c r="N6" s="25">
        <v>42369</v>
      </c>
      <c r="O6" s="25">
        <v>42735</v>
      </c>
      <c r="P6" s="25">
        <v>43100</v>
      </c>
      <c r="Q6" s="25">
        <v>43465</v>
      </c>
      <c r="R6" s="25">
        <v>42735</v>
      </c>
      <c r="S6" s="29">
        <v>43100</v>
      </c>
      <c r="T6" s="29">
        <v>43465</v>
      </c>
      <c r="U6" s="25">
        <v>42004</v>
      </c>
      <c r="V6" s="25">
        <v>42369</v>
      </c>
      <c r="W6" s="25">
        <v>42735</v>
      </c>
      <c r="X6" s="25">
        <v>43100</v>
      </c>
      <c r="Y6" s="25">
        <v>43465</v>
      </c>
      <c r="Z6" s="29">
        <v>42004</v>
      </c>
      <c r="AA6" s="29">
        <v>42369</v>
      </c>
      <c r="AB6" s="29">
        <v>42735</v>
      </c>
      <c r="AC6" s="29">
        <v>43100</v>
      </c>
      <c r="AD6" s="29">
        <v>43465</v>
      </c>
      <c r="AE6" s="20">
        <v>42004</v>
      </c>
      <c r="AF6" s="20">
        <v>42369</v>
      </c>
      <c r="AG6" s="20">
        <v>42735</v>
      </c>
      <c r="AH6" s="20">
        <v>43100</v>
      </c>
      <c r="AI6" s="20">
        <v>43465</v>
      </c>
      <c r="AJ6" s="20">
        <v>42004</v>
      </c>
      <c r="AK6" s="20">
        <v>42369</v>
      </c>
      <c r="AL6" s="20">
        <v>42735</v>
      </c>
      <c r="AM6" s="20">
        <v>43100</v>
      </c>
      <c r="AN6" s="20">
        <v>43465</v>
      </c>
      <c r="AO6" s="29">
        <v>42735</v>
      </c>
      <c r="AP6" s="29">
        <v>43100</v>
      </c>
      <c r="AQ6" s="28">
        <v>43465</v>
      </c>
      <c r="AR6" s="20">
        <v>42004</v>
      </c>
      <c r="AS6" s="20">
        <v>42369</v>
      </c>
      <c r="AT6" s="20">
        <v>42735</v>
      </c>
      <c r="AU6" s="20">
        <v>43100</v>
      </c>
      <c r="AV6" s="20">
        <v>43465</v>
      </c>
    </row>
    <row r="7" spans="1:48" ht="17.100000000000001" customHeight="1" x14ac:dyDescent="0.25">
      <c r="A7" s="19">
        <v>1</v>
      </c>
      <c r="B7" s="32" t="s">
        <v>64</v>
      </c>
      <c r="C7" s="17">
        <v>7500.4403599999996</v>
      </c>
      <c r="D7" s="17">
        <v>3047.8712999999971</v>
      </c>
      <c r="E7" s="17">
        <v>2818.98</v>
      </c>
      <c r="F7" s="17">
        <v>6144.35484</v>
      </c>
      <c r="G7" s="17">
        <v>37514.24856</v>
      </c>
      <c r="H7" s="17">
        <v>22994</v>
      </c>
      <c r="I7" s="17">
        <v>24169.465</v>
      </c>
      <c r="J7" s="17">
        <v>24231.01</v>
      </c>
      <c r="K7" s="17">
        <v>24819.256000000001</v>
      </c>
      <c r="L7" s="17">
        <v>24755.919999999998</v>
      </c>
      <c r="M7" s="17">
        <v>160008</v>
      </c>
      <c r="N7" s="17">
        <v>168211.212</v>
      </c>
      <c r="O7" s="17">
        <v>189855.03099999999</v>
      </c>
      <c r="P7" s="17">
        <v>212307.853</v>
      </c>
      <c r="Q7" s="17">
        <v>220059.16699999999</v>
      </c>
      <c r="R7" s="17">
        <v>53571.225700000003</v>
      </c>
      <c r="S7" s="17">
        <v>192071.79793999999</v>
      </c>
      <c r="T7" s="17">
        <v>214103.413</v>
      </c>
      <c r="U7" s="17">
        <v>215516.53</v>
      </c>
      <c r="V7" s="17">
        <v>222100.375</v>
      </c>
      <c r="W7" s="17">
        <v>229727.601</v>
      </c>
      <c r="X7" s="17">
        <v>226770.46799999999</v>
      </c>
      <c r="Y7" s="17">
        <v>230879.05100000001</v>
      </c>
      <c r="Z7" s="17">
        <v>-38</v>
      </c>
      <c r="AA7" s="17">
        <v>-45.274000000000001</v>
      </c>
      <c r="AB7" s="17">
        <v>-111.54980999999999</v>
      </c>
      <c r="AC7" s="17">
        <v>-84.130420000000001</v>
      </c>
      <c r="AD7" s="17">
        <v>-248.864</v>
      </c>
      <c r="AE7" s="17">
        <v>51730</v>
      </c>
      <c r="AF7" s="17">
        <v>75262.938999999998</v>
      </c>
      <c r="AG7" s="17">
        <v>77116.932710000008</v>
      </c>
      <c r="AH7" s="17">
        <v>77144.923999999999</v>
      </c>
      <c r="AI7" s="17">
        <v>73439.451000000001</v>
      </c>
      <c r="AJ7" s="17">
        <v>55605</v>
      </c>
      <c r="AK7" s="17">
        <v>58485.697</v>
      </c>
      <c r="AL7" s="17">
        <v>60122.418749999997</v>
      </c>
      <c r="AM7" s="17">
        <v>62481.321000000004</v>
      </c>
      <c r="AN7" s="17">
        <v>65581.306530000002</v>
      </c>
      <c r="AO7" s="17">
        <v>-47.850999999999999</v>
      </c>
      <c r="AP7" s="17">
        <v>9621.643</v>
      </c>
      <c r="AQ7" s="17">
        <v>17156.582999999999</v>
      </c>
      <c r="AR7" s="17">
        <v>4109.3</v>
      </c>
      <c r="AS7" s="17">
        <v>1784.2760000000001</v>
      </c>
      <c r="AT7" s="17">
        <v>567.92399999999998</v>
      </c>
      <c r="AU7" s="17">
        <v>4986.5529999999999</v>
      </c>
      <c r="AV7" s="17">
        <v>12153.823699999999</v>
      </c>
    </row>
    <row r="8" spans="1:48" ht="17.100000000000001" customHeight="1" x14ac:dyDescent="0.25">
      <c r="A8" s="19">
        <v>2</v>
      </c>
      <c r="B8" s="32" t="s">
        <v>65</v>
      </c>
      <c r="C8" s="17">
        <v>75.545270000000485</v>
      </c>
      <c r="D8" s="17">
        <v>-2771.9351799999999</v>
      </c>
      <c r="E8" s="17">
        <v>-2957.4140000000002</v>
      </c>
      <c r="F8" s="17">
        <v>351.07686000000001</v>
      </c>
      <c r="G8" s="17">
        <v>2044.9539</v>
      </c>
      <c r="H8" s="17">
        <v>14253</v>
      </c>
      <c r="I8" s="17">
        <v>12103.038</v>
      </c>
      <c r="J8" s="17">
        <v>14211.918</v>
      </c>
      <c r="K8" s="17">
        <v>16502.436000000002</v>
      </c>
      <c r="L8" s="17">
        <v>18660.422999999999</v>
      </c>
      <c r="M8" s="17">
        <v>-1180</v>
      </c>
      <c r="N8" s="17">
        <v>-925.47299999999996</v>
      </c>
      <c r="O8" s="17">
        <v>-3421.8389999999999</v>
      </c>
      <c r="P8" s="17">
        <v>-3308.9920000000002</v>
      </c>
      <c r="Q8" s="17">
        <v>-3840.43</v>
      </c>
      <c r="R8" s="17">
        <v>198.99799999999999</v>
      </c>
      <c r="S8" s="17">
        <v>-10961.008</v>
      </c>
      <c r="T8" s="17">
        <v>-9462.8469999999998</v>
      </c>
      <c r="U8" s="17">
        <v>28173.86</v>
      </c>
      <c r="V8" s="17">
        <v>21392.092000000001</v>
      </c>
      <c r="W8" s="17">
        <v>16253.226000000001</v>
      </c>
      <c r="X8" s="17">
        <v>13196.477000000001</v>
      </c>
      <c r="Y8" s="17">
        <v>11805.666999999999</v>
      </c>
      <c r="Z8" s="17">
        <v>13958</v>
      </c>
      <c r="AA8" s="17">
        <v>14496.963</v>
      </c>
      <c r="AB8" s="17">
        <v>18366.264340000005</v>
      </c>
      <c r="AC8" s="17">
        <v>22434.353850000003</v>
      </c>
      <c r="AD8" s="17">
        <v>30144.099829999999</v>
      </c>
      <c r="AE8" s="17">
        <v>-32394</v>
      </c>
      <c r="AF8" s="17">
        <v>-43361.368000000002</v>
      </c>
      <c r="AG8" s="17">
        <v>-47757.007950000007</v>
      </c>
      <c r="AH8" s="17">
        <v>-49909.859389999998</v>
      </c>
      <c r="AI8" s="17">
        <v>-49192.961650000005</v>
      </c>
      <c r="AJ8" s="17">
        <v>17340</v>
      </c>
      <c r="AK8" s="17">
        <v>16744.945</v>
      </c>
      <c r="AL8" s="17">
        <v>13808.645219999999</v>
      </c>
      <c r="AM8" s="17">
        <v>12337.909820000004</v>
      </c>
      <c r="AN8" s="17">
        <v>14230.649559999994</v>
      </c>
      <c r="AO8" s="17">
        <v>-1936.31</v>
      </c>
      <c r="AP8" s="17">
        <v>-6558.4089999999997</v>
      </c>
      <c r="AQ8" s="17">
        <v>-11164.797</v>
      </c>
      <c r="AR8" s="17">
        <v>720</v>
      </c>
      <c r="AS8" s="17">
        <v>903.24300000000005</v>
      </c>
      <c r="AT8" s="17">
        <v>1166.471</v>
      </c>
      <c r="AU8" s="17">
        <v>1009.616</v>
      </c>
      <c r="AV8" s="17">
        <v>784.16600000000005</v>
      </c>
    </row>
    <row r="9" spans="1:48" ht="17.100000000000001" customHeight="1" x14ac:dyDescent="0.25">
      <c r="A9" s="19">
        <v>3</v>
      </c>
      <c r="B9" s="32" t="s">
        <v>66</v>
      </c>
      <c r="C9" s="17">
        <v>4558.6949100000002</v>
      </c>
      <c r="D9" s="17">
        <v>1872.6637700000001</v>
      </c>
      <c r="E9" s="17">
        <v>828.12900000000002</v>
      </c>
      <c r="F9" s="17">
        <v>351.1123</v>
      </c>
      <c r="G9" s="17">
        <v>2053.3388799999998</v>
      </c>
      <c r="H9" s="17">
        <v>16061</v>
      </c>
      <c r="I9" s="17">
        <v>14865.234</v>
      </c>
      <c r="J9" s="17">
        <v>16093.214</v>
      </c>
      <c r="K9" s="17">
        <v>18074.432000000001</v>
      </c>
      <c r="L9" s="17">
        <v>19556.300999999999</v>
      </c>
      <c r="M9" s="17">
        <v>2651</v>
      </c>
      <c r="N9" s="17">
        <v>2847.2080000000001</v>
      </c>
      <c r="O9" s="17">
        <v>601.47500000000002</v>
      </c>
      <c r="P9" s="17">
        <v>758.38300000000004</v>
      </c>
      <c r="Q9" s="17">
        <v>334.55799999999999</v>
      </c>
      <c r="R9" s="17">
        <v>4202.9589999999998</v>
      </c>
      <c r="S9" s="17">
        <v>5123.2709999999997</v>
      </c>
      <c r="T9" s="17">
        <v>7828.0910000000003</v>
      </c>
      <c r="U9" s="17">
        <v>97653.86</v>
      </c>
      <c r="V9" s="17">
        <v>98876.221999999994</v>
      </c>
      <c r="W9" s="17">
        <v>96075.26</v>
      </c>
      <c r="X9" s="17">
        <v>93377.370999999999</v>
      </c>
      <c r="Y9" s="17">
        <v>93068.164000000004</v>
      </c>
      <c r="Z9" s="17">
        <v>72217</v>
      </c>
      <c r="AA9" s="17">
        <v>79776.710000000006</v>
      </c>
      <c r="AB9" s="17">
        <v>82446.214590000003</v>
      </c>
      <c r="AC9" s="17">
        <v>58984.803100000005</v>
      </c>
      <c r="AD9" s="17">
        <v>43233.108650000002</v>
      </c>
      <c r="AE9" s="17">
        <v>7696</v>
      </c>
      <c r="AF9" s="17">
        <v>6459.942</v>
      </c>
      <c r="AG9" s="17">
        <v>7119.2865700000002</v>
      </c>
      <c r="AH9" s="17">
        <v>6465.1069400000006</v>
      </c>
      <c r="AI9" s="17">
        <v>5971.9771900000005</v>
      </c>
      <c r="AJ9" s="17">
        <v>43449</v>
      </c>
      <c r="AK9" s="17">
        <v>44696.542000000001</v>
      </c>
      <c r="AL9" s="17">
        <v>44166.556079999995</v>
      </c>
      <c r="AM9" s="17">
        <v>45189.819020000003</v>
      </c>
      <c r="AN9" s="17">
        <v>49274.416939999996</v>
      </c>
      <c r="AO9" s="17">
        <v>83.331999999999994</v>
      </c>
      <c r="AP9" s="17">
        <v>325.30099999999999</v>
      </c>
      <c r="AQ9" s="17">
        <v>557.32299999999998</v>
      </c>
      <c r="AR9" s="17">
        <v>765</v>
      </c>
      <c r="AS9" s="17">
        <v>956.03800000000001</v>
      </c>
      <c r="AT9" s="17">
        <v>1243.547</v>
      </c>
      <c r="AU9" s="17">
        <v>1102.884</v>
      </c>
      <c r="AV9" s="17">
        <v>1147.4110000000001</v>
      </c>
    </row>
    <row r="10" spans="1:48" ht="17.100000000000001" customHeight="1" x14ac:dyDescent="0.25">
      <c r="A10" s="19">
        <v>4</v>
      </c>
      <c r="B10" s="32" t="s">
        <v>67</v>
      </c>
      <c r="C10" s="17">
        <v>4483.1496399999996</v>
      </c>
      <c r="D10" s="17">
        <v>4644.5989500000005</v>
      </c>
      <c r="E10" s="17">
        <v>3785.5430000000001</v>
      </c>
      <c r="F10" s="17">
        <v>3.5439999999999999E-2</v>
      </c>
      <c r="G10" s="17">
        <v>8.3849799999999988</v>
      </c>
      <c r="H10" s="17">
        <v>1808</v>
      </c>
      <c r="I10" s="17">
        <v>2762.1959999999999</v>
      </c>
      <c r="J10" s="17">
        <v>1881.296</v>
      </c>
      <c r="K10" s="17">
        <v>1571.9960000000001</v>
      </c>
      <c r="L10" s="17">
        <v>895.87800000000004</v>
      </c>
      <c r="M10" s="17">
        <v>3831</v>
      </c>
      <c r="N10" s="17">
        <v>3772.681</v>
      </c>
      <c r="O10" s="17">
        <v>4023.3139999999999</v>
      </c>
      <c r="P10" s="17">
        <v>4067.375</v>
      </c>
      <c r="Q10" s="17">
        <v>4174.9880000000003</v>
      </c>
      <c r="R10" s="17">
        <v>4003.9609999999998</v>
      </c>
      <c r="S10" s="17">
        <v>16084.279</v>
      </c>
      <c r="T10" s="17">
        <v>17290.937999999998</v>
      </c>
      <c r="U10" s="17">
        <v>69480</v>
      </c>
      <c r="V10" s="17">
        <v>77484.13</v>
      </c>
      <c r="W10" s="17">
        <v>79822.034</v>
      </c>
      <c r="X10" s="17">
        <v>80180.894</v>
      </c>
      <c r="Y10" s="17">
        <v>81262.497000000003</v>
      </c>
      <c r="Z10" s="17">
        <v>58259</v>
      </c>
      <c r="AA10" s="17">
        <v>65279.747000000003</v>
      </c>
      <c r="AB10" s="17">
        <v>64079.950250000002</v>
      </c>
      <c r="AC10" s="17">
        <v>36550.449249999998</v>
      </c>
      <c r="AD10" s="17">
        <v>13089.008820000001</v>
      </c>
      <c r="AE10" s="17">
        <v>40090</v>
      </c>
      <c r="AF10" s="17">
        <v>49821.31</v>
      </c>
      <c r="AG10" s="17">
        <v>54876.294520000003</v>
      </c>
      <c r="AH10" s="17">
        <v>56374.966329999996</v>
      </c>
      <c r="AI10" s="17">
        <v>55164.938840000003</v>
      </c>
      <c r="AJ10" s="17">
        <v>26109</v>
      </c>
      <c r="AK10" s="17">
        <v>27951.597000000002</v>
      </c>
      <c r="AL10" s="17">
        <v>30357.91086</v>
      </c>
      <c r="AM10" s="17">
        <v>32851.909200000002</v>
      </c>
      <c r="AN10" s="17">
        <v>35043.767380000005</v>
      </c>
      <c r="AO10" s="17">
        <v>2019.6420000000001</v>
      </c>
      <c r="AP10" s="17">
        <v>6883.71</v>
      </c>
      <c r="AQ10" s="17">
        <v>11722.12</v>
      </c>
      <c r="AR10" s="17">
        <v>45</v>
      </c>
      <c r="AS10" s="17">
        <v>52.795000000000002</v>
      </c>
      <c r="AT10" s="17">
        <v>77.075999999999993</v>
      </c>
      <c r="AU10" s="17">
        <v>93.268000000000001</v>
      </c>
      <c r="AV10" s="17">
        <v>363.245</v>
      </c>
    </row>
    <row r="11" spans="1:48" ht="17.100000000000001" customHeight="1" x14ac:dyDescent="0.25">
      <c r="A11" s="19">
        <v>5</v>
      </c>
      <c r="B11" s="32" t="s">
        <v>68</v>
      </c>
      <c r="C11" s="17">
        <v>870.54200000000003</v>
      </c>
      <c r="D11" s="17">
        <v>-307.04090000000002</v>
      </c>
      <c r="E11" s="17">
        <v>-3251.62129</v>
      </c>
      <c r="F11" s="17">
        <v>312.61599000000007</v>
      </c>
      <c r="G11" s="17">
        <v>447.13948999999997</v>
      </c>
      <c r="H11" s="17"/>
      <c r="I11" s="17"/>
      <c r="J11" s="17"/>
      <c r="K11" s="17">
        <v>0</v>
      </c>
      <c r="L11" s="17">
        <v>0</v>
      </c>
      <c r="M11" s="17">
        <v>4611</v>
      </c>
      <c r="N11" s="17">
        <v>3182.5569999999998</v>
      </c>
      <c r="O11" s="17">
        <v>423.154</v>
      </c>
      <c r="P11" s="17">
        <v>9344.5220000000008</v>
      </c>
      <c r="Q11" s="17">
        <v>-130.696</v>
      </c>
      <c r="R11" s="17">
        <v>-4787.3010000000004</v>
      </c>
      <c r="S11" s="17">
        <v>-2451.2910000000002</v>
      </c>
      <c r="T11" s="17">
        <v>-1869.82</v>
      </c>
      <c r="U11" s="17">
        <v>5640.72</v>
      </c>
      <c r="V11" s="17">
        <v>4051.8380000000002</v>
      </c>
      <c r="W11" s="17">
        <v>-27.251000000000001</v>
      </c>
      <c r="X11" s="17">
        <v>-66.742000000000004</v>
      </c>
      <c r="Y11" s="17">
        <v>8.2240000000000002</v>
      </c>
      <c r="Z11" s="17">
        <v>1</v>
      </c>
      <c r="AA11" s="17">
        <v>203.44300000000001</v>
      </c>
      <c r="AB11" s="17">
        <v>50.180020000000006</v>
      </c>
      <c r="AC11" s="17">
        <v>7.5918400000000004</v>
      </c>
      <c r="AD11" s="17">
        <v>0.53517999999999999</v>
      </c>
      <c r="AE11" s="17">
        <v>3281</v>
      </c>
      <c r="AF11" s="17">
        <v>-1886.1690000000001</v>
      </c>
      <c r="AG11" s="17">
        <v>-938.47921999999994</v>
      </c>
      <c r="AH11" s="17">
        <v>-2158.7621600000002</v>
      </c>
      <c r="AI11" s="17">
        <v>-1545.0211999999999</v>
      </c>
      <c r="AJ11" s="17">
        <v>1</v>
      </c>
      <c r="AK11" s="17">
        <v>67.055000000000007</v>
      </c>
      <c r="AL11" s="17">
        <v>17.704709999999963</v>
      </c>
      <c r="AM11" s="17">
        <v>3.5791299999998882</v>
      </c>
      <c r="AN11" s="17">
        <v>1.266910000000149</v>
      </c>
      <c r="AO11" s="17">
        <v>59.54</v>
      </c>
      <c r="AP11" s="17">
        <v>3841.2060000000001</v>
      </c>
      <c r="AQ11" s="17">
        <v>-1269.21</v>
      </c>
      <c r="AR11" s="17">
        <v>-102</v>
      </c>
      <c r="AS11" s="17">
        <v>-569.06799999999998</v>
      </c>
      <c r="AT11" s="17">
        <v>-575.86</v>
      </c>
      <c r="AU11" s="17">
        <v>2143.8609999999999</v>
      </c>
      <c r="AV11" s="17">
        <v>-811.43799999999999</v>
      </c>
    </row>
    <row r="12" spans="1:48" ht="17.100000000000001" customHeight="1" x14ac:dyDescent="0.25">
      <c r="A12" s="19">
        <v>6</v>
      </c>
      <c r="B12" s="32" t="s">
        <v>69</v>
      </c>
      <c r="C12" s="17">
        <v>5.1181700000000001</v>
      </c>
      <c r="D12" s="17">
        <v>347.65255999999999</v>
      </c>
      <c r="E12" s="17">
        <v>3.5710000000000002</v>
      </c>
      <c r="F12" s="17">
        <v>0</v>
      </c>
      <c r="G12" s="17">
        <v>0</v>
      </c>
      <c r="H12" s="17">
        <v>635</v>
      </c>
      <c r="I12" s="17">
        <v>1695.7929999999999</v>
      </c>
      <c r="J12" s="17">
        <v>1636.5219999999999</v>
      </c>
      <c r="K12" s="17">
        <v>2018.0150000000001</v>
      </c>
      <c r="L12" s="17">
        <v>1754.373</v>
      </c>
      <c r="M12" s="17">
        <v>49</v>
      </c>
      <c r="N12" s="17">
        <v>59.088000000000001</v>
      </c>
      <c r="O12" s="17">
        <v>184.989</v>
      </c>
      <c r="P12" s="17">
        <v>195.90100000000001</v>
      </c>
      <c r="Q12" s="17">
        <v>103.68</v>
      </c>
      <c r="R12" s="17">
        <v>0.59899999999999998</v>
      </c>
      <c r="S12" s="17">
        <v>10.577</v>
      </c>
      <c r="T12" s="17">
        <v>12.13</v>
      </c>
      <c r="U12" s="17">
        <v>8948.5400000000009</v>
      </c>
      <c r="V12" s="17">
        <v>4467.8370000000004</v>
      </c>
      <c r="W12" s="17">
        <v>7218.52</v>
      </c>
      <c r="X12" s="17">
        <v>177539.82</v>
      </c>
      <c r="Y12" s="17">
        <v>7299.0889999999999</v>
      </c>
      <c r="Z12" s="17">
        <v>67212</v>
      </c>
      <c r="AA12" s="17">
        <v>74036.451000000001</v>
      </c>
      <c r="AB12" s="17">
        <v>91684.912540000005</v>
      </c>
      <c r="AC12" s="17">
        <v>136009.62986000002</v>
      </c>
      <c r="AD12" s="17">
        <v>129611.57762000001</v>
      </c>
      <c r="AE12" s="17">
        <v>1</v>
      </c>
      <c r="AF12" s="17">
        <v>0.95899999999999996</v>
      </c>
      <c r="AG12" s="17">
        <v>21.877650000000003</v>
      </c>
      <c r="AH12" s="17">
        <v>232.28317000000001</v>
      </c>
      <c r="AI12" s="17">
        <v>2.67537</v>
      </c>
      <c r="AJ12" s="17">
        <v>15</v>
      </c>
      <c r="AK12" s="17">
        <v>100.34</v>
      </c>
      <c r="AL12" s="17">
        <v>1209.8636200000001</v>
      </c>
      <c r="AM12" s="17">
        <v>563.32333999999992</v>
      </c>
      <c r="AN12" s="17">
        <v>884.68190000000004</v>
      </c>
      <c r="AO12" s="17"/>
      <c r="AP12" s="17">
        <v>0</v>
      </c>
      <c r="AQ12" s="17">
        <v>0</v>
      </c>
      <c r="AR12" s="17">
        <v>8911.2999999999993</v>
      </c>
      <c r="AS12" s="17">
        <v>10916.257</v>
      </c>
      <c r="AT12" s="17">
        <v>11150.546</v>
      </c>
      <c r="AU12" s="17">
        <v>5248.8580000000002</v>
      </c>
      <c r="AV12" s="17">
        <v>5005.8540000000003</v>
      </c>
    </row>
    <row r="13" spans="1:48" ht="17.100000000000001" customHeight="1" x14ac:dyDescent="0.25">
      <c r="A13" s="19">
        <v>7</v>
      </c>
      <c r="B13" s="32" t="s">
        <v>70</v>
      </c>
      <c r="C13" s="17">
        <v>8451.6457999999984</v>
      </c>
      <c r="D13" s="17">
        <v>316.54777999999635</v>
      </c>
      <c r="E13" s="17">
        <v>-3386.4842899999999</v>
      </c>
      <c r="F13" s="17">
        <v>6808.0476899999994</v>
      </c>
      <c r="G13" s="17">
        <v>40006.341950000009</v>
      </c>
      <c r="H13" s="17">
        <v>37882</v>
      </c>
      <c r="I13" s="17">
        <v>37968.296000000002</v>
      </c>
      <c r="J13" s="17">
        <v>40079.449999999997</v>
      </c>
      <c r="K13" s="17">
        <v>43339.707000000002</v>
      </c>
      <c r="L13" s="17">
        <v>45170.716</v>
      </c>
      <c r="M13" s="17">
        <v>163488</v>
      </c>
      <c r="N13" s="17">
        <v>170527.38399999999</v>
      </c>
      <c r="O13" s="17">
        <v>187041.33499999999</v>
      </c>
      <c r="P13" s="17">
        <v>218539.28400000001</v>
      </c>
      <c r="Q13" s="17">
        <v>216191.72099999999</v>
      </c>
      <c r="R13" s="17">
        <v>48983.521700000005</v>
      </c>
      <c r="S13" s="17">
        <v>178670.07594000001</v>
      </c>
      <c r="T13" s="17">
        <v>202782.87599999999</v>
      </c>
      <c r="U13" s="17">
        <v>258279.65</v>
      </c>
      <c r="V13" s="17">
        <v>252012.14199999999</v>
      </c>
      <c r="W13" s="17">
        <v>253172.09599999999</v>
      </c>
      <c r="X13" s="17">
        <v>417440.02299999999</v>
      </c>
      <c r="Y13" s="17">
        <v>249992.03099999999</v>
      </c>
      <c r="Z13" s="17">
        <v>81133</v>
      </c>
      <c r="AA13" s="17">
        <v>88691.582999999999</v>
      </c>
      <c r="AB13" s="17">
        <v>109989.80709</v>
      </c>
      <c r="AC13" s="17">
        <v>158367.44513000004</v>
      </c>
      <c r="AD13" s="17">
        <v>159507.34862999999</v>
      </c>
      <c r="AE13" s="17">
        <v>22618</v>
      </c>
      <c r="AF13" s="17">
        <v>30016.361000000001</v>
      </c>
      <c r="AG13" s="17">
        <v>28443.323189999999</v>
      </c>
      <c r="AH13" s="17">
        <v>25308.585620000002</v>
      </c>
      <c r="AI13" s="17">
        <v>22704.143519999994</v>
      </c>
      <c r="AJ13" s="17">
        <v>72961</v>
      </c>
      <c r="AK13" s="17">
        <v>75398.036999999997</v>
      </c>
      <c r="AL13" s="17">
        <v>75158.632300000012</v>
      </c>
      <c r="AM13" s="17">
        <v>75386.133290000012</v>
      </c>
      <c r="AN13" s="17">
        <v>80697.904900000009</v>
      </c>
      <c r="AO13" s="17">
        <v>-1924.6210000000001</v>
      </c>
      <c r="AP13" s="17">
        <v>6904.44</v>
      </c>
      <c r="AQ13" s="17">
        <v>4722.576</v>
      </c>
      <c r="AR13" s="17">
        <v>13638.6</v>
      </c>
      <c r="AS13" s="17">
        <v>13034.708000000001</v>
      </c>
      <c r="AT13" s="17">
        <v>12309.081</v>
      </c>
      <c r="AU13" s="17">
        <v>13388.888000000001</v>
      </c>
      <c r="AV13" s="17">
        <v>17132.405699999999</v>
      </c>
    </row>
    <row r="14" spans="1:48" ht="17.100000000000001" customHeight="1" x14ac:dyDescent="0.25">
      <c r="A14" s="19">
        <v>8</v>
      </c>
      <c r="B14" s="32" t="s">
        <v>71</v>
      </c>
      <c r="C14" s="17">
        <v>2130.4029700000001</v>
      </c>
      <c r="D14" s="17">
        <v>2012.6253800000002</v>
      </c>
      <c r="E14" s="17">
        <v>1413.2750000000001</v>
      </c>
      <c r="F14" s="17">
        <v>2165.57087</v>
      </c>
      <c r="G14" s="17">
        <v>11566.373649999998</v>
      </c>
      <c r="H14" s="17">
        <v>20090</v>
      </c>
      <c r="I14" s="17">
        <v>20677.571</v>
      </c>
      <c r="J14" s="17">
        <v>23448.653999999999</v>
      </c>
      <c r="K14" s="17">
        <v>25295.184000000001</v>
      </c>
      <c r="L14" s="17">
        <v>27096.79</v>
      </c>
      <c r="M14" s="17">
        <v>19737</v>
      </c>
      <c r="N14" s="17">
        <v>22855.218000000001</v>
      </c>
      <c r="O14" s="17">
        <v>29069.991999999998</v>
      </c>
      <c r="P14" s="17">
        <v>36619.96</v>
      </c>
      <c r="Q14" s="17">
        <v>42871.904000000002</v>
      </c>
      <c r="R14" s="17">
        <v>11843.737999999999</v>
      </c>
      <c r="S14" s="17">
        <v>47758.196000000004</v>
      </c>
      <c r="T14" s="17">
        <v>48381.52</v>
      </c>
      <c r="U14" s="17">
        <v>52069.49</v>
      </c>
      <c r="V14" s="17">
        <v>50284.627</v>
      </c>
      <c r="W14" s="17">
        <v>56290.508000000002</v>
      </c>
      <c r="X14" s="17">
        <v>60535.938999999998</v>
      </c>
      <c r="Y14" s="17">
        <v>59028.783000000003</v>
      </c>
      <c r="Z14" s="17">
        <v>77949</v>
      </c>
      <c r="AA14" s="17">
        <v>91128.760999999999</v>
      </c>
      <c r="AB14" s="17">
        <v>112382.33228</v>
      </c>
      <c r="AC14" s="17">
        <v>169220.13729000001</v>
      </c>
      <c r="AD14" s="17">
        <v>184311.31477</v>
      </c>
      <c r="AE14" s="17">
        <v>4190</v>
      </c>
      <c r="AF14" s="17">
        <v>4918.1899999999996</v>
      </c>
      <c r="AG14" s="17">
        <v>5400.3968199999999</v>
      </c>
      <c r="AH14" s="17">
        <v>5691.6038799999997</v>
      </c>
      <c r="AI14" s="17">
        <v>6073.4037899999994</v>
      </c>
      <c r="AJ14" s="17">
        <v>20316</v>
      </c>
      <c r="AK14" s="17">
        <v>23498.262999999999</v>
      </c>
      <c r="AL14" s="17">
        <v>26363.67798</v>
      </c>
      <c r="AM14" s="17">
        <v>27773.289260000001</v>
      </c>
      <c r="AN14" s="17">
        <v>33925.295310000001</v>
      </c>
      <c r="AO14" s="17">
        <v>767.57600000000002</v>
      </c>
      <c r="AP14" s="17">
        <v>1807.771</v>
      </c>
      <c r="AQ14" s="17">
        <v>1994.818</v>
      </c>
      <c r="AR14" s="17">
        <v>9442.1</v>
      </c>
      <c r="AS14" s="17">
        <v>9193.0149999999994</v>
      </c>
      <c r="AT14" s="17">
        <v>8526.7379999999994</v>
      </c>
      <c r="AU14" s="17">
        <v>11254.573</v>
      </c>
      <c r="AV14" s="17">
        <v>10448.849</v>
      </c>
    </row>
    <row r="15" spans="1:48" ht="17.100000000000001" customHeight="1" x14ac:dyDescent="0.25">
      <c r="A15" s="19">
        <v>9</v>
      </c>
      <c r="B15" s="32" t="s">
        <v>72</v>
      </c>
      <c r="C15" s="17"/>
      <c r="D15" s="17"/>
      <c r="E15" s="17"/>
      <c r="F15" s="17">
        <v>181.73405</v>
      </c>
      <c r="G15" s="17">
        <v>246.32971000000001</v>
      </c>
      <c r="H15" s="17">
        <v>715</v>
      </c>
      <c r="I15" s="17">
        <v>148.71799999999999</v>
      </c>
      <c r="J15" s="17">
        <v>2567.8780000000002</v>
      </c>
      <c r="K15" s="17">
        <v>685.41600000000005</v>
      </c>
      <c r="L15" s="17">
        <v>1006.1079999999999</v>
      </c>
      <c r="M15" s="17"/>
      <c r="N15" s="17"/>
      <c r="O15" s="17"/>
      <c r="P15" s="17">
        <v>0</v>
      </c>
      <c r="Q15" s="17">
        <v>-467.26600000000002</v>
      </c>
      <c r="R15" s="17">
        <v>-416.35</v>
      </c>
      <c r="S15" s="17">
        <v>-692.53200000000004</v>
      </c>
      <c r="T15" s="17">
        <v>11373.518</v>
      </c>
      <c r="U15" s="17">
        <v>5908.74</v>
      </c>
      <c r="V15" s="17">
        <v>40138.953000000001</v>
      </c>
      <c r="W15" s="17">
        <v>13516.625</v>
      </c>
      <c r="X15" s="17">
        <v>10334.280000000001</v>
      </c>
      <c r="Y15" s="17">
        <v>15292.665000000001</v>
      </c>
      <c r="Z15" s="17"/>
      <c r="AA15" s="17">
        <v>-7.8E-2</v>
      </c>
      <c r="AB15" s="17"/>
      <c r="AC15" s="17">
        <v>0</v>
      </c>
      <c r="AD15" s="17">
        <v>0</v>
      </c>
      <c r="AE15" s="17">
        <v>150</v>
      </c>
      <c r="AF15" s="17">
        <v>-210.083</v>
      </c>
      <c r="AG15" s="17">
        <v>399.77341999999999</v>
      </c>
      <c r="AH15" s="17">
        <v>276.44540000000001</v>
      </c>
      <c r="AI15" s="17">
        <v>382.33859000000001</v>
      </c>
      <c r="AJ15" s="17">
        <v>4890</v>
      </c>
      <c r="AK15" s="17">
        <v>1232.8409999999999</v>
      </c>
      <c r="AL15" s="17">
        <v>574.98211000000003</v>
      </c>
      <c r="AM15" s="17">
        <v>1159.2501000000002</v>
      </c>
      <c r="AN15" s="17">
        <v>5436.6354700000002</v>
      </c>
      <c r="AO15" s="17"/>
      <c r="AP15" s="17">
        <v>0</v>
      </c>
      <c r="AQ15" s="17">
        <v>41.334000000000003</v>
      </c>
      <c r="AR15" s="17">
        <v>31.1</v>
      </c>
      <c r="AS15" s="17">
        <v>-5.9610000000000003</v>
      </c>
      <c r="AT15" s="17">
        <v>268.70299999999997</v>
      </c>
      <c r="AU15" s="17">
        <v>-5.9820000000000002</v>
      </c>
      <c r="AV15" s="17">
        <v>31.295000000000002</v>
      </c>
    </row>
    <row r="16" spans="1:48" ht="17.100000000000001" customHeight="1" x14ac:dyDescent="0.25">
      <c r="A16" s="19">
        <v>10</v>
      </c>
      <c r="B16" s="32" t="s">
        <v>73</v>
      </c>
      <c r="C16" s="17">
        <v>6321.2428300000001</v>
      </c>
      <c r="D16" s="17">
        <v>-1696.0776000000001</v>
      </c>
      <c r="E16" s="17">
        <v>-4799.75929</v>
      </c>
      <c r="F16" s="17">
        <v>4460.7427699999998</v>
      </c>
      <c r="G16" s="17">
        <v>28193.638589999999</v>
      </c>
      <c r="H16" s="17">
        <v>17077</v>
      </c>
      <c r="I16" s="17">
        <v>17142.007000000001</v>
      </c>
      <c r="J16" s="17">
        <v>14062.918</v>
      </c>
      <c r="K16" s="17">
        <v>17359.107</v>
      </c>
      <c r="L16" s="17">
        <v>17067.77</v>
      </c>
      <c r="M16" s="17">
        <v>143751</v>
      </c>
      <c r="N16" s="17">
        <v>147672.166</v>
      </c>
      <c r="O16" s="17">
        <v>157971.34299999999</v>
      </c>
      <c r="P16" s="17">
        <v>181919.32399999999</v>
      </c>
      <c r="Q16" s="17">
        <v>173787.08300000001</v>
      </c>
      <c r="R16" s="17">
        <v>37556.133700000006</v>
      </c>
      <c r="S16" s="17">
        <v>131604.41193999999</v>
      </c>
      <c r="T16" s="17">
        <v>143027.83900000001</v>
      </c>
      <c r="U16" s="17">
        <v>200301.42</v>
      </c>
      <c r="V16" s="17">
        <v>161588.56200000001</v>
      </c>
      <c r="W16" s="17">
        <v>183364.96299999999</v>
      </c>
      <c r="X16" s="17">
        <v>346569.80499999999</v>
      </c>
      <c r="Y16" s="17">
        <v>175670.58300000001</v>
      </c>
      <c r="Z16" s="17">
        <v>3181</v>
      </c>
      <c r="AA16" s="17">
        <v>-2437.0990000000002</v>
      </c>
      <c r="AB16" s="17">
        <v>-2392.5251899999998</v>
      </c>
      <c r="AC16" s="17">
        <v>-10852.692160000001</v>
      </c>
      <c r="AD16" s="17">
        <v>-24804.981889999999</v>
      </c>
      <c r="AE16" s="17">
        <v>18277</v>
      </c>
      <c r="AF16" s="17">
        <v>25308.253000000001</v>
      </c>
      <c r="AG16" s="17">
        <v>22643.15295</v>
      </c>
      <c r="AH16" s="17">
        <v>19340.536339999999</v>
      </c>
      <c r="AI16" s="17">
        <v>16248.401</v>
      </c>
      <c r="AJ16" s="17">
        <v>47755</v>
      </c>
      <c r="AK16" s="17">
        <v>50666.932999999997</v>
      </c>
      <c r="AL16" s="17">
        <v>48219.97221</v>
      </c>
      <c r="AM16" s="17">
        <v>46453.593930000003</v>
      </c>
      <c r="AN16" s="17">
        <v>41335.974099999999</v>
      </c>
      <c r="AO16" s="17">
        <v>-2692.1970000000001</v>
      </c>
      <c r="AP16" s="17">
        <v>5096.6689999999999</v>
      </c>
      <c r="AQ16" s="17">
        <v>2686.424</v>
      </c>
      <c r="AR16" s="17">
        <v>4165.3999999999996</v>
      </c>
      <c r="AS16" s="17">
        <v>3847.654</v>
      </c>
      <c r="AT16" s="17">
        <v>3513.64</v>
      </c>
      <c r="AU16" s="17">
        <v>2140.297</v>
      </c>
      <c r="AV16" s="17">
        <v>6652.2629999999999</v>
      </c>
    </row>
    <row r="17" spans="1:48" ht="17.100000000000001" customHeight="1" x14ac:dyDescent="0.25">
      <c r="A17" s="19">
        <v>11</v>
      </c>
      <c r="B17" s="32" t="s">
        <v>74</v>
      </c>
      <c r="C17" s="17">
        <v>81766.787260000012</v>
      </c>
      <c r="D17" s="17">
        <v>11316.807849999999</v>
      </c>
      <c r="E17" s="17">
        <v>21094.006000000001</v>
      </c>
      <c r="F17" s="17">
        <v>146124.01676</v>
      </c>
      <c r="G17" s="17">
        <v>187989.55133000002</v>
      </c>
      <c r="H17" s="17">
        <v>5006</v>
      </c>
      <c r="I17" s="17">
        <v>3542.8910000000001</v>
      </c>
      <c r="J17" s="17">
        <v>4581.3209999999999</v>
      </c>
      <c r="K17" s="17">
        <v>3460.712</v>
      </c>
      <c r="L17" s="17">
        <v>12008.885</v>
      </c>
      <c r="M17" s="17">
        <v>788351</v>
      </c>
      <c r="N17" s="17">
        <v>1945213.6059999999</v>
      </c>
      <c r="O17" s="17">
        <v>996201.93700000003</v>
      </c>
      <c r="P17" s="17">
        <v>3562087.5578100001</v>
      </c>
      <c r="Q17" s="17">
        <v>3604791.7119999998</v>
      </c>
      <c r="R17" s="17">
        <v>694228.64800000004</v>
      </c>
      <c r="S17" s="17">
        <v>285761.30200000003</v>
      </c>
      <c r="T17" s="17">
        <v>2035956.6710000001</v>
      </c>
      <c r="U17" s="17">
        <v>1180</v>
      </c>
      <c r="V17" s="17">
        <v>309440.886</v>
      </c>
      <c r="W17" s="17">
        <v>145216.943</v>
      </c>
      <c r="X17" s="17">
        <v>570091.33200000005</v>
      </c>
      <c r="Y17" s="17">
        <v>1110550.952</v>
      </c>
      <c r="Z17" s="17">
        <v>25268</v>
      </c>
      <c r="AA17" s="17">
        <v>32864.584999999999</v>
      </c>
      <c r="AB17" s="17">
        <v>42331.595780000003</v>
      </c>
      <c r="AC17" s="17">
        <v>21341.78788</v>
      </c>
      <c r="AD17" s="17">
        <v>19665.032039999998</v>
      </c>
      <c r="AE17" s="17">
        <v>109046</v>
      </c>
      <c r="AF17" s="17">
        <v>245120.34400000001</v>
      </c>
      <c r="AG17" s="17">
        <v>451787.14267000003</v>
      </c>
      <c r="AH17" s="17">
        <v>363608.77352999995</v>
      </c>
      <c r="AI17" s="17">
        <v>133460.38647</v>
      </c>
      <c r="AJ17" s="17"/>
      <c r="AK17" s="17">
        <v>71724.929000000004</v>
      </c>
      <c r="AL17" s="17">
        <v>15216.901390000001</v>
      </c>
      <c r="AM17" s="17">
        <v>20888.915679999998</v>
      </c>
      <c r="AN17" s="17">
        <v>121234.82012999999</v>
      </c>
      <c r="AO17" s="17">
        <v>35466.821000000004</v>
      </c>
      <c r="AP17" s="17">
        <v>59226.77</v>
      </c>
      <c r="AQ17" s="17">
        <v>44150.574000000001</v>
      </c>
      <c r="AR17" s="17">
        <v>83171.5</v>
      </c>
      <c r="AS17" s="17">
        <v>179732.486</v>
      </c>
      <c r="AT17" s="17">
        <v>125028.379</v>
      </c>
      <c r="AU17" s="17">
        <v>207185.70499999999</v>
      </c>
      <c r="AV17" s="17">
        <v>226860.03899999999</v>
      </c>
    </row>
    <row r="18" spans="1:48" ht="17.100000000000001" customHeight="1" x14ac:dyDescent="0.25">
      <c r="A18" s="19">
        <v>12</v>
      </c>
      <c r="B18" s="32" t="s">
        <v>75</v>
      </c>
      <c r="C18" s="17">
        <v>121065.71899999998</v>
      </c>
      <c r="D18" s="17">
        <v>41981.1</v>
      </c>
      <c r="E18" s="17"/>
      <c r="F18" s="17">
        <v>0</v>
      </c>
      <c r="G18" s="17">
        <v>0</v>
      </c>
      <c r="H18" s="17">
        <v>332</v>
      </c>
      <c r="I18" s="17">
        <v>402.053</v>
      </c>
      <c r="J18" s="17">
        <v>426.94600000000003</v>
      </c>
      <c r="K18" s="17">
        <v>382.48899999999998</v>
      </c>
      <c r="L18" s="17">
        <v>486.99099999999999</v>
      </c>
      <c r="M18" s="17">
        <v>876023</v>
      </c>
      <c r="N18" s="17">
        <v>482324.141</v>
      </c>
      <c r="O18" s="17">
        <v>431147.391</v>
      </c>
      <c r="P18" s="17">
        <v>1242492.2302900001</v>
      </c>
      <c r="Q18" s="17">
        <v>1297312.2439999999</v>
      </c>
      <c r="R18" s="17"/>
      <c r="S18" s="17">
        <v>560000</v>
      </c>
      <c r="T18" s="17">
        <v>560000</v>
      </c>
      <c r="U18" s="17">
        <v>8466.84</v>
      </c>
      <c r="V18" s="17">
        <v>6172.8159999999998</v>
      </c>
      <c r="W18" s="17">
        <v>4679.5929999999998</v>
      </c>
      <c r="X18" s="17">
        <v>3313.4319999999998</v>
      </c>
      <c r="Y18" s="17">
        <v>4506.9250000000002</v>
      </c>
      <c r="Z18" s="17">
        <v>1229</v>
      </c>
      <c r="AA18" s="17">
        <v>1481.0239999999999</v>
      </c>
      <c r="AB18" s="17">
        <v>359.2947800000012</v>
      </c>
      <c r="AC18" s="17">
        <v>0</v>
      </c>
      <c r="AD18" s="17">
        <v>0</v>
      </c>
      <c r="AE18" s="17">
        <v>10002</v>
      </c>
      <c r="AF18" s="17">
        <v>743478.96400000004</v>
      </c>
      <c r="AG18" s="17">
        <v>1852645.0290099997</v>
      </c>
      <c r="AH18" s="17">
        <v>4775267.1599000003</v>
      </c>
      <c r="AI18" s="17">
        <v>6767491.4984299997</v>
      </c>
      <c r="AJ18" s="17"/>
      <c r="AK18" s="17"/>
      <c r="AL18" s="17"/>
      <c r="AM18" s="17">
        <v>0</v>
      </c>
      <c r="AN18" s="17">
        <v>0</v>
      </c>
      <c r="AO18" s="17"/>
      <c r="AP18" s="17">
        <v>0</v>
      </c>
      <c r="AQ18" s="17">
        <v>0</v>
      </c>
      <c r="AR18" s="17"/>
      <c r="AS18" s="17"/>
      <c r="AT18" s="17"/>
      <c r="AU18" s="17">
        <v>0</v>
      </c>
      <c r="AV18" s="17">
        <v>0</v>
      </c>
    </row>
    <row r="19" spans="1:48" ht="17.100000000000001" customHeight="1" x14ac:dyDescent="0.25">
      <c r="A19" s="19">
        <v>13</v>
      </c>
      <c r="B19" s="32" t="s">
        <v>76</v>
      </c>
      <c r="C19" s="17">
        <v>1943127.7427399999</v>
      </c>
      <c r="D19" s="17">
        <v>857856.7696</v>
      </c>
      <c r="E19" s="17">
        <v>218764.886</v>
      </c>
      <c r="F19" s="17">
        <v>5261012.6870600004</v>
      </c>
      <c r="G19" s="17">
        <v>5502659.7871000003</v>
      </c>
      <c r="H19" s="17">
        <v>373867</v>
      </c>
      <c r="I19" s="17">
        <v>419117.65100000001</v>
      </c>
      <c r="J19" s="17">
        <v>439265.23</v>
      </c>
      <c r="K19" s="17">
        <v>427671.2</v>
      </c>
      <c r="L19" s="17">
        <v>453034.49900000001</v>
      </c>
      <c r="M19" s="17">
        <v>19073792</v>
      </c>
      <c r="N19" s="17">
        <v>20077071.749000002</v>
      </c>
      <c r="O19" s="17">
        <v>20979050.412999999</v>
      </c>
      <c r="P19" s="17">
        <v>21532890.597670004</v>
      </c>
      <c r="Q19" s="17">
        <v>22829287.892999999</v>
      </c>
      <c r="R19" s="17">
        <v>23912361.118000001</v>
      </c>
      <c r="S19" s="17">
        <v>23530066.335000001</v>
      </c>
      <c r="T19" s="17">
        <v>23106712.004000001</v>
      </c>
      <c r="U19" s="17">
        <v>6737283.4100000001</v>
      </c>
      <c r="V19" s="17">
        <v>6945260.3200000003</v>
      </c>
      <c r="W19" s="17">
        <v>6178173.3660000004</v>
      </c>
      <c r="X19" s="17">
        <v>6328550.1560000004</v>
      </c>
      <c r="Y19" s="17">
        <v>6649107.199</v>
      </c>
      <c r="Z19" s="17"/>
      <c r="AA19" s="17"/>
      <c r="AB19" s="17"/>
      <c r="AC19" s="17">
        <v>0</v>
      </c>
      <c r="AD19" s="17">
        <v>0</v>
      </c>
      <c r="AE19" s="17">
        <v>9334815</v>
      </c>
      <c r="AF19" s="17">
        <v>9615325.8450000007</v>
      </c>
      <c r="AG19" s="17">
        <v>9044798.5055500008</v>
      </c>
      <c r="AH19" s="17">
        <v>8808676.3827900011</v>
      </c>
      <c r="AI19" s="17">
        <v>7003981.5396699999</v>
      </c>
      <c r="AJ19" s="17">
        <v>1105410</v>
      </c>
      <c r="AK19" s="17">
        <v>1128685.345</v>
      </c>
      <c r="AL19" s="17">
        <v>1163229.8013899999</v>
      </c>
      <c r="AM19" s="17">
        <v>1200346.4103599999</v>
      </c>
      <c r="AN19" s="17">
        <v>1275031.9013099999</v>
      </c>
      <c r="AO19" s="17">
        <v>729817.99399999995</v>
      </c>
      <c r="AP19" s="17">
        <v>1535841.28</v>
      </c>
      <c r="AQ19" s="17">
        <v>1853845.9779999999</v>
      </c>
      <c r="AR19" s="17">
        <v>1206791.3</v>
      </c>
      <c r="AS19" s="17">
        <v>1424087.919</v>
      </c>
      <c r="AT19" s="17">
        <v>1810013.8970000001</v>
      </c>
      <c r="AU19" s="17">
        <v>2215961.4440000001</v>
      </c>
      <c r="AV19" s="17">
        <v>2591887.571</v>
      </c>
    </row>
    <row r="20" spans="1:48" ht="17.100000000000001" customHeight="1" x14ac:dyDescent="0.25">
      <c r="A20" s="19">
        <v>14</v>
      </c>
      <c r="B20" s="32" t="s">
        <v>77</v>
      </c>
      <c r="C20" s="17">
        <v>10006.2325</v>
      </c>
      <c r="D20" s="17"/>
      <c r="E20" s="17"/>
      <c r="F20" s="17">
        <v>0</v>
      </c>
      <c r="G20" s="17">
        <v>45597.758829999999</v>
      </c>
      <c r="H20" s="17"/>
      <c r="I20" s="17"/>
      <c r="J20" s="17"/>
      <c r="K20" s="17">
        <v>0</v>
      </c>
      <c r="L20" s="17">
        <v>0</v>
      </c>
      <c r="M20" s="17">
        <v>6464150</v>
      </c>
      <c r="N20" s="17">
        <v>7043862.0870000003</v>
      </c>
      <c r="O20" s="17">
        <v>7503091.3269999996</v>
      </c>
      <c r="P20" s="17">
        <v>6519543.4304999998</v>
      </c>
      <c r="Q20" s="17">
        <v>5885988.0190000003</v>
      </c>
      <c r="R20" s="17"/>
      <c r="S20" s="17">
        <v>0</v>
      </c>
      <c r="T20" s="17">
        <v>0</v>
      </c>
      <c r="U20" s="17"/>
      <c r="V20" s="17"/>
      <c r="W20" s="17"/>
      <c r="X20" s="17">
        <v>0</v>
      </c>
      <c r="Y20" s="17">
        <v>0</v>
      </c>
      <c r="Z20" s="17"/>
      <c r="AA20" s="17"/>
      <c r="AB20" s="17"/>
      <c r="AC20" s="17">
        <v>0</v>
      </c>
      <c r="AD20" s="17">
        <v>0</v>
      </c>
      <c r="AE20" s="17"/>
      <c r="AF20" s="17"/>
      <c r="AG20" s="17"/>
      <c r="AH20" s="17">
        <v>0</v>
      </c>
      <c r="AI20" s="17">
        <v>0</v>
      </c>
      <c r="AJ20" s="17"/>
      <c r="AK20" s="17"/>
      <c r="AL20" s="17"/>
      <c r="AM20" s="17">
        <v>0</v>
      </c>
      <c r="AN20" s="17">
        <v>0</v>
      </c>
      <c r="AO20" s="17"/>
      <c r="AP20" s="17">
        <v>0</v>
      </c>
      <c r="AQ20" s="17">
        <v>0</v>
      </c>
      <c r="AR20" s="17">
        <v>116896.1</v>
      </c>
      <c r="AS20" s="17">
        <v>273534.03899999999</v>
      </c>
      <c r="AT20" s="17">
        <v>292809.07900000003</v>
      </c>
      <c r="AU20" s="17">
        <v>285215.97200000001</v>
      </c>
      <c r="AV20" s="17">
        <v>210162.236</v>
      </c>
    </row>
    <row r="21" spans="1:48" ht="17.100000000000001" customHeight="1" x14ac:dyDescent="0.25">
      <c r="A21" s="19">
        <v>15</v>
      </c>
      <c r="B21" s="32" t="s">
        <v>78</v>
      </c>
      <c r="C21" s="17">
        <v>61674.649850000002</v>
      </c>
      <c r="D21" s="17">
        <v>33386.053070000002</v>
      </c>
      <c r="E21" s="17">
        <v>10333.876</v>
      </c>
      <c r="F21" s="17">
        <v>158101.08181</v>
      </c>
      <c r="G21" s="17">
        <v>126371.6207</v>
      </c>
      <c r="H21" s="17"/>
      <c r="I21" s="17"/>
      <c r="J21" s="17"/>
      <c r="K21" s="17">
        <v>0</v>
      </c>
      <c r="L21" s="17">
        <v>0</v>
      </c>
      <c r="M21" s="17">
        <v>2468639</v>
      </c>
      <c r="N21" s="17">
        <v>4067639.62</v>
      </c>
      <c r="O21" s="17">
        <v>3800533.0669999998</v>
      </c>
      <c r="P21" s="17">
        <v>1539673.7306900001</v>
      </c>
      <c r="Q21" s="17">
        <v>1673517.156</v>
      </c>
      <c r="R21" s="17">
        <v>789776.76300000004</v>
      </c>
      <c r="S21" s="17">
        <v>535414.35600000003</v>
      </c>
      <c r="T21" s="17">
        <v>509873.23</v>
      </c>
      <c r="U21" s="17"/>
      <c r="V21" s="17"/>
      <c r="W21" s="17"/>
      <c r="X21" s="17">
        <v>0</v>
      </c>
      <c r="Y21" s="17">
        <v>0</v>
      </c>
      <c r="Z21" s="17"/>
      <c r="AA21" s="17"/>
      <c r="AB21" s="17"/>
      <c r="AC21" s="17">
        <v>0</v>
      </c>
      <c r="AD21" s="17">
        <v>0</v>
      </c>
      <c r="AE21" s="17">
        <v>345446</v>
      </c>
      <c r="AF21" s="17">
        <v>265270.087</v>
      </c>
      <c r="AG21" s="17">
        <v>271099.60018000001</v>
      </c>
      <c r="AH21" s="17">
        <v>173594.05483000001</v>
      </c>
      <c r="AI21" s="17">
        <v>170632.39555000002</v>
      </c>
      <c r="AJ21" s="17"/>
      <c r="AK21" s="17"/>
      <c r="AL21" s="17"/>
      <c r="AM21" s="17">
        <v>0</v>
      </c>
      <c r="AN21" s="17">
        <v>0</v>
      </c>
      <c r="AO21" s="17">
        <v>709.91200000000003</v>
      </c>
      <c r="AP21" s="17">
        <v>840.98</v>
      </c>
      <c r="AQ21" s="17">
        <v>7230.8760000000002</v>
      </c>
      <c r="AR21" s="17"/>
      <c r="AS21" s="17"/>
      <c r="AT21" s="17">
        <v>381.39499999999998</v>
      </c>
      <c r="AU21" s="17">
        <v>1175.0440000000001</v>
      </c>
      <c r="AV21" s="17">
        <v>6604.4129999999996</v>
      </c>
    </row>
    <row r="22" spans="1:48" ht="17.100000000000001" customHeight="1" x14ac:dyDescent="0.25">
      <c r="A22" s="19">
        <v>16</v>
      </c>
      <c r="B22" s="32" t="s">
        <v>79</v>
      </c>
      <c r="C22" s="17">
        <v>14497.110259999894</v>
      </c>
      <c r="D22" s="17">
        <v>5921.1797099999712</v>
      </c>
      <c r="E22" s="17">
        <v>1909.15</v>
      </c>
      <c r="F22" s="17">
        <v>629.65204999965431</v>
      </c>
      <c r="G22" s="17">
        <v>562.95479999992256</v>
      </c>
      <c r="H22" s="17">
        <v>16828</v>
      </c>
      <c r="I22" s="17">
        <v>11124.831</v>
      </c>
      <c r="J22" s="17">
        <v>10008.172</v>
      </c>
      <c r="K22" s="17">
        <v>22903.804</v>
      </c>
      <c r="L22" s="17">
        <v>11658.174999999999</v>
      </c>
      <c r="M22" s="17">
        <v>337365</v>
      </c>
      <c r="N22" s="17">
        <v>271975.06900000002</v>
      </c>
      <c r="O22" s="17">
        <v>341593.33199999999</v>
      </c>
      <c r="P22" s="17">
        <v>340997.85024999478</v>
      </c>
      <c r="Q22" s="17">
        <v>385571.30200000003</v>
      </c>
      <c r="R22" s="17">
        <v>189818.62400000001</v>
      </c>
      <c r="S22" s="17">
        <v>113908.564</v>
      </c>
      <c r="T22" s="17">
        <v>179163.58900000001</v>
      </c>
      <c r="U22" s="17">
        <v>172539.36</v>
      </c>
      <c r="V22" s="17">
        <v>365492.05</v>
      </c>
      <c r="W22" s="17">
        <v>276456.554</v>
      </c>
      <c r="X22" s="17">
        <v>281426.50400000002</v>
      </c>
      <c r="Y22" s="17">
        <v>82883.297000000006</v>
      </c>
      <c r="Z22" s="17">
        <v>24917</v>
      </c>
      <c r="AA22" s="17">
        <v>32155.085999999999</v>
      </c>
      <c r="AB22" s="17">
        <v>73761.054109999997</v>
      </c>
      <c r="AC22" s="17">
        <v>84137.904920000001</v>
      </c>
      <c r="AD22" s="17">
        <v>60548.360509999999</v>
      </c>
      <c r="AE22" s="17">
        <v>3237</v>
      </c>
      <c r="AF22" s="17">
        <v>3190.96</v>
      </c>
      <c r="AG22" s="17">
        <v>2701.206689998925</v>
      </c>
      <c r="AH22" s="17">
        <v>3298.0640199984609</v>
      </c>
      <c r="AI22" s="17">
        <v>1289.9079800016284</v>
      </c>
      <c r="AJ22" s="17">
        <v>10087</v>
      </c>
      <c r="AK22" s="17">
        <v>6930.5050000000001</v>
      </c>
      <c r="AL22" s="17">
        <v>7809.1165699999328</v>
      </c>
      <c r="AM22" s="17">
        <v>7134.0772699999807</v>
      </c>
      <c r="AN22" s="17">
        <v>12732.311210000038</v>
      </c>
      <c r="AO22" s="17">
        <v>42013.139000000003</v>
      </c>
      <c r="AP22" s="17">
        <v>2162.9259999999999</v>
      </c>
      <c r="AQ22" s="17">
        <v>1253.693</v>
      </c>
      <c r="AR22" s="17">
        <v>63238.5</v>
      </c>
      <c r="AS22" s="17">
        <v>77157.797000000006</v>
      </c>
      <c r="AT22" s="17">
        <v>73490.225999999995</v>
      </c>
      <c r="AU22" s="17">
        <v>65790.804999999993</v>
      </c>
      <c r="AV22" s="17">
        <v>73312.216</v>
      </c>
    </row>
    <row r="23" spans="1:48" ht="17.100000000000001" customHeight="1" x14ac:dyDescent="0.25">
      <c r="A23" s="19">
        <v>17</v>
      </c>
      <c r="B23" s="32" t="s">
        <v>80</v>
      </c>
      <c r="C23" s="17">
        <v>2232138.2416099999</v>
      </c>
      <c r="D23" s="17">
        <v>950461.91023000004</v>
      </c>
      <c r="E23" s="17">
        <v>252101.91800000001</v>
      </c>
      <c r="F23" s="17">
        <v>5565867.4376800004</v>
      </c>
      <c r="G23" s="17">
        <v>5863181.6727600005</v>
      </c>
      <c r="H23" s="17">
        <v>396033</v>
      </c>
      <c r="I23" s="17">
        <v>434187.42599999998</v>
      </c>
      <c r="J23" s="17">
        <v>454281.66899999999</v>
      </c>
      <c r="K23" s="17">
        <v>454418.20500000002</v>
      </c>
      <c r="L23" s="17">
        <v>477188.55</v>
      </c>
      <c r="M23" s="17">
        <v>30008320</v>
      </c>
      <c r="N23" s="17">
        <v>33888086.272</v>
      </c>
      <c r="O23" s="17">
        <v>34051617.467</v>
      </c>
      <c r="P23" s="17">
        <v>34737685.397210002</v>
      </c>
      <c r="Q23" s="17">
        <v>35676468.325999998</v>
      </c>
      <c r="R23" s="17">
        <v>25586185.153000001</v>
      </c>
      <c r="S23" s="17">
        <v>25025150.557</v>
      </c>
      <c r="T23" s="17">
        <v>26391705.493999999</v>
      </c>
      <c r="U23" s="17">
        <v>6919469.6100000003</v>
      </c>
      <c r="V23" s="17">
        <v>7626366.0719999997</v>
      </c>
      <c r="W23" s="17">
        <v>6604526.4560000002</v>
      </c>
      <c r="X23" s="17">
        <v>7183381.4239999996</v>
      </c>
      <c r="Y23" s="17">
        <v>7847048.3729999997</v>
      </c>
      <c r="Z23" s="17">
        <v>51414</v>
      </c>
      <c r="AA23" s="17">
        <v>66500.695000000007</v>
      </c>
      <c r="AB23" s="17">
        <v>116451.94467</v>
      </c>
      <c r="AC23" s="17">
        <v>105479.69279999999</v>
      </c>
      <c r="AD23" s="17">
        <v>80213.392550000004</v>
      </c>
      <c r="AE23" s="17">
        <v>9802546</v>
      </c>
      <c r="AF23" s="17">
        <v>10872386.199999999</v>
      </c>
      <c r="AG23" s="17">
        <v>11623031.484100001</v>
      </c>
      <c r="AH23" s="17">
        <v>14124444.435070001</v>
      </c>
      <c r="AI23" s="17">
        <v>14076855.7281</v>
      </c>
      <c r="AJ23" s="17">
        <v>1115497</v>
      </c>
      <c r="AK23" s="17">
        <v>1207340.7790000001</v>
      </c>
      <c r="AL23" s="17">
        <v>1186255.81935</v>
      </c>
      <c r="AM23" s="17">
        <v>1228369.40331</v>
      </c>
      <c r="AN23" s="17">
        <v>1408999.0326500002</v>
      </c>
      <c r="AO23" s="17">
        <v>808007.86600000004</v>
      </c>
      <c r="AP23" s="17">
        <v>1598071.956</v>
      </c>
      <c r="AQ23" s="17">
        <v>1906481.121</v>
      </c>
      <c r="AR23" s="17">
        <v>1470097.4</v>
      </c>
      <c r="AS23" s="17">
        <v>1954512.2409999999</v>
      </c>
      <c r="AT23" s="17">
        <v>2301722.9759999998</v>
      </c>
      <c r="AU23" s="17">
        <v>2775328.97</v>
      </c>
      <c r="AV23" s="17">
        <v>3108826.4750000001</v>
      </c>
    </row>
    <row r="24" spans="1:48" ht="17.100000000000001" customHeight="1" x14ac:dyDescent="0.25">
      <c r="A24" s="19">
        <v>18</v>
      </c>
      <c r="B24" s="32" t="s">
        <v>81</v>
      </c>
      <c r="C24" s="17">
        <v>314579.83301999996</v>
      </c>
      <c r="D24" s="17">
        <v>186.28057999999999</v>
      </c>
      <c r="E24" s="17"/>
      <c r="F24" s="17">
        <v>1138026.2705899999</v>
      </c>
      <c r="G24" s="17">
        <v>708268.06666999997</v>
      </c>
      <c r="H24" s="17">
        <v>194700</v>
      </c>
      <c r="I24" s="17">
        <v>217380</v>
      </c>
      <c r="J24" s="17">
        <v>0</v>
      </c>
      <c r="K24" s="17">
        <v>214050</v>
      </c>
      <c r="L24" s="17">
        <v>223900</v>
      </c>
      <c r="M24" s="17">
        <v>1641463</v>
      </c>
      <c r="N24" s="17">
        <v>2814281.1409999998</v>
      </c>
      <c r="O24" s="17">
        <v>2836207.1069999998</v>
      </c>
      <c r="P24" s="17">
        <v>1152297.30501</v>
      </c>
      <c r="Q24" s="17">
        <v>1171706.254</v>
      </c>
      <c r="R24" s="17">
        <v>7421802.18506</v>
      </c>
      <c r="S24" s="17">
        <v>7758152.8890000004</v>
      </c>
      <c r="T24" s="17">
        <v>7868166.3059999999</v>
      </c>
      <c r="U24" s="17">
        <v>5748476.5800000001</v>
      </c>
      <c r="V24" s="17">
        <v>6435419.716</v>
      </c>
      <c r="W24" s="17">
        <v>5417463.9119999995</v>
      </c>
      <c r="X24" s="17">
        <v>5780855.9970000004</v>
      </c>
      <c r="Y24" s="17">
        <v>6421985.1359999999</v>
      </c>
      <c r="Z24" s="17">
        <v>1</v>
      </c>
      <c r="AA24" s="17">
        <v>259.95</v>
      </c>
      <c r="AB24" s="17">
        <v>378.38871</v>
      </c>
      <c r="AC24" s="17">
        <v>26.445150000000002</v>
      </c>
      <c r="AD24" s="17">
        <v>0</v>
      </c>
      <c r="AE24" s="17">
        <v>1506025</v>
      </c>
      <c r="AF24" s="17">
        <v>1375660.4539999999</v>
      </c>
      <c r="AG24" s="17">
        <v>1887990.6342499999</v>
      </c>
      <c r="AH24" s="17">
        <v>2837047.8027399997</v>
      </c>
      <c r="AI24" s="17">
        <v>2895049.287</v>
      </c>
      <c r="AJ24" s="17">
        <v>867264</v>
      </c>
      <c r="AK24" s="17">
        <v>929151.89399999997</v>
      </c>
      <c r="AL24" s="17">
        <v>971323.75428999995</v>
      </c>
      <c r="AM24" s="17">
        <v>981076.67919000005</v>
      </c>
      <c r="AN24" s="17">
        <v>1091492.97223</v>
      </c>
      <c r="AO24" s="17">
        <v>265365.34899999999</v>
      </c>
      <c r="AP24" s="17">
        <v>528665.15800000005</v>
      </c>
      <c r="AQ24" s="17">
        <v>816563.64</v>
      </c>
      <c r="AR24" s="17"/>
      <c r="AS24" s="17"/>
      <c r="AT24" s="17"/>
      <c r="AU24" s="17">
        <v>0</v>
      </c>
      <c r="AV24" s="17">
        <v>0</v>
      </c>
    </row>
    <row r="25" spans="1:48" ht="17.100000000000001" customHeight="1" x14ac:dyDescent="0.25">
      <c r="A25" s="19">
        <v>19</v>
      </c>
      <c r="B25" s="32" t="s">
        <v>82</v>
      </c>
      <c r="C25" s="17">
        <v>1432.3811799999999</v>
      </c>
      <c r="D25" s="17">
        <v>1500.2110600000001</v>
      </c>
      <c r="E25" s="17"/>
      <c r="F25" s="17">
        <v>0</v>
      </c>
      <c r="G25" s="17">
        <v>0</v>
      </c>
      <c r="H25" s="17"/>
      <c r="I25" s="17"/>
      <c r="J25" s="17">
        <v>0</v>
      </c>
      <c r="K25" s="17">
        <v>0</v>
      </c>
      <c r="L25" s="17">
        <v>0</v>
      </c>
      <c r="M25" s="17">
        <v>2693255</v>
      </c>
      <c r="N25" s="17">
        <v>2924441.5819999999</v>
      </c>
      <c r="O25" s="17">
        <v>3208982.2170000002</v>
      </c>
      <c r="P25" s="17">
        <v>3338241.7215800001</v>
      </c>
      <c r="Q25" s="17">
        <v>3572172.301</v>
      </c>
      <c r="R25" s="17"/>
      <c r="S25" s="17">
        <v>0</v>
      </c>
      <c r="T25" s="17">
        <v>0</v>
      </c>
      <c r="U25" s="17">
        <v>3202.56</v>
      </c>
      <c r="V25" s="17">
        <v>2273.0230000000001</v>
      </c>
      <c r="W25" s="17">
        <v>2037.9770000000001</v>
      </c>
      <c r="X25" s="17">
        <v>1827.56</v>
      </c>
      <c r="Y25" s="17">
        <v>4078.78</v>
      </c>
      <c r="Z25" s="17">
        <v>11155</v>
      </c>
      <c r="AA25" s="17">
        <v>23211.857</v>
      </c>
      <c r="AB25" s="17">
        <v>48872.44064999999</v>
      </c>
      <c r="AC25" s="17">
        <v>3.8704999999999998</v>
      </c>
      <c r="AD25" s="17">
        <v>2.1640199999999998</v>
      </c>
      <c r="AE25" s="17"/>
      <c r="AF25" s="17"/>
      <c r="AG25" s="17"/>
      <c r="AH25" s="17">
        <v>0</v>
      </c>
      <c r="AI25" s="17">
        <v>0</v>
      </c>
      <c r="AJ25" s="17">
        <v>1674</v>
      </c>
      <c r="AK25" s="17">
        <v>2045.7670000000001</v>
      </c>
      <c r="AL25" s="17">
        <v>2258.3979399999998</v>
      </c>
      <c r="AM25" s="17">
        <v>0</v>
      </c>
      <c r="AN25" s="17">
        <v>0</v>
      </c>
      <c r="AO25" s="17"/>
      <c r="AP25" s="17">
        <v>0</v>
      </c>
      <c r="AQ25" s="17">
        <v>0</v>
      </c>
      <c r="AR25" s="17"/>
      <c r="AS25" s="17"/>
      <c r="AT25" s="17"/>
      <c r="AU25" s="17">
        <v>0</v>
      </c>
      <c r="AV25" s="17">
        <v>0</v>
      </c>
    </row>
    <row r="26" spans="1:48" ht="17.100000000000001" customHeight="1" x14ac:dyDescent="0.25">
      <c r="A26" s="19">
        <v>20</v>
      </c>
      <c r="B26" s="32" t="s">
        <v>83</v>
      </c>
      <c r="C26" s="17">
        <v>1681235.97028</v>
      </c>
      <c r="D26" s="17">
        <v>762790.52379000001</v>
      </c>
      <c r="E26" s="17">
        <v>109816.355</v>
      </c>
      <c r="F26" s="17">
        <v>4157241.82314</v>
      </c>
      <c r="G26" s="17">
        <v>4874044.9024499999</v>
      </c>
      <c r="H26" s="17"/>
      <c r="I26" s="17"/>
      <c r="J26" s="17"/>
      <c r="K26" s="17">
        <v>0</v>
      </c>
      <c r="L26" s="17">
        <v>0</v>
      </c>
      <c r="M26" s="17">
        <v>23191582</v>
      </c>
      <c r="N26" s="17">
        <v>25076543.23</v>
      </c>
      <c r="O26" s="17">
        <v>24666588.386</v>
      </c>
      <c r="P26" s="17">
        <v>26575918.578979999</v>
      </c>
      <c r="Q26" s="17">
        <v>26954940.471000001</v>
      </c>
      <c r="R26" s="17">
        <v>16300531.14524</v>
      </c>
      <c r="S26" s="17">
        <v>15469581.347999999</v>
      </c>
      <c r="T26" s="17">
        <v>16760454.026000001</v>
      </c>
      <c r="U26" s="17"/>
      <c r="V26" s="17"/>
      <c r="W26" s="17"/>
      <c r="X26" s="17">
        <v>0</v>
      </c>
      <c r="Y26" s="17">
        <v>0</v>
      </c>
      <c r="Z26" s="17">
        <v>20</v>
      </c>
      <c r="AA26" s="17">
        <v>20.077999999999999</v>
      </c>
      <c r="AB26" s="17">
        <v>20.133040000000001</v>
      </c>
      <c r="AC26" s="17">
        <v>0</v>
      </c>
      <c r="AD26" s="17">
        <v>0</v>
      </c>
      <c r="AE26" s="17">
        <v>7894294</v>
      </c>
      <c r="AF26" s="17">
        <v>9075491.7630000003</v>
      </c>
      <c r="AG26" s="17">
        <v>9328399.754350001</v>
      </c>
      <c r="AH26" s="17">
        <v>10840667.415829999</v>
      </c>
      <c r="AI26" s="17">
        <v>10774839.542950001</v>
      </c>
      <c r="AJ26" s="17">
        <v>42008</v>
      </c>
      <c r="AK26" s="17">
        <v>42012.315000000002</v>
      </c>
      <c r="AL26" s="17">
        <v>22004.040140000001</v>
      </c>
      <c r="AM26" s="17">
        <v>22003.306149999997</v>
      </c>
      <c r="AN26" s="17">
        <v>0</v>
      </c>
      <c r="AO26" s="17">
        <v>498503.84600000002</v>
      </c>
      <c r="AP26" s="17">
        <v>996590.52399999998</v>
      </c>
      <c r="AQ26" s="17">
        <v>997258.90899999999</v>
      </c>
      <c r="AR26" s="17">
        <v>648452.1</v>
      </c>
      <c r="AS26" s="17">
        <v>591329.90599999996</v>
      </c>
      <c r="AT26" s="17">
        <v>811002.30299999996</v>
      </c>
      <c r="AU26" s="17">
        <v>988287.25600000005</v>
      </c>
      <c r="AV26" s="17">
        <v>1131252.121</v>
      </c>
    </row>
    <row r="27" spans="1:48" ht="17.100000000000001" customHeight="1" x14ac:dyDescent="0.25">
      <c r="A27" s="19">
        <v>21</v>
      </c>
      <c r="B27" s="32" t="s">
        <v>84</v>
      </c>
      <c r="C27" s="17">
        <v>83264.830849999722</v>
      </c>
      <c r="D27" s="17">
        <v>43870.449160000069</v>
      </c>
      <c r="E27" s="17">
        <v>10335.017000000014</v>
      </c>
      <c r="F27" s="17">
        <v>6634.3975499999524</v>
      </c>
      <c r="G27" s="17">
        <v>2820.4546400004624</v>
      </c>
      <c r="H27" s="17">
        <v>7915</v>
      </c>
      <c r="I27" s="17">
        <v>9677.1129999999994</v>
      </c>
      <c r="J27" s="17">
        <v>235903.859</v>
      </c>
      <c r="K27" s="17">
        <v>8075.7979999999998</v>
      </c>
      <c r="L27" s="17">
        <v>15248.922</v>
      </c>
      <c r="M27" s="17">
        <v>1331680</v>
      </c>
      <c r="N27" s="17">
        <v>1101507.8119999999</v>
      </c>
      <c r="O27" s="17">
        <v>1470861.7960000001</v>
      </c>
      <c r="P27" s="17">
        <v>1301317.0614000056</v>
      </c>
      <c r="Q27" s="17">
        <v>1568944.743</v>
      </c>
      <c r="R27" s="17">
        <v>656302.2799999991</v>
      </c>
      <c r="S27" s="17">
        <v>456745.87699999998</v>
      </c>
      <c r="T27" s="17">
        <v>459736.94099999999</v>
      </c>
      <c r="U27" s="17">
        <v>526188.28</v>
      </c>
      <c r="V27" s="17">
        <v>500476.033</v>
      </c>
      <c r="W27" s="17">
        <v>432804.17300000001</v>
      </c>
      <c r="X27" s="17">
        <v>215394.212</v>
      </c>
      <c r="Y27" s="17">
        <v>391045.02100000001</v>
      </c>
      <c r="Z27" s="17">
        <v>18593</v>
      </c>
      <c r="AA27" s="17">
        <v>23579.988000000001</v>
      </c>
      <c r="AB27" s="17">
        <v>35137.030679999996</v>
      </c>
      <c r="AC27" s="17">
        <v>79252.705249999999</v>
      </c>
      <c r="AD27" s="17">
        <v>25806.597359999996</v>
      </c>
      <c r="AE27" s="17">
        <v>5465</v>
      </c>
      <c r="AF27" s="17">
        <v>6298.2020000000002</v>
      </c>
      <c r="AG27" s="17">
        <v>4975.2150699996946</v>
      </c>
      <c r="AH27" s="17">
        <v>6682.404970001221</v>
      </c>
      <c r="AI27" s="17">
        <v>4949.1340599994655</v>
      </c>
      <c r="AJ27" s="17">
        <v>67178</v>
      </c>
      <c r="AK27" s="17">
        <v>136093.83900000001</v>
      </c>
      <c r="AL27" s="17">
        <v>75773.696259999866</v>
      </c>
      <c r="AM27" s="17">
        <v>86388.761060000063</v>
      </c>
      <c r="AN27" s="17">
        <v>164712.04880999995</v>
      </c>
      <c r="AO27" s="17">
        <v>1370.682</v>
      </c>
      <c r="AP27" s="17">
        <v>-4204.665</v>
      </c>
      <c r="AQ27" s="17">
        <v>4474.2619999999997</v>
      </c>
      <c r="AR27" s="17">
        <v>756790.7</v>
      </c>
      <c r="AS27" s="17">
        <v>1302138.013</v>
      </c>
      <c r="AT27" s="17">
        <v>1431195.142</v>
      </c>
      <c r="AU27" s="17">
        <v>1723008.297</v>
      </c>
      <c r="AV27" s="17">
        <v>1911926.399</v>
      </c>
    </row>
    <row r="28" spans="1:48" ht="17.100000000000001" customHeight="1" x14ac:dyDescent="0.25">
      <c r="A28" s="19">
        <v>22</v>
      </c>
      <c r="B28" s="32" t="s">
        <v>85</v>
      </c>
      <c r="C28" s="17">
        <v>15401.698039999999</v>
      </c>
      <c r="D28" s="17">
        <v>7565.4784300000001</v>
      </c>
      <c r="E28" s="17">
        <v>2414.9340000000002</v>
      </c>
      <c r="F28" s="17">
        <v>20396.352170000002</v>
      </c>
      <c r="G28" s="17">
        <v>16420.670249999999</v>
      </c>
      <c r="H28" s="17"/>
      <c r="I28" s="17"/>
      <c r="J28" s="17"/>
      <c r="K28" s="17">
        <v>0</v>
      </c>
      <c r="L28" s="17">
        <v>0</v>
      </c>
      <c r="M28" s="17">
        <v>982240</v>
      </c>
      <c r="N28" s="17">
        <v>1821242.727</v>
      </c>
      <c r="O28" s="17">
        <v>1703934.9750000001</v>
      </c>
      <c r="P28" s="17">
        <v>2161482.3485099999</v>
      </c>
      <c r="Q28" s="17">
        <v>2171121.673</v>
      </c>
      <c r="R28" s="17">
        <v>127427.425</v>
      </c>
      <c r="S28" s="17">
        <v>160187.345</v>
      </c>
      <c r="T28" s="17">
        <v>125569.41</v>
      </c>
      <c r="U28" s="17"/>
      <c r="V28" s="17"/>
      <c r="W28" s="17"/>
      <c r="X28" s="17">
        <v>0</v>
      </c>
      <c r="Y28" s="17">
        <v>0</v>
      </c>
      <c r="Z28" s="17"/>
      <c r="AA28" s="17"/>
      <c r="AB28" s="17"/>
      <c r="AC28" s="17">
        <v>0</v>
      </c>
      <c r="AD28" s="17">
        <v>0</v>
      </c>
      <c r="AE28" s="17">
        <v>40880</v>
      </c>
      <c r="AF28" s="17">
        <v>42999.163999999997</v>
      </c>
      <c r="AG28" s="17">
        <v>28043.89158</v>
      </c>
      <c r="AH28" s="17">
        <v>59989.335979999996</v>
      </c>
      <c r="AI28" s="17">
        <v>24297.349859999998</v>
      </c>
      <c r="AJ28" s="17"/>
      <c r="AK28" s="17"/>
      <c r="AL28" s="17"/>
      <c r="AM28" s="17">
        <v>0</v>
      </c>
      <c r="AN28" s="17">
        <v>0</v>
      </c>
      <c r="AO28" s="17"/>
      <c r="AP28" s="17">
        <v>2325.623</v>
      </c>
      <c r="AQ28" s="17">
        <v>0</v>
      </c>
      <c r="AR28" s="17">
        <v>8484.2999999999993</v>
      </c>
      <c r="AS28" s="17">
        <v>5256.3810000000003</v>
      </c>
      <c r="AT28" s="17">
        <v>1749.32</v>
      </c>
      <c r="AU28" s="17">
        <v>4600.9930000000004</v>
      </c>
      <c r="AV28" s="17">
        <v>28.922000000000001</v>
      </c>
    </row>
    <row r="29" spans="1:48" ht="17.100000000000001" customHeight="1" x14ac:dyDescent="0.25">
      <c r="A29" s="19">
        <v>23</v>
      </c>
      <c r="B29" s="32" t="s">
        <v>86</v>
      </c>
      <c r="C29" s="17">
        <v>136223.52824000001</v>
      </c>
      <c r="D29" s="17">
        <v>134548.96721</v>
      </c>
      <c r="E29" s="17">
        <v>129535.61124</v>
      </c>
      <c r="F29" s="17">
        <v>243568.59422</v>
      </c>
      <c r="G29" s="17">
        <v>261627.57876</v>
      </c>
      <c r="H29" s="17">
        <v>193418</v>
      </c>
      <c r="I29" s="17">
        <v>207130.31299999999</v>
      </c>
      <c r="J29" s="17">
        <v>218377.81</v>
      </c>
      <c r="K29" s="17">
        <v>232292.408</v>
      </c>
      <c r="L29" s="17">
        <v>238039.62700000001</v>
      </c>
      <c r="M29" s="17">
        <v>168100</v>
      </c>
      <c r="N29" s="17">
        <v>150069.78</v>
      </c>
      <c r="O29" s="17">
        <v>165042.986</v>
      </c>
      <c r="P29" s="17">
        <v>208428.38125999999</v>
      </c>
      <c r="Q29" s="17">
        <v>237582.88500000001</v>
      </c>
      <c r="R29" s="17">
        <v>1080122.1177000001</v>
      </c>
      <c r="S29" s="17">
        <v>1180483.098</v>
      </c>
      <c r="T29" s="17">
        <v>1177778.807</v>
      </c>
      <c r="U29" s="17">
        <v>641602.18999999994</v>
      </c>
      <c r="V29" s="17">
        <v>688197.3</v>
      </c>
      <c r="W29" s="17">
        <v>752220.39399999997</v>
      </c>
      <c r="X29" s="17">
        <v>1185303.6540000001</v>
      </c>
      <c r="Y29" s="17">
        <v>1029939.436</v>
      </c>
      <c r="Z29" s="17">
        <v>21644</v>
      </c>
      <c r="AA29" s="17">
        <v>19428.822</v>
      </c>
      <c r="AB29" s="17">
        <v>32043.951590000001</v>
      </c>
      <c r="AC29" s="17">
        <v>26196.671899999998</v>
      </c>
      <c r="AD29" s="17">
        <v>54404.631170000001</v>
      </c>
      <c r="AE29" s="17">
        <v>355882</v>
      </c>
      <c r="AF29" s="17">
        <v>371936.61800000002</v>
      </c>
      <c r="AG29" s="17">
        <v>373621.98885000002</v>
      </c>
      <c r="AH29" s="17">
        <v>380057.47555000003</v>
      </c>
      <c r="AI29" s="17">
        <v>377720.41422999999</v>
      </c>
      <c r="AJ29" s="17">
        <v>137373</v>
      </c>
      <c r="AK29" s="17">
        <v>98036.963000000003</v>
      </c>
      <c r="AL29" s="17">
        <v>114895.93072</v>
      </c>
      <c r="AM29" s="17">
        <v>138900.65690999999</v>
      </c>
      <c r="AN29" s="17">
        <v>152794.02491000001</v>
      </c>
      <c r="AO29" s="17">
        <v>42767.99</v>
      </c>
      <c r="AP29" s="17">
        <v>74695.315000000002</v>
      </c>
      <c r="AQ29" s="17">
        <v>88184.31</v>
      </c>
      <c r="AR29" s="17">
        <v>56370.3</v>
      </c>
      <c r="AS29" s="17">
        <v>55787.940999999999</v>
      </c>
      <c r="AT29" s="17">
        <v>57776.211000000003</v>
      </c>
      <c r="AU29" s="17">
        <v>59432.423999999999</v>
      </c>
      <c r="AV29" s="17">
        <v>65619.032999999996</v>
      </c>
    </row>
    <row r="30" spans="1:48" ht="17.100000000000001" customHeight="1" x14ac:dyDescent="0.25">
      <c r="A30" s="19">
        <v>24</v>
      </c>
      <c r="B30" s="32" t="s">
        <v>87</v>
      </c>
      <c r="C30" s="17">
        <v>2232138.2416099994</v>
      </c>
      <c r="D30" s="17">
        <v>950461.91023000004</v>
      </c>
      <c r="E30" s="17">
        <v>252101.91724000001</v>
      </c>
      <c r="F30" s="17">
        <v>5565867.4376699999</v>
      </c>
      <c r="G30" s="17">
        <v>5863181.6727700001</v>
      </c>
      <c r="H30" s="17">
        <v>396033</v>
      </c>
      <c r="I30" s="17">
        <v>434187.42599999998</v>
      </c>
      <c r="J30" s="17">
        <v>454281.66899999999</v>
      </c>
      <c r="K30" s="17">
        <v>454418.20600000001</v>
      </c>
      <c r="L30" s="17">
        <v>477188.549</v>
      </c>
      <c r="M30" s="17">
        <v>30008320</v>
      </c>
      <c r="N30" s="17">
        <v>33888086.272</v>
      </c>
      <c r="O30" s="17">
        <v>34051617.467</v>
      </c>
      <c r="P30" s="17">
        <v>34737685.396740004</v>
      </c>
      <c r="Q30" s="17">
        <v>35676468.327</v>
      </c>
      <c r="R30" s="17">
        <v>25586185.153000001</v>
      </c>
      <c r="S30" s="17">
        <v>25025150.557</v>
      </c>
      <c r="T30" s="17">
        <v>26391705.489999998</v>
      </c>
      <c r="U30" s="17">
        <v>6919469.6100000003</v>
      </c>
      <c r="V30" s="17">
        <v>7626366.0719999997</v>
      </c>
      <c r="W30" s="17">
        <v>6604526.4560000002</v>
      </c>
      <c r="X30" s="17">
        <v>7183381.4230000004</v>
      </c>
      <c r="Y30" s="17">
        <v>7847048.3729999997</v>
      </c>
      <c r="Z30" s="17">
        <v>51413</v>
      </c>
      <c r="AA30" s="17">
        <v>66500.695000000007</v>
      </c>
      <c r="AB30" s="17">
        <v>116451.94467</v>
      </c>
      <c r="AC30" s="17">
        <v>105479.69280000002</v>
      </c>
      <c r="AD30" s="17">
        <v>80213.392550000004</v>
      </c>
      <c r="AE30" s="17">
        <v>9802546</v>
      </c>
      <c r="AF30" s="17">
        <v>10872386.200999999</v>
      </c>
      <c r="AG30" s="17">
        <v>11623031.484100001</v>
      </c>
      <c r="AH30" s="17">
        <v>14124444.435070001</v>
      </c>
      <c r="AI30" s="17">
        <v>14076855.7281</v>
      </c>
      <c r="AJ30" s="17">
        <v>1115497</v>
      </c>
      <c r="AK30" s="17">
        <v>1207340.7779999999</v>
      </c>
      <c r="AL30" s="17">
        <v>1186255.81935</v>
      </c>
      <c r="AM30" s="17">
        <v>1228369.4033100002</v>
      </c>
      <c r="AN30" s="17">
        <v>1408999.0459499999</v>
      </c>
      <c r="AO30" s="17">
        <v>808007.86699999997</v>
      </c>
      <c r="AP30" s="17">
        <v>1598071.9550000001</v>
      </c>
      <c r="AQ30" s="17">
        <v>1906481.121</v>
      </c>
      <c r="AR30" s="17">
        <v>1470097.4</v>
      </c>
      <c r="AS30" s="17">
        <v>1954512.2409999999</v>
      </c>
      <c r="AT30" s="17">
        <v>2301722.9759999998</v>
      </c>
      <c r="AU30" s="17">
        <v>2775328.97</v>
      </c>
      <c r="AV30" s="17">
        <v>3108826.4750000001</v>
      </c>
    </row>
    <row r="31" spans="1:48" ht="17.100000000000001" customHeight="1" x14ac:dyDescent="0.25">
      <c r="A31" s="19">
        <v>25</v>
      </c>
      <c r="B31" s="32" t="s">
        <v>88</v>
      </c>
      <c r="C31" s="17"/>
      <c r="D31" s="17"/>
      <c r="E31" s="17"/>
      <c r="F31" s="17">
        <v>23.780429999999999</v>
      </c>
      <c r="G31" s="17">
        <v>43.250550000000004</v>
      </c>
      <c r="H31" s="17">
        <v>343527</v>
      </c>
      <c r="I31" s="17">
        <v>394196.56599999999</v>
      </c>
      <c r="J31" s="17">
        <v>462948.783</v>
      </c>
      <c r="K31" s="17">
        <v>472643.25400000002</v>
      </c>
      <c r="L31" s="17">
        <v>0</v>
      </c>
      <c r="M31" s="17">
        <v>1086059</v>
      </c>
      <c r="N31" s="17">
        <v>1572741.486</v>
      </c>
      <c r="O31" s="17">
        <v>1883318.6810000001</v>
      </c>
      <c r="P31" s="17">
        <v>2270346.4750700002</v>
      </c>
      <c r="Q31" s="17">
        <v>2793673.46</v>
      </c>
      <c r="R31" s="17">
        <v>5191.5829999999996</v>
      </c>
      <c r="S31" s="17">
        <v>209648</v>
      </c>
      <c r="T31" s="17">
        <v>196832</v>
      </c>
      <c r="U31" s="17">
        <v>4831918.9800000004</v>
      </c>
      <c r="V31" s="17">
        <v>4788090.3250000002</v>
      </c>
      <c r="W31" s="17">
        <v>5028326.9910000004</v>
      </c>
      <c r="X31" s="17">
        <v>4817080.9560000002</v>
      </c>
      <c r="Y31" s="17">
        <v>5337642.7010000004</v>
      </c>
      <c r="Z31" s="17"/>
      <c r="AA31" s="17"/>
      <c r="AB31" s="17"/>
      <c r="AC31" s="17">
        <v>0</v>
      </c>
      <c r="AD31" s="17">
        <v>0</v>
      </c>
      <c r="AE31" s="17">
        <v>3252</v>
      </c>
      <c r="AF31" s="17">
        <v>857.71299999999997</v>
      </c>
      <c r="AG31" s="17">
        <v>8.0531000000000006</v>
      </c>
      <c r="AH31" s="17">
        <v>3.0530999999999997</v>
      </c>
      <c r="AI31" s="17">
        <v>1.92977</v>
      </c>
      <c r="AJ31" s="17">
        <v>1854488</v>
      </c>
      <c r="AK31" s="17">
        <v>1894233.6680000001</v>
      </c>
      <c r="AL31" s="17">
        <v>2001090.3221199999</v>
      </c>
      <c r="AM31" s="17">
        <v>2056558.36261</v>
      </c>
      <c r="AN31" s="17">
        <v>2189018.6424000002</v>
      </c>
      <c r="AO31" s="17">
        <v>6460.567</v>
      </c>
      <c r="AP31" s="17">
        <v>16426.580999999998</v>
      </c>
      <c r="AQ31" s="17">
        <v>13472.842000000001</v>
      </c>
      <c r="AR31" s="17">
        <v>221622.1</v>
      </c>
      <c r="AS31" s="17">
        <v>221013.83600000001</v>
      </c>
      <c r="AT31" s="17">
        <v>303759.84999999998</v>
      </c>
      <c r="AU31" s="17">
        <v>282862.64799999999</v>
      </c>
      <c r="AV31" s="17">
        <v>275394.47700000001</v>
      </c>
    </row>
    <row r="32" spans="1:48" s="34" customFormat="1" ht="16.5" customHeight="1" x14ac:dyDescent="0.25">
      <c r="A32" s="35">
        <v>26</v>
      </c>
      <c r="B32" s="36" t="s">
        <v>90</v>
      </c>
      <c r="C32" s="26">
        <v>3.8519885585035052E-2</v>
      </c>
      <c r="D32" s="26">
        <v>-1.0021988442696533E-2</v>
      </c>
      <c r="E32" s="26">
        <v>-3.6352817859894991E-2</v>
      </c>
      <c r="F32" s="26">
        <v>1.4651290456505719E-2</v>
      </c>
      <c r="G32" s="26">
        <v>8.9266695933156504E-2</v>
      </c>
      <c r="H32" s="26">
        <v>7.3181646439663323E-2</v>
      </c>
      <c r="I32" s="26">
        <v>6.8467161413309954E-2</v>
      </c>
      <c r="J32" s="26">
        <v>5.2866186998737977E-2</v>
      </c>
      <c r="K32" s="26">
        <v>6.175068794983031E-2</v>
      </c>
      <c r="L32" s="26">
        <v>5.8047923527046165E-2</v>
      </c>
      <c r="M32" s="26">
        <v>6.9010972214019917E-2</v>
      </c>
      <c r="N32" s="26">
        <v>9.6175633022092793E-3</v>
      </c>
      <c r="O32" s="26">
        <v>4.3209356995711178E-2</v>
      </c>
      <c r="P32" s="26">
        <v>0.18186338218724951</v>
      </c>
      <c r="Q32" s="26">
        <v>9.7897701926091249E-2</v>
      </c>
      <c r="R32" s="26">
        <v>2.7695298716499932E-2</v>
      </c>
      <c r="S32" s="26">
        <v>9.3142795407910289E-2</v>
      </c>
      <c r="T32" s="26">
        <v>9.6187112855897997E-2</v>
      </c>
      <c r="U32" s="26">
        <v>0.23776945186735943</v>
      </c>
      <c r="V32" s="26">
        <v>0.22045628247308172</v>
      </c>
      <c r="W32" s="26">
        <v>0.18579609450423759</v>
      </c>
      <c r="X32" s="26">
        <v>0.24970987714935447</v>
      </c>
      <c r="Y32" s="26">
        <v>5.7427948434576562E-2</v>
      </c>
      <c r="Z32" s="26">
        <v>0.12513838125231658</v>
      </c>
      <c r="AA32" s="26">
        <v>-0.11778995852780702</v>
      </c>
      <c r="AB32" s="26">
        <v>-9.2665317746286224E-2</v>
      </c>
      <c r="AC32" s="26">
        <v>-0.37249874881104234</v>
      </c>
      <c r="AD32" s="26">
        <v>-0.61517716924424415</v>
      </c>
      <c r="AE32" s="26">
        <v>4.0835472479677504E-2</v>
      </c>
      <c r="AF32" s="26">
        <v>5.5749774733022839E-2</v>
      </c>
      <c r="AG32" s="26">
        <v>4.849366484112503E-2</v>
      </c>
      <c r="AH32" s="26">
        <v>4.105947929022543E-2</v>
      </c>
      <c r="AI32" s="26">
        <v>3.4308208712117226E-2</v>
      </c>
      <c r="AJ32" s="26">
        <v>0.48686423096241621</v>
      </c>
      <c r="AK32" s="26">
        <v>0.3365521364955994</v>
      </c>
      <c r="AL32" s="26">
        <v>0.34851324848655701</v>
      </c>
      <c r="AM32" s="26">
        <v>0.28104969876107394</v>
      </c>
      <c r="AN32" s="26">
        <v>0.21860771585595581</v>
      </c>
      <c r="AO32" s="26">
        <v>-5.0359088654856117E-2</v>
      </c>
      <c r="AP32" s="26">
        <v>6.9422957237581559E-2</v>
      </c>
      <c r="AQ32" s="26">
        <v>2.6603573037450205E-2</v>
      </c>
      <c r="AR32" s="26">
        <v>3.2383157519773963E-5</v>
      </c>
      <c r="AS32" s="26">
        <v>1.0014422390950301E-4</v>
      </c>
      <c r="AT32" s="26">
        <v>1.1396201857783432E-4</v>
      </c>
      <c r="AU32" s="26">
        <v>3.6589454352062029E-4</v>
      </c>
      <c r="AV32" s="26">
        <v>8.5601081801070095E-2</v>
      </c>
    </row>
    <row r="33" spans="1:48" s="34" customFormat="1" ht="17.100000000000001" customHeight="1" x14ac:dyDescent="0.25">
      <c r="A33" s="35">
        <v>27</v>
      </c>
      <c r="B33" s="36" t="s">
        <v>89</v>
      </c>
      <c r="C33" s="26">
        <v>1.9534567062471889E-3</v>
      </c>
      <c r="D33" s="26">
        <v>-8.5266093462325247E-4</v>
      </c>
      <c r="E33" s="26">
        <v>-7.9831260134691842E-3</v>
      </c>
      <c r="F33" s="26">
        <v>6.4115688344303871E-4</v>
      </c>
      <c r="G33" s="26">
        <v>3.9458394766022512E-3</v>
      </c>
      <c r="H33" s="26">
        <v>3.4919299465917562E-2</v>
      </c>
      <c r="I33" s="26">
        <v>3.3032680407696934E-2</v>
      </c>
      <c r="J33" s="26">
        <v>2.5318823273194437E-2</v>
      </c>
      <c r="K33" s="26">
        <v>3.0625288718814106E-2</v>
      </c>
      <c r="L33" s="26">
        <v>2.9306140580217809E-2</v>
      </c>
      <c r="M33" s="26">
        <v>3.8907215467742627E-4</v>
      </c>
      <c r="N33" s="26">
        <v>4.7890298978221694E-5</v>
      </c>
      <c r="O33" s="26">
        <v>2.0041035286681705E-4</v>
      </c>
      <c r="P33" s="26">
        <v>9.8737395455330483E-4</v>
      </c>
      <c r="Q33" s="26">
        <v>6.2009518955004632E-4</v>
      </c>
      <c r="R33" s="26">
        <v>1.1691584548895724E-3</v>
      </c>
      <c r="S33" s="26">
        <v>4.160314802013748E-3</v>
      </c>
      <c r="T33" s="26">
        <v>4.4116739416156566E-3</v>
      </c>
      <c r="U33" s="26">
        <v>2.186490443001475E-2</v>
      </c>
      <c r="V33" s="26">
        <v>2.0154404216375089E-2</v>
      </c>
      <c r="W33" s="26">
        <v>1.8805846609651244E-2</v>
      </c>
      <c r="X33" s="26">
        <v>3.5090087358489085E-2</v>
      </c>
      <c r="Y33" s="26">
        <v>8.4639539732517741E-3</v>
      </c>
      <c r="Z33" s="26">
        <v>5.956867047822028E-2</v>
      </c>
      <c r="AA33" s="26">
        <v>-4.102937297170637E-2</v>
      </c>
      <c r="AB33" s="26">
        <v>-2.6070905173073197E-2</v>
      </c>
      <c r="AC33" s="26">
        <v>-9.7753342548705338E-2</v>
      </c>
      <c r="AD33" s="26">
        <v>-0.26702168993822473</v>
      </c>
      <c r="AE33" s="26">
        <v>1.5499332657810266E-3</v>
      </c>
      <c r="AF33" s="26">
        <v>1.9625565688674907E-3</v>
      </c>
      <c r="AG33" s="26">
        <v>1.6072103975893121E-3</v>
      </c>
      <c r="AH33" s="26">
        <v>1.2018920401032293E-3</v>
      </c>
      <c r="AI33" s="26">
        <v>9.2187246153822952E-4</v>
      </c>
      <c r="AJ33" s="26">
        <v>5.9957131215951275E-2</v>
      </c>
      <c r="AK33" s="26">
        <v>3.4108161455040635E-2</v>
      </c>
      <c r="AL33" s="26">
        <v>3.1003526054121159E-2</v>
      </c>
      <c r="AM33" s="26">
        <v>2.9540590328722745E-2</v>
      </c>
      <c r="AN33" s="26">
        <v>2.4178157003228472E-2</v>
      </c>
      <c r="AO33" s="26">
        <v>-2.6655148924008124E-3</v>
      </c>
      <c r="AP33" s="26">
        <v>3.3891851489871311E-3</v>
      </c>
      <c r="AQ33" s="26">
        <v>1.2364429657060092E-3</v>
      </c>
      <c r="AR33" s="26">
        <v>1.3414853410120949E-6</v>
      </c>
      <c r="AS33" s="26">
        <v>3.2797898672971702E-6</v>
      </c>
      <c r="AT33" s="26">
        <v>3.0407154069652539E-6</v>
      </c>
      <c r="AU33" s="26">
        <v>8.4470280107707207E-6</v>
      </c>
      <c r="AV33" s="26">
        <v>1.8192143460615188E-3</v>
      </c>
    </row>
    <row r="34" spans="1:48" s="34" customFormat="1" ht="17.100000000000001" customHeight="1" x14ac:dyDescent="0.25">
      <c r="A34" s="35">
        <v>28</v>
      </c>
      <c r="B34" s="36" t="s">
        <v>91</v>
      </c>
      <c r="C34" s="26">
        <v>0.21757403576614276</v>
      </c>
      <c r="D34" s="26">
        <v>-3.8341262296210359</v>
      </c>
      <c r="E34" s="26">
        <v>-0.32431290393896867</v>
      </c>
      <c r="F34" s="26">
        <v>0.3180898502196009</v>
      </c>
      <c r="G34" s="26">
        <v>0.28902423681853268</v>
      </c>
      <c r="H34" s="26">
        <v>0.53033102792883169</v>
      </c>
      <c r="I34" s="26">
        <v>0.49892193038361321</v>
      </c>
      <c r="J34" s="26">
        <v>0.53842259266361292</v>
      </c>
      <c r="K34" s="26">
        <v>0.53459803759990154</v>
      </c>
      <c r="L34" s="26">
        <v>0.55248940240600453</v>
      </c>
      <c r="M34" s="26">
        <v>9.2761708814823693E-2</v>
      </c>
      <c r="N34" s="26">
        <v>0.10140025733274961</v>
      </c>
      <c r="O34" s="26">
        <v>0.10710136252675381</v>
      </c>
      <c r="P34" s="26">
        <v>0.10909235939449632</v>
      </c>
      <c r="Q34" s="26">
        <v>0.1390484490391565</v>
      </c>
      <c r="R34" s="26">
        <v>0.24179025086307748</v>
      </c>
      <c r="S34" s="26">
        <v>0.26729823530179669</v>
      </c>
      <c r="T34" s="26">
        <v>0.23842958890458982</v>
      </c>
      <c r="U34" s="26">
        <v>0.19866354163016714</v>
      </c>
      <c r="V34" s="26">
        <v>0.19953255664959191</v>
      </c>
      <c r="W34" s="26">
        <v>0.22214764967131934</v>
      </c>
      <c r="X34" s="26">
        <v>0.14675718525282455</v>
      </c>
      <c r="Y34" s="26">
        <v>0.24266854675805696</v>
      </c>
      <c r="Z34" s="26">
        <v>0.95709063440033448</v>
      </c>
      <c r="AA34" s="26">
        <v>1.0301990331088338</v>
      </c>
      <c r="AB34" s="26">
        <v>1.0237551282071795</v>
      </c>
      <c r="AC34" s="26">
        <v>1.0656954922822439</v>
      </c>
      <c r="AD34" s="26">
        <v>1.171921844067314</v>
      </c>
      <c r="AE34" s="26">
        <v>0.13219365169068475</v>
      </c>
      <c r="AF34" s="26">
        <v>0.12878085477481299</v>
      </c>
      <c r="AG34" s="26">
        <v>0.15373195482655586</v>
      </c>
      <c r="AH34" s="26">
        <v>0.18108977767544435</v>
      </c>
      <c r="AI34" s="26">
        <v>0.22166369569311326</v>
      </c>
      <c r="AJ34" s="26">
        <v>0.2024089084160291</v>
      </c>
      <c r="AK34" s="26">
        <v>0.21591956973830423</v>
      </c>
      <c r="AL34" s="26">
        <v>0.29229742602483583</v>
      </c>
      <c r="AM34" s="26">
        <v>0.33520735071150637</v>
      </c>
      <c r="AN34" s="26">
        <v>0.39805842447782797</v>
      </c>
      <c r="AO34" s="26">
        <v>-0.38178943008436406</v>
      </c>
      <c r="AP34" s="26">
        <v>0.21851193598527022</v>
      </c>
      <c r="AQ34" s="26">
        <v>0.39225618695433362</v>
      </c>
      <c r="AR34" s="26">
        <v>0.66847053246958443</v>
      </c>
      <c r="AS34" s="26">
        <v>0.67741409183298695</v>
      </c>
      <c r="AT34" s="26">
        <v>0.64422469227333068</v>
      </c>
      <c r="AU34" s="26">
        <v>0.81014379884973375</v>
      </c>
      <c r="AV34" s="26">
        <v>0.55466526878834332</v>
      </c>
    </row>
    <row r="35" spans="1:48" s="34" customFormat="1" ht="17.100000000000001" customHeight="1" x14ac:dyDescent="0.25">
      <c r="A35" s="35">
        <v>29</v>
      </c>
      <c r="B35" s="36" t="s">
        <v>92</v>
      </c>
      <c r="C35" s="26"/>
      <c r="D35" s="26"/>
      <c r="E35" s="26"/>
      <c r="F35" s="26">
        <v>1.0114853669378447E-2</v>
      </c>
      <c r="G35" s="26">
        <v>7.0009822807128822E-4</v>
      </c>
      <c r="H35" s="26">
        <v>5.2608512071149499E-2</v>
      </c>
      <c r="I35" s="26">
        <v>3.6246495408256342E-2</v>
      </c>
      <c r="J35" s="26">
        <v>4.4824427476755158E-3</v>
      </c>
      <c r="K35" s="26">
        <v>3.6654329611368899E-2</v>
      </c>
      <c r="L35" s="26">
        <v>2.6157012888143545E-2</v>
      </c>
      <c r="M35" s="26"/>
      <c r="N35" s="26"/>
      <c r="O35" s="26"/>
      <c r="P35" s="26">
        <v>0</v>
      </c>
      <c r="Q35" s="26">
        <v>0</v>
      </c>
      <c r="R35" s="26">
        <v>5.793953178867735E-3</v>
      </c>
      <c r="S35" s="26">
        <v>8.4968896310575245E-3</v>
      </c>
      <c r="T35" s="26">
        <v>7.5192904143997208E-3</v>
      </c>
      <c r="U35" s="26">
        <v>4.1782302892793541E-2</v>
      </c>
      <c r="V35" s="26">
        <v>3.6187227726858957E-2</v>
      </c>
      <c r="W35" s="26">
        <v>3.5810681615994912E-2</v>
      </c>
      <c r="X35" s="26">
        <v>3.341190557281374E-2</v>
      </c>
      <c r="Y35" s="26">
        <v>3.1758732336926311E-2</v>
      </c>
      <c r="Z35" s="26"/>
      <c r="AA35" s="26"/>
      <c r="AB35" s="26"/>
      <c r="AC35" s="26">
        <v>0</v>
      </c>
      <c r="AD35" s="26">
        <v>0</v>
      </c>
      <c r="AE35" s="26">
        <v>6.6847281251262644E-4</v>
      </c>
      <c r="AF35" s="26">
        <v>7.5926107172533033E-4</v>
      </c>
      <c r="AG35" s="26">
        <v>1.5935735121947862E-3</v>
      </c>
      <c r="AH35" s="26">
        <v>1.3942969339534352E-3</v>
      </c>
      <c r="AI35" s="26">
        <v>1.3098549002829357E-3</v>
      </c>
      <c r="AJ35" s="26">
        <v>9.8923626598903351E-3</v>
      </c>
      <c r="AK35" s="26">
        <v>8.3942164179517977E-3</v>
      </c>
      <c r="AL35" s="26">
        <v>9.2238437963289982E-3</v>
      </c>
      <c r="AM35" s="26">
        <v>8.7699968352164554E-3</v>
      </c>
      <c r="AN35" s="26">
        <v>7.7914223740117999E-3</v>
      </c>
      <c r="AO35" s="26"/>
      <c r="AP35" s="26">
        <v>0</v>
      </c>
      <c r="AQ35" s="26">
        <v>5.7420729280990509E-4</v>
      </c>
      <c r="AR35" s="26">
        <v>2.251736707856548E-3</v>
      </c>
      <c r="AS35" s="26">
        <v>1.5947949747411488E-3</v>
      </c>
      <c r="AT35" s="26">
        <v>1.1328719842262232E-3</v>
      </c>
      <c r="AU35" s="26">
        <v>1.2598904059165869E-3</v>
      </c>
      <c r="AV35" s="26">
        <v>6.4586680756114137E-4</v>
      </c>
    </row>
    <row r="36" spans="1:48" s="34" customFormat="1" ht="17.100000000000001" customHeight="1" x14ac:dyDescent="0.25">
      <c r="A36" s="35">
        <v>30</v>
      </c>
      <c r="B36" s="36" t="s">
        <v>93</v>
      </c>
      <c r="C36" s="26">
        <v>0</v>
      </c>
      <c r="D36" s="26">
        <v>0</v>
      </c>
      <c r="E36" s="26">
        <v>0</v>
      </c>
      <c r="F36" s="26">
        <v>7.6061176565245144E-3</v>
      </c>
      <c r="G36" s="26">
        <v>4.9144118152781649E-3</v>
      </c>
      <c r="H36" s="26">
        <v>0.35212841613329271</v>
      </c>
      <c r="I36" s="26">
        <v>0.3268429244980996</v>
      </c>
      <c r="J36" s="26"/>
      <c r="K36" s="26">
        <v>0</v>
      </c>
      <c r="L36" s="26">
        <v>1</v>
      </c>
      <c r="M36" s="26">
        <v>0</v>
      </c>
      <c r="N36" s="26">
        <v>0</v>
      </c>
      <c r="O36" s="26">
        <v>0</v>
      </c>
      <c r="P36" s="26">
        <v>0</v>
      </c>
      <c r="Q36" s="26">
        <v>0</v>
      </c>
      <c r="R36" s="26"/>
      <c r="S36" s="26">
        <v>8.9065042832482851E-3</v>
      </c>
      <c r="T36" s="26">
        <v>8.3504782898118884E-2</v>
      </c>
      <c r="U36" s="26">
        <v>0.16486682666884248</v>
      </c>
      <c r="V36" s="26">
        <v>0.14535036011928903</v>
      </c>
      <c r="W36" s="26">
        <v>0.16074587887946021</v>
      </c>
      <c r="X36" s="26">
        <v>0.13460474228861416</v>
      </c>
      <c r="Y36" s="26">
        <v>0.11988568258554562</v>
      </c>
      <c r="Z36" s="26">
        <v>0</v>
      </c>
      <c r="AA36" s="26">
        <v>0</v>
      </c>
      <c r="AB36" s="26">
        <v>0</v>
      </c>
      <c r="AC36" s="26">
        <v>0</v>
      </c>
      <c r="AD36" s="26">
        <v>0</v>
      </c>
      <c r="AE36" s="26">
        <v>2.5791139240506328E-2</v>
      </c>
      <c r="AF36" s="26">
        <v>2.0112753635752673E-2</v>
      </c>
      <c r="AG36" s="26">
        <v>2.7705610739898051E-2</v>
      </c>
      <c r="AH36" s="26">
        <v>3.9053102357974649E-2</v>
      </c>
      <c r="AI36" s="26">
        <v>4.4746585534876766E-2</v>
      </c>
      <c r="AJ36" s="26">
        <v>0.12725450901803606</v>
      </c>
      <c r="AK36" s="26">
        <v>0.14607033686471665</v>
      </c>
      <c r="AL36" s="26">
        <v>0.1794413300152248</v>
      </c>
      <c r="AM36" s="26">
        <v>0.24738271248264584</v>
      </c>
      <c r="AN36" s="26">
        <v>0.46732846069226575</v>
      </c>
      <c r="AO36" s="26">
        <v>0</v>
      </c>
      <c r="AP36" s="26">
        <v>0</v>
      </c>
      <c r="AQ36" s="26">
        <v>5.1177729799929926E-3</v>
      </c>
      <c r="AR36" s="26">
        <v>0.11147902869757174</v>
      </c>
      <c r="AS36" s="26">
        <v>9.0197692668355742E-2</v>
      </c>
      <c r="AT36" s="26">
        <v>0.14976824379212253</v>
      </c>
      <c r="AU36" s="26">
        <v>9.8638097823897597E-2</v>
      </c>
      <c r="AV36" s="26">
        <v>0.16423427218469538</v>
      </c>
    </row>
    <row r="37" spans="1:48" ht="17.100000000000001" customHeight="1" x14ac:dyDescent="0.25">
      <c r="A37" s="19">
        <v>31</v>
      </c>
      <c r="B37" s="32" t="s">
        <v>94</v>
      </c>
      <c r="C37" s="17">
        <v>135905.30124</v>
      </c>
      <c r="D37" s="17">
        <v>131556.67499999999</v>
      </c>
      <c r="E37" s="17">
        <v>128549.156</v>
      </c>
      <c r="F37" s="17">
        <v>234441.98200999998</v>
      </c>
      <c r="G37" s="17">
        <v>233830.61009</v>
      </c>
      <c r="H37" s="17">
        <v>179763.106</v>
      </c>
      <c r="I37" s="17">
        <v>193418.111</v>
      </c>
      <c r="J37" s="17">
        <v>207130.31200000001</v>
      </c>
      <c r="K37" s="17">
        <v>218377.80900000001</v>
      </c>
      <c r="L37" s="17">
        <v>238039.62700000001</v>
      </c>
      <c r="M37" s="17">
        <v>622494.14305999991</v>
      </c>
      <c r="N37" s="17">
        <v>1067879.22062</v>
      </c>
      <c r="O37" s="17">
        <v>1123425.7350000001</v>
      </c>
      <c r="P37" s="17">
        <v>1292573.5819999999</v>
      </c>
      <c r="Q37" s="17">
        <v>1412769.6056600001</v>
      </c>
      <c r="R37" s="17">
        <v>1251677.7095999999</v>
      </c>
      <c r="S37" s="17">
        <v>1247460.71071</v>
      </c>
      <c r="T37" s="17">
        <v>1266363.9545400101</v>
      </c>
      <c r="U37" s="17">
        <v>797240.26853999996</v>
      </c>
      <c r="V37" s="17">
        <v>873099.26717000001</v>
      </c>
      <c r="W37" s="17">
        <v>801434.61551000003</v>
      </c>
      <c r="X37" s="17">
        <v>867946.59045755991</v>
      </c>
      <c r="Y37" s="17">
        <v>880008.40885800007</v>
      </c>
      <c r="Z37" s="17">
        <v>21666.29018</v>
      </c>
      <c r="AA37" s="17">
        <v>19439.868449999998</v>
      </c>
      <c r="AB37" s="17">
        <v>32037.896390000002</v>
      </c>
      <c r="AC37" s="17">
        <v>26196.671899999998</v>
      </c>
      <c r="AD37" s="17">
        <v>54404.631170000001</v>
      </c>
      <c r="AE37" s="17">
        <v>346896.77903999999</v>
      </c>
      <c r="AF37" s="17">
        <v>346953.80783999996</v>
      </c>
      <c r="AG37" s="17">
        <v>351126.00150999997</v>
      </c>
      <c r="AH37" s="17">
        <v>360939.75058999995</v>
      </c>
      <c r="AI37" s="17">
        <v>362611.12024999998</v>
      </c>
      <c r="AJ37" s="17">
        <v>190068.05763</v>
      </c>
      <c r="AK37" s="17">
        <v>127125.61031</v>
      </c>
      <c r="AL37" s="17">
        <v>145057.95931999999</v>
      </c>
      <c r="AM37" s="17">
        <v>172280.50565000001</v>
      </c>
      <c r="AN37" s="17">
        <v>169415.65675999998</v>
      </c>
      <c r="AO37" s="17">
        <v>41149.743999999999</v>
      </c>
      <c r="AP37" s="17">
        <v>73943.402000000002</v>
      </c>
      <c r="AQ37" s="17">
        <v>87790.693458000009</v>
      </c>
      <c r="AR37" s="17">
        <v>84208.429080000002</v>
      </c>
      <c r="AS37" s="17">
        <v>84568.675480000005</v>
      </c>
      <c r="AT37" s="17">
        <v>87802.614099999992</v>
      </c>
      <c r="AU37" s="17">
        <v>90595.922459999987</v>
      </c>
      <c r="AV37" s="17">
        <v>96371.399609999993</v>
      </c>
    </row>
    <row r="38" spans="1:48" ht="17.100000000000001" customHeight="1" x14ac:dyDescent="0.25">
      <c r="A38" s="19">
        <v>32</v>
      </c>
      <c r="B38" s="32" t="s">
        <v>148</v>
      </c>
      <c r="C38" s="17">
        <v>135905.30124</v>
      </c>
      <c r="D38" s="17">
        <v>131556.67390999998</v>
      </c>
      <c r="E38" s="17">
        <v>128549.15569</v>
      </c>
      <c r="F38" s="17">
        <v>234441.98200999998</v>
      </c>
      <c r="G38" s="17">
        <v>233830.61009</v>
      </c>
      <c r="H38" s="17">
        <v>179763.106</v>
      </c>
      <c r="I38" s="17">
        <v>193418.111</v>
      </c>
      <c r="J38" s="17">
        <v>207130.31200000001</v>
      </c>
      <c r="K38" s="17">
        <v>218377.80900000001</v>
      </c>
      <c r="L38" s="17">
        <v>238039.62700000001</v>
      </c>
      <c r="M38" s="17">
        <v>555773.30134000001</v>
      </c>
      <c r="N38" s="17">
        <v>685944.70262999996</v>
      </c>
      <c r="O38" s="17">
        <v>775999.772</v>
      </c>
      <c r="P38" s="17">
        <v>944657.51899999997</v>
      </c>
      <c r="Q38" s="17">
        <v>1064363.44166</v>
      </c>
      <c r="R38" s="17">
        <v>1049048.0697999999</v>
      </c>
      <c r="S38" s="17">
        <v>1042776.63219</v>
      </c>
      <c r="T38" s="17">
        <v>1049564.33304001</v>
      </c>
      <c r="U38" s="17">
        <v>652148.99254000001</v>
      </c>
      <c r="V38" s="17">
        <v>728008.26717000001</v>
      </c>
      <c r="W38" s="17">
        <v>773584.43175999995</v>
      </c>
      <c r="X38" s="17">
        <v>837227.46160000004</v>
      </c>
      <c r="Y38" s="17">
        <v>850820.17498800007</v>
      </c>
      <c r="Z38" s="17">
        <v>21666.29018</v>
      </c>
      <c r="AA38" s="17">
        <v>19439.868449999998</v>
      </c>
      <c r="AB38" s="17">
        <v>32037.896390000002</v>
      </c>
      <c r="AC38" s="17">
        <v>26196.671899999998</v>
      </c>
      <c r="AD38" s="17">
        <v>54404.631170000001</v>
      </c>
      <c r="AE38" s="17">
        <v>346896.77903999999</v>
      </c>
      <c r="AF38" s="17">
        <v>346953.80783999996</v>
      </c>
      <c r="AG38" s="17">
        <v>351126.00150999997</v>
      </c>
      <c r="AH38" s="17">
        <v>360939.75058999995</v>
      </c>
      <c r="AI38" s="17">
        <v>362573.39417000004</v>
      </c>
      <c r="AJ38" s="17">
        <v>162101.99262999999</v>
      </c>
      <c r="AK38" s="17">
        <v>103155.16731</v>
      </c>
      <c r="AL38" s="17">
        <v>123057.95931999999</v>
      </c>
      <c r="AM38" s="17">
        <v>150280.50565000001</v>
      </c>
      <c r="AN38" s="17">
        <v>169415.65675999998</v>
      </c>
      <c r="AO38" s="17">
        <v>41149.743999999999</v>
      </c>
      <c r="AP38" s="17">
        <v>73943.402000000002</v>
      </c>
      <c r="AQ38" s="17">
        <v>87790.693458000009</v>
      </c>
      <c r="AR38" s="17">
        <v>83400.486080000002</v>
      </c>
      <c r="AS38" s="17">
        <v>84568.675480000005</v>
      </c>
      <c r="AT38" s="17">
        <v>87802.614099999992</v>
      </c>
      <c r="AU38" s="17">
        <v>90595.922170000005</v>
      </c>
      <c r="AV38" s="17">
        <v>96371.399609999993</v>
      </c>
    </row>
    <row r="39" spans="1:48" ht="17.100000000000001" customHeight="1" x14ac:dyDescent="0.25">
      <c r="A39" s="19">
        <v>33</v>
      </c>
      <c r="B39" s="32" t="s">
        <v>149</v>
      </c>
      <c r="C39" s="17"/>
      <c r="D39" s="17">
        <v>-2779.0466800000004</v>
      </c>
      <c r="E39" s="17">
        <v>-986.45555000000002</v>
      </c>
      <c r="F39" s="17">
        <v>0</v>
      </c>
      <c r="G39" s="17">
        <v>0</v>
      </c>
      <c r="H39" s="17"/>
      <c r="I39" s="17"/>
      <c r="J39" s="17"/>
      <c r="K39" s="17">
        <v>0</v>
      </c>
      <c r="L39" s="17">
        <v>0</v>
      </c>
      <c r="M39" s="17">
        <v>807.30200000000002</v>
      </c>
      <c r="N39" s="17">
        <v>346934.51799000002</v>
      </c>
      <c r="O39" s="17">
        <v>347425.962</v>
      </c>
      <c r="P39" s="17">
        <v>347916.06300000002</v>
      </c>
      <c r="Q39" s="17">
        <v>348406.16399999999</v>
      </c>
      <c r="R39" s="17"/>
      <c r="S39" s="17">
        <v>0</v>
      </c>
      <c r="T39" s="17">
        <v>0</v>
      </c>
      <c r="U39" s="17"/>
      <c r="V39" s="17"/>
      <c r="W39" s="17"/>
      <c r="X39" s="17">
        <v>0</v>
      </c>
      <c r="Y39" s="17">
        <v>0</v>
      </c>
      <c r="Z39" s="17"/>
      <c r="AA39" s="17"/>
      <c r="AB39" s="17"/>
      <c r="AC39" s="17">
        <v>0</v>
      </c>
      <c r="AD39" s="17">
        <v>0</v>
      </c>
      <c r="AE39" s="17"/>
      <c r="AF39" s="17"/>
      <c r="AG39" s="17"/>
      <c r="AH39" s="17">
        <v>0</v>
      </c>
      <c r="AI39" s="17">
        <v>0</v>
      </c>
      <c r="AJ39" s="17"/>
      <c r="AK39" s="17"/>
      <c r="AL39" s="17"/>
      <c r="AM39" s="17">
        <v>0</v>
      </c>
      <c r="AN39" s="17">
        <v>0</v>
      </c>
      <c r="AO39" s="17"/>
      <c r="AP39" s="17">
        <v>0</v>
      </c>
      <c r="AQ39" s="17">
        <v>0</v>
      </c>
      <c r="AR39" s="17"/>
      <c r="AS39" s="17"/>
      <c r="AT39" s="17"/>
      <c r="AU39" s="17">
        <v>0</v>
      </c>
      <c r="AV39" s="17">
        <v>0</v>
      </c>
    </row>
    <row r="40" spans="1:48" ht="17.100000000000001" customHeight="1" x14ac:dyDescent="0.25">
      <c r="A40" s="19">
        <v>34</v>
      </c>
      <c r="B40" s="32" t="s">
        <v>150</v>
      </c>
      <c r="C40" s="17"/>
      <c r="D40" s="17"/>
      <c r="E40" s="17"/>
      <c r="F40" s="17">
        <v>0</v>
      </c>
      <c r="G40" s="17">
        <v>0</v>
      </c>
      <c r="H40" s="17"/>
      <c r="I40" s="17"/>
      <c r="J40" s="17"/>
      <c r="K40" s="17">
        <v>0</v>
      </c>
      <c r="L40" s="17">
        <v>0</v>
      </c>
      <c r="M40" s="17">
        <v>65913.539659999995</v>
      </c>
      <c r="N40" s="17">
        <v>35000</v>
      </c>
      <c r="O40" s="17"/>
      <c r="P40" s="17">
        <v>0</v>
      </c>
      <c r="Q40" s="17">
        <v>0</v>
      </c>
      <c r="R40" s="17">
        <v>202629.6398</v>
      </c>
      <c r="S40" s="17">
        <v>204684.07852000001</v>
      </c>
      <c r="T40" s="17">
        <v>216799.62150000001</v>
      </c>
      <c r="U40" s="17">
        <v>145091.27600000001</v>
      </c>
      <c r="V40" s="17">
        <v>145091</v>
      </c>
      <c r="W40" s="17">
        <v>27850.18375</v>
      </c>
      <c r="X40" s="17">
        <v>30719.128857560001</v>
      </c>
      <c r="Y40" s="17">
        <v>29188.23387</v>
      </c>
      <c r="Z40" s="17"/>
      <c r="AA40" s="17"/>
      <c r="AB40" s="17"/>
      <c r="AC40" s="17">
        <v>0</v>
      </c>
      <c r="AD40" s="17">
        <v>0</v>
      </c>
      <c r="AE40" s="17"/>
      <c r="AF40" s="17"/>
      <c r="AG40" s="17"/>
      <c r="AH40" s="17">
        <v>0</v>
      </c>
      <c r="AI40" s="17">
        <v>37.726080000000003</v>
      </c>
      <c r="AJ40" s="17">
        <v>27966.064999999999</v>
      </c>
      <c r="AK40" s="17">
        <v>23970.442999999999</v>
      </c>
      <c r="AL40" s="17">
        <v>22000</v>
      </c>
      <c r="AM40" s="17">
        <v>22000</v>
      </c>
      <c r="AN40" s="17">
        <v>0</v>
      </c>
      <c r="AO40" s="17"/>
      <c r="AP40" s="17">
        <v>0</v>
      </c>
      <c r="AQ40" s="17">
        <v>0</v>
      </c>
      <c r="AR40" s="17">
        <v>807.94299999999998</v>
      </c>
      <c r="AS40" s="17"/>
      <c r="AT40" s="17"/>
      <c r="AU40" s="17">
        <v>0</v>
      </c>
      <c r="AV40" s="17">
        <v>0</v>
      </c>
    </row>
    <row r="41" spans="1:48" s="34" customFormat="1" ht="17.100000000000001" customHeight="1" x14ac:dyDescent="0.25">
      <c r="A41" s="35">
        <v>35</v>
      </c>
      <c r="B41" s="36" t="s">
        <v>95</v>
      </c>
      <c r="C41" s="26">
        <v>0.19584880629022922</v>
      </c>
      <c r="D41" s="26">
        <v>0.7945013698447988</v>
      </c>
      <c r="E41" s="26">
        <v>1.9388767577683355</v>
      </c>
      <c r="F41" s="26">
        <v>0.40486915212178387</v>
      </c>
      <c r="G41" s="26">
        <v>0.2682443932643146</v>
      </c>
      <c r="H41" s="26">
        <v>0.55483151985996315</v>
      </c>
      <c r="I41" s="26">
        <v>0.5643110904646923</v>
      </c>
      <c r="J41" s="26">
        <v>0.52916989805435788</v>
      </c>
      <c r="K41" s="26">
        <v>0.54806957802308687</v>
      </c>
      <c r="L41" s="26">
        <v>0.50644891924665281</v>
      </c>
      <c r="M41" s="26">
        <v>0.33567288355361508</v>
      </c>
      <c r="N41" s="26">
        <v>0.64699548617990088</v>
      </c>
      <c r="O41" s="26">
        <v>0.67105144566834074</v>
      </c>
      <c r="P41" s="26">
        <v>0.76221636414922811</v>
      </c>
      <c r="Q41" s="26">
        <v>0.89374240264261551</v>
      </c>
      <c r="R41" s="26">
        <v>0.45182492585518902</v>
      </c>
      <c r="S41" s="26">
        <v>0.39173636698861697</v>
      </c>
      <c r="T41" s="26">
        <v>0.29127746418919565</v>
      </c>
      <c r="U41" s="26">
        <v>0.17805245328882252</v>
      </c>
      <c r="V41" s="26">
        <v>0.18610077729174287</v>
      </c>
      <c r="W41" s="26">
        <v>0.21942657677045574</v>
      </c>
      <c r="X41" s="26">
        <v>0.21009693190702444</v>
      </c>
      <c r="Y41" s="26">
        <v>0.18559683444591138</v>
      </c>
      <c r="Z41" s="26">
        <v>0.15178319634762943</v>
      </c>
      <c r="AA41" s="26">
        <v>0.13683261833450625</v>
      </c>
      <c r="AB41" s="26">
        <v>0.18355404799279426</v>
      </c>
      <c r="AC41" s="26">
        <v>0.13491061876254018</v>
      </c>
      <c r="AD41" s="26">
        <v>0.22143639391475031</v>
      </c>
      <c r="AE41" s="26">
        <v>1.3302041430961351</v>
      </c>
      <c r="AF41" s="26">
        <v>1.4023628114460578</v>
      </c>
      <c r="AG41" s="26">
        <v>1.094728200134846</v>
      </c>
      <c r="AH41" s="26">
        <v>1.0950066076527163</v>
      </c>
      <c r="AI41" s="26">
        <v>1.3638500489048915</v>
      </c>
      <c r="AJ41" s="26">
        <v>0.2154077248946262</v>
      </c>
      <c r="AK41" s="26">
        <v>0.14168574896376726</v>
      </c>
      <c r="AL41" s="26">
        <v>0.14585536520901249</v>
      </c>
      <c r="AM41" s="26">
        <v>0.16792744054421382</v>
      </c>
      <c r="AN41" s="26">
        <v>0.15609823594138647</v>
      </c>
      <c r="AO41" s="26">
        <v>0.16377511119901736</v>
      </c>
      <c r="AP41" s="26">
        <v>0.13505482381800138</v>
      </c>
      <c r="AQ41" s="26">
        <v>0.13422581392482485</v>
      </c>
      <c r="AR41" s="26">
        <v>0.1433157727496942</v>
      </c>
      <c r="AS41" s="26">
        <v>0.12468682473585897</v>
      </c>
      <c r="AT41" s="26">
        <v>0.11941227945584848</v>
      </c>
      <c r="AU41" s="26">
        <v>0.10992373532292467</v>
      </c>
      <c r="AV41" s="26">
        <v>0.10785878857713831</v>
      </c>
    </row>
    <row r="42" spans="1:48" s="34" customFormat="1" ht="17.100000000000001" customHeight="1" x14ac:dyDescent="0.25">
      <c r="A42" s="35">
        <v>36</v>
      </c>
      <c r="B42" s="36" t="s">
        <v>96</v>
      </c>
      <c r="C42" s="26">
        <v>0.19584880629022922</v>
      </c>
      <c r="D42" s="26">
        <v>0.77771805375590297</v>
      </c>
      <c r="E42" s="26">
        <v>1.9239982754893978</v>
      </c>
      <c r="F42" s="26">
        <v>0.40486915212178387</v>
      </c>
      <c r="G42" s="26">
        <v>0.2682443932643146</v>
      </c>
      <c r="H42" s="26">
        <v>0.55483151985996315</v>
      </c>
      <c r="I42" s="26">
        <v>0.5643110904646923</v>
      </c>
      <c r="J42" s="26">
        <v>0.52916989805435788</v>
      </c>
      <c r="K42" s="26">
        <v>0.54806957802308687</v>
      </c>
      <c r="L42" s="26">
        <v>0.50644891924665281</v>
      </c>
      <c r="M42" s="26">
        <v>0.30012975726125168</v>
      </c>
      <c r="N42" s="26">
        <v>0.62579005247631292</v>
      </c>
      <c r="O42" s="26">
        <v>0.67105144507101466</v>
      </c>
      <c r="P42" s="26">
        <v>0.76221636414922811</v>
      </c>
      <c r="Q42" s="26">
        <v>0.8937424026426154</v>
      </c>
      <c r="R42" s="26">
        <v>0.37868060022207028</v>
      </c>
      <c r="S42" s="26">
        <v>0.327460036190029</v>
      </c>
      <c r="T42" s="26">
        <v>0.24141119646947409</v>
      </c>
      <c r="U42" s="26">
        <v>0.14564834794939246</v>
      </c>
      <c r="V42" s="26">
        <v>0.15517468573109239</v>
      </c>
      <c r="W42" s="26">
        <v>0.21180141264050129</v>
      </c>
      <c r="X42" s="26">
        <v>0.20266099656862133</v>
      </c>
      <c r="Y42" s="26">
        <v>0.17944093439449144</v>
      </c>
      <c r="Z42" s="26">
        <v>0.15178319634762943</v>
      </c>
      <c r="AA42" s="26">
        <v>0.13683261833450625</v>
      </c>
      <c r="AB42" s="26">
        <v>0.18355404799279426</v>
      </c>
      <c r="AC42" s="26">
        <v>0.13491061876254018</v>
      </c>
      <c r="AD42" s="26">
        <v>0.22143639391475031</v>
      </c>
      <c r="AE42" s="26">
        <v>1.3302041430961351</v>
      </c>
      <c r="AF42" s="26">
        <v>1.4023628114460578</v>
      </c>
      <c r="AG42" s="26">
        <v>1.094728200134846</v>
      </c>
      <c r="AH42" s="26">
        <v>1.0950066076527163</v>
      </c>
      <c r="AI42" s="26">
        <v>1.363708153874156</v>
      </c>
      <c r="AJ42" s="26">
        <v>0.18371325444535067</v>
      </c>
      <c r="AK42" s="26">
        <v>0.11496988768950178</v>
      </c>
      <c r="AL42" s="26">
        <v>0.12373442782894377</v>
      </c>
      <c r="AM42" s="26">
        <v>0.14648332138497394</v>
      </c>
      <c r="AN42" s="26">
        <v>0.15609823594138647</v>
      </c>
      <c r="AO42" s="26">
        <v>0.16377511119901736</v>
      </c>
      <c r="AP42" s="26">
        <v>0.13505482381800138</v>
      </c>
      <c r="AQ42" s="26">
        <v>0.13422581392482485</v>
      </c>
      <c r="AR42" s="26">
        <v>0.14194072067179944</v>
      </c>
      <c r="AS42" s="26">
        <v>0.12468682473585897</v>
      </c>
      <c r="AT42" s="26">
        <v>0.11941227945584848</v>
      </c>
      <c r="AU42" s="26">
        <v>0.10992373497105583</v>
      </c>
      <c r="AV42" s="26">
        <v>0.10785878857713831</v>
      </c>
    </row>
    <row r="43" spans="1:48" s="34" customFormat="1" ht="17.100000000000001" customHeight="1" x14ac:dyDescent="0.25">
      <c r="A43" s="35">
        <v>37</v>
      </c>
      <c r="B43" s="36" t="s">
        <v>97</v>
      </c>
      <c r="C43" s="26">
        <v>0.19584880629022922</v>
      </c>
      <c r="D43" s="26">
        <v>0.79450136326203513</v>
      </c>
      <c r="E43" s="26">
        <v>1.938876753092678</v>
      </c>
      <c r="F43" s="26">
        <v>0.40486915212178387</v>
      </c>
      <c r="G43" s="26">
        <v>0.2682443932643146</v>
      </c>
      <c r="H43" s="26">
        <v>0.55483151985996315</v>
      </c>
      <c r="I43" s="26">
        <v>0.5643110904646923</v>
      </c>
      <c r="J43" s="26">
        <v>0.52916989805435788</v>
      </c>
      <c r="K43" s="26">
        <v>0.54806957802308687</v>
      </c>
      <c r="L43" s="26">
        <v>0.50644891924665281</v>
      </c>
      <c r="M43" s="26">
        <v>0.2996944288436918</v>
      </c>
      <c r="N43" s="26">
        <v>0.4155929975985081</v>
      </c>
      <c r="O43" s="26">
        <v>0.46352487095099598</v>
      </c>
      <c r="P43" s="26">
        <v>0.55705410471433447</v>
      </c>
      <c r="Q43" s="26">
        <v>0.6733346582649411</v>
      </c>
      <c r="R43" s="26">
        <v>0.37868060022207028</v>
      </c>
      <c r="S43" s="26">
        <v>0.327460036190029</v>
      </c>
      <c r="T43" s="26">
        <v>0.24141119646947409</v>
      </c>
      <c r="U43" s="26">
        <v>0.14564834794939246</v>
      </c>
      <c r="V43" s="26">
        <v>0.15517468573109239</v>
      </c>
      <c r="W43" s="26">
        <v>0.21180141264050129</v>
      </c>
      <c r="X43" s="26">
        <v>0.20266099656862133</v>
      </c>
      <c r="Y43" s="26">
        <v>0.17944093439449144</v>
      </c>
      <c r="Z43" s="26">
        <v>0.15178319634762943</v>
      </c>
      <c r="AA43" s="26">
        <v>0.13683261833450625</v>
      </c>
      <c r="AB43" s="26">
        <v>0.18355404799279426</v>
      </c>
      <c r="AC43" s="26">
        <v>0.13491061876254018</v>
      </c>
      <c r="AD43" s="26">
        <v>0.22143639391475031</v>
      </c>
      <c r="AE43" s="26">
        <v>1.3302041430961351</v>
      </c>
      <c r="AF43" s="26">
        <v>1.4023628114460578</v>
      </c>
      <c r="AG43" s="26">
        <v>1.094728200134846</v>
      </c>
      <c r="AH43" s="26">
        <v>1.0950066076527163</v>
      </c>
      <c r="AI43" s="26">
        <v>1.363708153874156</v>
      </c>
      <c r="AJ43" s="26">
        <v>0.18371325444535067</v>
      </c>
      <c r="AK43" s="26">
        <v>0.11496988768950178</v>
      </c>
      <c r="AL43" s="26">
        <v>0.12373442782894377</v>
      </c>
      <c r="AM43" s="26">
        <v>0.14648332138497394</v>
      </c>
      <c r="AN43" s="26">
        <v>0.15609823594138647</v>
      </c>
      <c r="AO43" s="26">
        <v>0.16377511119901736</v>
      </c>
      <c r="AP43" s="26">
        <v>0.13505482381800138</v>
      </c>
      <c r="AQ43" s="26">
        <v>0.13422581392482485</v>
      </c>
      <c r="AR43" s="26">
        <v>0.14194072067179944</v>
      </c>
      <c r="AS43" s="26">
        <v>0.12468682473585897</v>
      </c>
      <c r="AT43" s="26">
        <v>0.11941227945584848</v>
      </c>
      <c r="AU43" s="26">
        <v>0.10992373497105583</v>
      </c>
      <c r="AV43" s="26">
        <v>0.10785878857713831</v>
      </c>
    </row>
    <row r="44" spans="1:48" ht="17.100000000000001" customHeight="1" x14ac:dyDescent="0.25">
      <c r="A44" s="19">
        <v>38</v>
      </c>
      <c r="B44" s="32" t="s">
        <v>151</v>
      </c>
      <c r="C44" s="17">
        <v>693929.68900000001</v>
      </c>
      <c r="D44" s="17">
        <v>165583.94987499999</v>
      </c>
      <c r="E44" s="17">
        <v>66300.839124999999</v>
      </c>
      <c r="F44" s="17">
        <v>579056.17353499995</v>
      </c>
      <c r="G44" s="17">
        <v>871707.35329999996</v>
      </c>
      <c r="H44" s="17">
        <v>323995.84299999999</v>
      </c>
      <c r="I44" s="17">
        <v>342750.859</v>
      </c>
      <c r="J44" s="17">
        <v>391424.97100000002</v>
      </c>
      <c r="K44" s="17">
        <v>398449.06150000001</v>
      </c>
      <c r="L44" s="17">
        <v>470017.05</v>
      </c>
      <c r="M44" s="17">
        <v>1854466.5761199999</v>
      </c>
      <c r="N44" s="17">
        <v>1650520.35668</v>
      </c>
      <c r="O44" s="17">
        <v>1674127.58329</v>
      </c>
      <c r="P44" s="17">
        <v>1695809.2777799999</v>
      </c>
      <c r="Q44" s="17">
        <v>1580734.6742</v>
      </c>
      <c r="R44" s="17">
        <v>2770271.4878575904</v>
      </c>
      <c r="S44" s="17">
        <v>3184439.3725799997</v>
      </c>
      <c r="T44" s="17">
        <v>4347620.7747999998</v>
      </c>
      <c r="U44" s="17">
        <v>4477558.4599599997</v>
      </c>
      <c r="V44" s="17">
        <v>4691540.1422600001</v>
      </c>
      <c r="W44" s="17">
        <v>3652404.49587102</v>
      </c>
      <c r="X44" s="17">
        <v>4131172.1336399997</v>
      </c>
      <c r="Y44" s="17">
        <v>4741505.4868000001</v>
      </c>
      <c r="Z44" s="17">
        <v>142744.98561999999</v>
      </c>
      <c r="AA44" s="17">
        <v>142070.42653</v>
      </c>
      <c r="AB44" s="17">
        <v>174542.0313</v>
      </c>
      <c r="AC44" s="17">
        <v>194177.98347000001</v>
      </c>
      <c r="AD44" s="17">
        <v>245689.65474999999</v>
      </c>
      <c r="AE44" s="17">
        <v>260784.61778999999</v>
      </c>
      <c r="AF44" s="17">
        <v>247406.59479</v>
      </c>
      <c r="AG44" s="17">
        <v>320742.62951</v>
      </c>
      <c r="AH44" s="17">
        <v>329623.35392999998</v>
      </c>
      <c r="AI44" s="17">
        <v>265873.15852</v>
      </c>
      <c r="AJ44" s="17">
        <v>882364.16648000001</v>
      </c>
      <c r="AK44" s="17">
        <v>897236.39278999995</v>
      </c>
      <c r="AL44" s="17">
        <v>994532.89985000005</v>
      </c>
      <c r="AM44" s="17">
        <v>1025922.2977</v>
      </c>
      <c r="AN44" s="17">
        <v>1085314.3582200001</v>
      </c>
      <c r="AO44" s="17">
        <v>251257.61600000001</v>
      </c>
      <c r="AP44" s="17">
        <v>547506.56000000006</v>
      </c>
      <c r="AQ44" s="17">
        <v>654052.23400000005</v>
      </c>
      <c r="AR44" s="17">
        <v>587572.65487500001</v>
      </c>
      <c r="AS44" s="17">
        <v>678248.68953999993</v>
      </c>
      <c r="AT44" s="17">
        <v>735289.65781500004</v>
      </c>
      <c r="AU44" s="17">
        <v>824170.70520624996</v>
      </c>
      <c r="AV44" s="17">
        <v>893496.03200000001</v>
      </c>
    </row>
    <row r="45" spans="1:48" ht="17.100000000000001" customHeight="1" x14ac:dyDescent="0.25">
      <c r="A45" s="19">
        <v>39</v>
      </c>
      <c r="B45" s="32" t="s">
        <v>98</v>
      </c>
      <c r="C45" s="17">
        <v>676226.96799999999</v>
      </c>
      <c r="D45" s="17">
        <v>153563.60500000001</v>
      </c>
      <c r="E45" s="17">
        <v>52268.017500000002</v>
      </c>
      <c r="F45" s="17">
        <v>515927.19616000005</v>
      </c>
      <c r="G45" s="17">
        <v>503837.20927999995</v>
      </c>
      <c r="H45" s="17">
        <v>264470.44300000003</v>
      </c>
      <c r="I45" s="17">
        <v>283225.45899999997</v>
      </c>
      <c r="J45" s="17">
        <v>333299.97100000002</v>
      </c>
      <c r="K45" s="17">
        <v>379208.39899999998</v>
      </c>
      <c r="L45" s="17">
        <v>412583.55</v>
      </c>
      <c r="M45" s="17">
        <v>1588048.87</v>
      </c>
      <c r="N45" s="17">
        <v>1342695.8024800001</v>
      </c>
      <c r="O45" s="17">
        <v>1346862.91729</v>
      </c>
      <c r="P45" s="17">
        <v>1352121.28</v>
      </c>
      <c r="Q45" s="17">
        <v>978114.58120000002</v>
      </c>
      <c r="R45" s="17">
        <v>2459391.3512300001</v>
      </c>
      <c r="S45" s="17">
        <v>2886344.3725799997</v>
      </c>
      <c r="T45" s="17">
        <v>3407867.46269</v>
      </c>
      <c r="U45" s="17">
        <v>4089785.3349600001</v>
      </c>
      <c r="V45" s="17">
        <v>4258309.12794</v>
      </c>
      <c r="W45" s="17">
        <v>3229922.9613699997</v>
      </c>
      <c r="X45" s="17">
        <v>3723067.6336399997</v>
      </c>
      <c r="Y45" s="17">
        <v>4245066.9555299999</v>
      </c>
      <c r="Z45" s="17">
        <v>21034.948120000001</v>
      </c>
      <c r="AA45" s="17">
        <v>24996.514030000002</v>
      </c>
      <c r="AB45" s="17">
        <v>49812.518799999998</v>
      </c>
      <c r="AC45" s="17">
        <v>51280.145969999998</v>
      </c>
      <c r="AD45" s="17">
        <v>60452.593439999997</v>
      </c>
      <c r="AE45" s="17">
        <v>237257.62953999999</v>
      </c>
      <c r="AF45" s="17">
        <v>219560.34039</v>
      </c>
      <c r="AG45" s="17">
        <v>286844.65222000005</v>
      </c>
      <c r="AH45" s="17">
        <v>289069.72381</v>
      </c>
      <c r="AI45" s="17">
        <v>223980.49494999999</v>
      </c>
      <c r="AJ45" s="17">
        <v>784566.28203999996</v>
      </c>
      <c r="AK45" s="17">
        <v>794775.51297000004</v>
      </c>
      <c r="AL45" s="17">
        <v>886072.30510999996</v>
      </c>
      <c r="AM45" s="17">
        <v>914233.02180999995</v>
      </c>
      <c r="AN45" s="17">
        <v>973651.68091999996</v>
      </c>
      <c r="AO45" s="17">
        <v>247811.33</v>
      </c>
      <c r="AP45" s="17">
        <v>529621.10600000003</v>
      </c>
      <c r="AQ45" s="17">
        <v>634720.098</v>
      </c>
      <c r="AR45" s="17">
        <v>566876.05799999996</v>
      </c>
      <c r="AS45" s="17">
        <v>655894.67535000003</v>
      </c>
      <c r="AT45" s="17">
        <v>712524.02069000003</v>
      </c>
      <c r="AU45" s="17">
        <v>796733.01</v>
      </c>
      <c r="AV45" s="17">
        <v>861910.75399999996</v>
      </c>
    </row>
    <row r="46" spans="1:48" ht="17.100000000000001" customHeight="1" x14ac:dyDescent="0.25">
      <c r="A46" s="19">
        <v>40</v>
      </c>
      <c r="B46" s="32" t="s">
        <v>99</v>
      </c>
      <c r="C46" s="17"/>
      <c r="D46" s="17"/>
      <c r="E46" s="17"/>
      <c r="F46" s="17">
        <v>0</v>
      </c>
      <c r="G46" s="17">
        <v>0</v>
      </c>
      <c r="H46" s="17"/>
      <c r="I46" s="17"/>
      <c r="J46" s="17"/>
      <c r="K46" s="17">
        <v>0</v>
      </c>
      <c r="L46" s="17">
        <v>0</v>
      </c>
      <c r="M46" s="17">
        <v>73.061999999999998</v>
      </c>
      <c r="N46" s="17">
        <v>593.53181000000006</v>
      </c>
      <c r="O46" s="17">
        <v>9930.4969999999994</v>
      </c>
      <c r="P46" s="17">
        <v>13435.956279999999</v>
      </c>
      <c r="Q46" s="17">
        <v>0</v>
      </c>
      <c r="R46" s="17"/>
      <c r="S46" s="17">
        <v>0</v>
      </c>
      <c r="T46" s="17">
        <v>0</v>
      </c>
      <c r="U46" s="17"/>
      <c r="V46" s="17"/>
      <c r="W46" s="17"/>
      <c r="X46" s="17">
        <v>0</v>
      </c>
      <c r="Y46" s="17">
        <v>0</v>
      </c>
      <c r="Z46" s="17"/>
      <c r="AA46" s="17"/>
      <c r="AB46" s="17"/>
      <c r="AC46" s="17">
        <v>0</v>
      </c>
      <c r="AD46" s="17">
        <v>0</v>
      </c>
      <c r="AE46" s="17"/>
      <c r="AF46" s="17"/>
      <c r="AG46" s="17"/>
      <c r="AH46" s="17">
        <v>0</v>
      </c>
      <c r="AI46" s="17">
        <v>0</v>
      </c>
      <c r="AJ46" s="17"/>
      <c r="AK46" s="17"/>
      <c r="AL46" s="17"/>
      <c r="AM46" s="17">
        <v>0</v>
      </c>
      <c r="AN46" s="17">
        <v>0</v>
      </c>
      <c r="AO46" s="17"/>
      <c r="AP46" s="17">
        <v>0</v>
      </c>
      <c r="AQ46" s="17">
        <v>0</v>
      </c>
      <c r="AR46" s="17"/>
      <c r="AS46" s="17">
        <v>2.3599399999999999</v>
      </c>
      <c r="AT46" s="17"/>
      <c r="AU46" s="17">
        <v>0</v>
      </c>
      <c r="AV46" s="17">
        <v>0</v>
      </c>
    </row>
    <row r="47" spans="1:48" ht="17.100000000000001" customHeight="1" x14ac:dyDescent="0.25">
      <c r="A47" s="19">
        <v>41</v>
      </c>
      <c r="B47" s="32" t="s">
        <v>100</v>
      </c>
      <c r="C47" s="17">
        <v>11280.95</v>
      </c>
      <c r="D47" s="17">
        <v>7698.0088750000004</v>
      </c>
      <c r="E47" s="17">
        <v>8258.8336249999993</v>
      </c>
      <c r="F47" s="17">
        <v>63128.977375000002</v>
      </c>
      <c r="G47" s="17">
        <v>62230.770340000003</v>
      </c>
      <c r="H47" s="17">
        <v>59525.4</v>
      </c>
      <c r="I47" s="17">
        <v>59525.4</v>
      </c>
      <c r="J47" s="17">
        <v>58125</v>
      </c>
      <c r="K47" s="17">
        <v>19240.662499999999</v>
      </c>
      <c r="L47" s="17">
        <v>57433.5</v>
      </c>
      <c r="M47" s="17">
        <v>246515.375</v>
      </c>
      <c r="N47" s="17">
        <v>294617.77100000001</v>
      </c>
      <c r="O47" s="17">
        <v>301035.15000000002</v>
      </c>
      <c r="P47" s="17">
        <v>318018.65250000003</v>
      </c>
      <c r="Q47" s="17">
        <v>356091.87199999997</v>
      </c>
      <c r="R47" s="17">
        <v>298095</v>
      </c>
      <c r="S47" s="17">
        <v>298095</v>
      </c>
      <c r="T47" s="17">
        <v>272951.375</v>
      </c>
      <c r="U47" s="17">
        <v>387773.125</v>
      </c>
      <c r="V47" s="17">
        <v>399579.625</v>
      </c>
      <c r="W47" s="17">
        <v>405200.375</v>
      </c>
      <c r="X47" s="17">
        <v>408104.5</v>
      </c>
      <c r="Y47" s="17">
        <v>496436.875</v>
      </c>
      <c r="Z47" s="17">
        <v>121710.03750000001</v>
      </c>
      <c r="AA47" s="17">
        <v>117073.91250000001</v>
      </c>
      <c r="AB47" s="17">
        <v>124729.5125</v>
      </c>
      <c r="AC47" s="17">
        <v>142897.83749999999</v>
      </c>
      <c r="AD47" s="17">
        <v>185237.06131999998</v>
      </c>
      <c r="AE47" s="17">
        <v>23526.988249999999</v>
      </c>
      <c r="AF47" s="17">
        <v>27846.254399999998</v>
      </c>
      <c r="AG47" s="17">
        <v>33897.977290000003</v>
      </c>
      <c r="AH47" s="17">
        <v>40553.630119999994</v>
      </c>
      <c r="AI47" s="17">
        <v>41892.663569999997</v>
      </c>
      <c r="AJ47" s="17">
        <v>97797.884439999994</v>
      </c>
      <c r="AK47" s="17">
        <v>102460.87981999999</v>
      </c>
      <c r="AL47" s="17">
        <v>108460.59474</v>
      </c>
      <c r="AM47" s="17">
        <v>111689.27587</v>
      </c>
      <c r="AN47" s="17">
        <v>111662.6773</v>
      </c>
      <c r="AO47" s="17"/>
      <c r="AP47" s="17">
        <v>12945.825000000001</v>
      </c>
      <c r="AQ47" s="17">
        <v>10900.329</v>
      </c>
      <c r="AR47" s="17">
        <v>20216.291874999999</v>
      </c>
      <c r="AS47" s="17">
        <v>20931.641250000001</v>
      </c>
      <c r="AT47" s="17">
        <v>19524.843124999999</v>
      </c>
      <c r="AU47" s="17">
        <v>19765.640206250002</v>
      </c>
      <c r="AV47" s="17">
        <v>24024.569</v>
      </c>
    </row>
    <row r="48" spans="1:48" ht="17.100000000000001" customHeight="1" x14ac:dyDescent="0.25">
      <c r="A48" s="30">
        <v>42</v>
      </c>
      <c r="B48" s="33" t="s">
        <v>101</v>
      </c>
      <c r="C48" s="17">
        <v>6421.7709999999997</v>
      </c>
      <c r="D48" s="17">
        <v>4322.3360000000002</v>
      </c>
      <c r="E48" s="17">
        <v>5773.9880000000003</v>
      </c>
      <c r="F48" s="17">
        <v>0</v>
      </c>
      <c r="G48" s="17">
        <v>305639.37368000002</v>
      </c>
      <c r="H48" s="17"/>
      <c r="I48" s="17"/>
      <c r="J48" s="17"/>
      <c r="K48" s="17">
        <v>0</v>
      </c>
      <c r="L48" s="17">
        <v>0</v>
      </c>
      <c r="M48" s="17">
        <v>19829.269120000001</v>
      </c>
      <c r="N48" s="17">
        <v>12613.251390000001</v>
      </c>
      <c r="O48" s="17">
        <v>16299.019</v>
      </c>
      <c r="P48" s="17">
        <v>12233.388999999999</v>
      </c>
      <c r="Q48" s="17">
        <v>246528.22099999999</v>
      </c>
      <c r="R48" s="17">
        <v>12785.136630000001</v>
      </c>
      <c r="S48" s="17">
        <v>0</v>
      </c>
      <c r="T48" s="17">
        <v>666801.93711000006</v>
      </c>
      <c r="U48" s="17"/>
      <c r="V48" s="17">
        <v>33651.389320000002</v>
      </c>
      <c r="W48" s="17">
        <v>17281.159589999999</v>
      </c>
      <c r="X48" s="17">
        <v>0</v>
      </c>
      <c r="Y48" s="17">
        <v>1.6562699999999999</v>
      </c>
      <c r="Z48" s="17"/>
      <c r="AA48" s="17"/>
      <c r="AB48" s="17"/>
      <c r="AC48" s="17">
        <v>0</v>
      </c>
      <c r="AD48" s="17">
        <v>0</v>
      </c>
      <c r="AE48" s="17"/>
      <c r="AF48" s="17"/>
      <c r="AG48" s="17"/>
      <c r="AH48" s="17">
        <v>0</v>
      </c>
      <c r="AI48" s="17">
        <v>0</v>
      </c>
      <c r="AJ48" s="17"/>
      <c r="AK48" s="17"/>
      <c r="AL48" s="17"/>
      <c r="AM48" s="17">
        <v>0</v>
      </c>
      <c r="AN48" s="17">
        <v>0</v>
      </c>
      <c r="AO48" s="17">
        <v>3446.2860000000001</v>
      </c>
      <c r="AP48" s="17">
        <v>4939.6289999999999</v>
      </c>
      <c r="AQ48" s="17">
        <v>8431.8070000000007</v>
      </c>
      <c r="AR48" s="17">
        <v>480.30500000000001</v>
      </c>
      <c r="AS48" s="17">
        <v>1420.0129999999999</v>
      </c>
      <c r="AT48" s="17">
        <v>3240.7939999999999</v>
      </c>
      <c r="AU48" s="17">
        <v>7672.0550000000003</v>
      </c>
      <c r="AV48" s="17">
        <v>7560.7089999999998</v>
      </c>
    </row>
    <row r="50" spans="1:2" x14ac:dyDescent="0.25">
      <c r="A50" s="27" t="s">
        <v>152</v>
      </c>
    </row>
    <row r="52" spans="1:2" ht="15" customHeight="1" x14ac:dyDescent="0.25">
      <c r="B52" s="56" t="s">
        <v>162</v>
      </c>
    </row>
    <row r="53" spans="1:2" ht="39" customHeight="1" x14ac:dyDescent="0.25">
      <c r="B53" s="55" t="s">
        <v>164</v>
      </c>
    </row>
  </sheetData>
  <pageMargins left="0.7" right="0.7" top="0.75" bottom="0.75" header="0.3" footer="0.3"/>
  <pageSetup paperSize="9"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V53"/>
  <sheetViews>
    <sheetView showGridLines="0" tabSelected="1" topLeftCell="B1" zoomScale="85" zoomScaleNormal="85" workbookViewId="0">
      <pane xSplit="1" topLeftCell="C1" activePane="topRight" state="frozen"/>
      <selection activeCell="B1" sqref="B1"/>
      <selection pane="topRight" activeCell="I35" sqref="I35"/>
    </sheetView>
  </sheetViews>
  <sheetFormatPr defaultRowHeight="13.8" x14ac:dyDescent="0.25"/>
  <cols>
    <col min="1" max="1" width="75.59765625" hidden="1" customWidth="1"/>
    <col min="2" max="2" width="75.59765625" customWidth="1"/>
    <col min="3" max="48" width="14.69921875" customWidth="1"/>
  </cols>
  <sheetData>
    <row r="1" spans="1:48" ht="39" customHeight="1" x14ac:dyDescent="0.25">
      <c r="B1" s="14" t="s">
        <v>102</v>
      </c>
    </row>
    <row r="2" spans="1:48" ht="34.5" customHeight="1" x14ac:dyDescent="0.25">
      <c r="B2" s="15" t="s">
        <v>103</v>
      </c>
    </row>
    <row r="3" spans="1:48" x14ac:dyDescent="0.25">
      <c r="B3" s="31" t="s">
        <v>57</v>
      </c>
    </row>
    <row r="4" spans="1:48" x14ac:dyDescent="0.25">
      <c r="A4" s="21" t="s">
        <v>57</v>
      </c>
      <c r="B4" s="23"/>
      <c r="C4" s="22" t="s">
        <v>105</v>
      </c>
      <c r="D4" s="22" t="s">
        <v>104</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row>
    <row r="5" spans="1:48" ht="39.6" x14ac:dyDescent="0.25">
      <c r="A5" s="19"/>
      <c r="B5" s="19"/>
      <c r="C5" s="24" t="s">
        <v>4</v>
      </c>
      <c r="D5" s="24"/>
      <c r="E5" s="24"/>
      <c r="F5" s="24" t="s">
        <v>160</v>
      </c>
      <c r="G5" s="24"/>
      <c r="H5" s="24" t="s">
        <v>46</v>
      </c>
      <c r="I5" s="24"/>
      <c r="J5" s="24"/>
      <c r="K5" s="24"/>
      <c r="L5" s="24"/>
      <c r="M5" s="24" t="s">
        <v>48</v>
      </c>
      <c r="N5" s="24"/>
      <c r="O5" s="24"/>
      <c r="P5" s="24"/>
      <c r="Q5" s="24"/>
      <c r="R5" s="24" t="s">
        <v>49</v>
      </c>
      <c r="S5" s="24"/>
      <c r="T5" s="24"/>
      <c r="U5" s="24" t="s">
        <v>50</v>
      </c>
      <c r="V5" s="24"/>
      <c r="W5" s="24"/>
      <c r="X5" s="24"/>
      <c r="Y5" s="24"/>
      <c r="Z5" s="24" t="s">
        <v>154</v>
      </c>
      <c r="AA5" s="24"/>
      <c r="AB5" s="24"/>
      <c r="AC5" s="24"/>
      <c r="AD5" s="24"/>
      <c r="AE5" s="24" t="s">
        <v>51</v>
      </c>
      <c r="AF5" s="24"/>
      <c r="AG5" s="24"/>
      <c r="AH5" s="24"/>
      <c r="AI5" s="24"/>
      <c r="AJ5" s="24" t="s">
        <v>52</v>
      </c>
      <c r="AK5" s="24"/>
      <c r="AL5" s="24"/>
      <c r="AM5" s="24"/>
      <c r="AN5" s="24"/>
      <c r="AO5" s="24" t="s">
        <v>159</v>
      </c>
      <c r="AP5" s="24"/>
      <c r="AQ5" s="24"/>
      <c r="AR5" s="24" t="s">
        <v>53</v>
      </c>
      <c r="AS5" s="24"/>
      <c r="AT5" s="24"/>
      <c r="AU5" s="24"/>
      <c r="AV5" s="24"/>
    </row>
    <row r="6" spans="1:48" ht="17.100000000000001" customHeight="1" x14ac:dyDescent="0.25">
      <c r="A6" s="18" t="s">
        <v>0</v>
      </c>
      <c r="B6" s="18" t="s">
        <v>156</v>
      </c>
      <c r="C6" s="25">
        <v>42004</v>
      </c>
      <c r="D6" s="25">
        <v>42369</v>
      </c>
      <c r="E6" s="25">
        <v>42735</v>
      </c>
      <c r="F6" s="29">
        <v>43100</v>
      </c>
      <c r="G6" s="28">
        <v>43465</v>
      </c>
      <c r="H6" s="25">
        <v>42004</v>
      </c>
      <c r="I6" s="25">
        <v>42369</v>
      </c>
      <c r="J6" s="25">
        <v>42735</v>
      </c>
      <c r="K6" s="25">
        <v>43100</v>
      </c>
      <c r="L6" s="25">
        <v>43465</v>
      </c>
      <c r="M6" s="25">
        <v>42004</v>
      </c>
      <c r="N6" s="25">
        <v>42369</v>
      </c>
      <c r="O6" s="25">
        <v>42735</v>
      </c>
      <c r="P6" s="25">
        <v>43100</v>
      </c>
      <c r="Q6" s="25">
        <v>43465</v>
      </c>
      <c r="R6" s="25">
        <v>42735</v>
      </c>
      <c r="S6" s="29">
        <v>43100</v>
      </c>
      <c r="T6" s="29">
        <v>43465</v>
      </c>
      <c r="U6" s="25">
        <v>42004</v>
      </c>
      <c r="V6" s="25">
        <v>42369</v>
      </c>
      <c r="W6" s="25">
        <v>42735</v>
      </c>
      <c r="X6" s="25">
        <v>43100</v>
      </c>
      <c r="Y6" s="25">
        <v>43465</v>
      </c>
      <c r="Z6" s="29">
        <v>42004</v>
      </c>
      <c r="AA6" s="29">
        <v>42369</v>
      </c>
      <c r="AB6" s="29">
        <v>42735</v>
      </c>
      <c r="AC6" s="29">
        <v>43100</v>
      </c>
      <c r="AD6" s="29">
        <v>43465</v>
      </c>
      <c r="AE6" s="20">
        <v>42004</v>
      </c>
      <c r="AF6" s="20">
        <v>42369</v>
      </c>
      <c r="AG6" s="20">
        <v>42735</v>
      </c>
      <c r="AH6" s="20">
        <v>43100</v>
      </c>
      <c r="AI6" s="20">
        <v>43465</v>
      </c>
      <c r="AJ6" s="20">
        <v>42004</v>
      </c>
      <c r="AK6" s="20">
        <v>42369</v>
      </c>
      <c r="AL6" s="20">
        <v>42735</v>
      </c>
      <c r="AM6" s="20">
        <v>43100</v>
      </c>
      <c r="AN6" s="20">
        <v>43465</v>
      </c>
      <c r="AO6" s="29">
        <v>42735</v>
      </c>
      <c r="AP6" s="29">
        <v>43100</v>
      </c>
      <c r="AQ6" s="28">
        <v>43465</v>
      </c>
      <c r="AR6" s="20">
        <v>42004</v>
      </c>
      <c r="AS6" s="20">
        <v>42369</v>
      </c>
      <c r="AT6" s="20">
        <v>42735</v>
      </c>
      <c r="AU6" s="20">
        <v>43100</v>
      </c>
      <c r="AV6" s="20">
        <v>43465</v>
      </c>
    </row>
    <row r="7" spans="1:48" ht="17.100000000000001" customHeight="1" x14ac:dyDescent="0.25">
      <c r="A7" s="19">
        <v>1</v>
      </c>
      <c r="B7" s="32" t="s">
        <v>106</v>
      </c>
      <c r="C7" s="17">
        <v>7500.4403599999996</v>
      </c>
      <c r="D7" s="17">
        <v>3047.8712999999971</v>
      </c>
      <c r="E7" s="17">
        <v>2818.98</v>
      </c>
      <c r="F7" s="17">
        <v>6144.35484</v>
      </c>
      <c r="G7" s="17">
        <v>37514.24856</v>
      </c>
      <c r="H7" s="17">
        <v>22994</v>
      </c>
      <c r="I7" s="17">
        <v>24169.465</v>
      </c>
      <c r="J7" s="17">
        <v>24231.01</v>
      </c>
      <c r="K7" s="17">
        <v>24819.256000000001</v>
      </c>
      <c r="L7" s="17">
        <v>24755.919999999998</v>
      </c>
      <c r="M7" s="17">
        <v>160008</v>
      </c>
      <c r="N7" s="17">
        <v>168211.212</v>
      </c>
      <c r="O7" s="17">
        <v>189855.03099999999</v>
      </c>
      <c r="P7" s="17">
        <v>212307.853</v>
      </c>
      <c r="Q7" s="17">
        <v>220059.16699999999</v>
      </c>
      <c r="R7" s="17">
        <v>53571.225700000003</v>
      </c>
      <c r="S7" s="17">
        <v>192071.79793999999</v>
      </c>
      <c r="T7" s="17">
        <v>214103.413</v>
      </c>
      <c r="U7" s="17">
        <v>215516.53</v>
      </c>
      <c r="V7" s="17">
        <v>222100.375</v>
      </c>
      <c r="W7" s="17">
        <v>229727.601</v>
      </c>
      <c r="X7" s="17">
        <v>226770.46799999999</v>
      </c>
      <c r="Y7" s="17">
        <v>230879.05100000001</v>
      </c>
      <c r="Z7" s="17">
        <v>-38</v>
      </c>
      <c r="AA7" s="17">
        <v>-45.274000000000001</v>
      </c>
      <c r="AB7" s="17">
        <v>-111.54980999999999</v>
      </c>
      <c r="AC7" s="17">
        <v>-84.130420000000001</v>
      </c>
      <c r="AD7" s="17">
        <v>-248.864</v>
      </c>
      <c r="AE7" s="17">
        <v>51730</v>
      </c>
      <c r="AF7" s="17">
        <v>75262.938999999998</v>
      </c>
      <c r="AG7" s="17">
        <v>77116.932710000008</v>
      </c>
      <c r="AH7" s="17">
        <v>77144.923999999999</v>
      </c>
      <c r="AI7" s="17">
        <v>73439.451000000001</v>
      </c>
      <c r="AJ7" s="17">
        <v>55605</v>
      </c>
      <c r="AK7" s="17">
        <v>58485.697</v>
      </c>
      <c r="AL7" s="17">
        <v>60122.418749999997</v>
      </c>
      <c r="AM7" s="17">
        <v>62481.321000000004</v>
      </c>
      <c r="AN7" s="17">
        <v>65581.306530000002</v>
      </c>
      <c r="AO7" s="17">
        <v>-47.850999999999999</v>
      </c>
      <c r="AP7" s="17">
        <v>9621.643</v>
      </c>
      <c r="AQ7" s="17">
        <v>17156.582999999999</v>
      </c>
      <c r="AR7" s="17">
        <v>4109.3</v>
      </c>
      <c r="AS7" s="17">
        <v>1784.2760000000001</v>
      </c>
      <c r="AT7" s="17">
        <v>567.92399999999998</v>
      </c>
      <c r="AU7" s="17">
        <v>4986.5529999999999</v>
      </c>
      <c r="AV7" s="17">
        <v>12153.823699999999</v>
      </c>
    </row>
    <row r="8" spans="1:48" ht="17.100000000000001" customHeight="1" x14ac:dyDescent="0.25">
      <c r="A8" s="19">
        <v>2</v>
      </c>
      <c r="B8" s="32" t="s">
        <v>107</v>
      </c>
      <c r="C8" s="17">
        <v>75.545270000000485</v>
      </c>
      <c r="D8" s="17">
        <v>-2771.9351799999999</v>
      </c>
      <c r="E8" s="17">
        <v>-2957.4140000000002</v>
      </c>
      <c r="F8" s="17">
        <v>351.07686000000001</v>
      </c>
      <c r="G8" s="17">
        <v>2044.9539</v>
      </c>
      <c r="H8" s="17">
        <v>14253</v>
      </c>
      <c r="I8" s="17">
        <v>12103.038</v>
      </c>
      <c r="J8" s="17">
        <v>14211.918</v>
      </c>
      <c r="K8" s="17">
        <v>16502.436000000002</v>
      </c>
      <c r="L8" s="17">
        <v>18660.422999999999</v>
      </c>
      <c r="M8" s="17">
        <v>-1180</v>
      </c>
      <c r="N8" s="17">
        <v>-925.47299999999996</v>
      </c>
      <c r="O8" s="17">
        <v>-3421.8389999999999</v>
      </c>
      <c r="P8" s="17">
        <v>-3308.9920000000002</v>
      </c>
      <c r="Q8" s="17">
        <v>-3840.43</v>
      </c>
      <c r="R8" s="17">
        <v>198.99799999999999</v>
      </c>
      <c r="S8" s="17">
        <v>-10961.008</v>
      </c>
      <c r="T8" s="17">
        <v>-9462.8469999999998</v>
      </c>
      <c r="U8" s="17">
        <v>28173.86</v>
      </c>
      <c r="V8" s="17">
        <v>21392.092000000001</v>
      </c>
      <c r="W8" s="17">
        <v>16253.226000000001</v>
      </c>
      <c r="X8" s="17">
        <v>13196.477000000001</v>
      </c>
      <c r="Y8" s="17">
        <v>11805.666999999999</v>
      </c>
      <c r="Z8" s="17">
        <v>13958</v>
      </c>
      <c r="AA8" s="17">
        <v>14496.963</v>
      </c>
      <c r="AB8" s="17">
        <v>18366.264340000005</v>
      </c>
      <c r="AC8" s="17">
        <v>22434.353850000003</v>
      </c>
      <c r="AD8" s="17">
        <v>30144.099829999999</v>
      </c>
      <c r="AE8" s="17">
        <v>-32394</v>
      </c>
      <c r="AF8" s="17">
        <v>-43361.368000000002</v>
      </c>
      <c r="AG8" s="17">
        <v>-47757.007950000007</v>
      </c>
      <c r="AH8" s="17">
        <v>-49909.859389999998</v>
      </c>
      <c r="AI8" s="17">
        <v>-49192.961650000005</v>
      </c>
      <c r="AJ8" s="17">
        <v>17340</v>
      </c>
      <c r="AK8" s="17">
        <v>16744.945</v>
      </c>
      <c r="AL8" s="17">
        <v>13808.645219999999</v>
      </c>
      <c r="AM8" s="17">
        <v>12337.909820000004</v>
      </c>
      <c r="AN8" s="17">
        <v>14230.649559999994</v>
      </c>
      <c r="AO8" s="17">
        <v>-1936.31</v>
      </c>
      <c r="AP8" s="17">
        <v>-6558.4089999999997</v>
      </c>
      <c r="AQ8" s="17">
        <v>-11164.797</v>
      </c>
      <c r="AR8" s="17">
        <v>720</v>
      </c>
      <c r="AS8" s="17">
        <v>903.24300000000005</v>
      </c>
      <c r="AT8" s="17">
        <v>1166.471</v>
      </c>
      <c r="AU8" s="17">
        <v>1009.616</v>
      </c>
      <c r="AV8" s="17">
        <v>784.16600000000005</v>
      </c>
    </row>
    <row r="9" spans="1:48" ht="17.100000000000001" customHeight="1" x14ac:dyDescent="0.25">
      <c r="A9" s="19">
        <v>3</v>
      </c>
      <c r="B9" s="32" t="s">
        <v>108</v>
      </c>
      <c r="C9" s="17">
        <v>4558.6949100000002</v>
      </c>
      <c r="D9" s="17">
        <v>1872.6637700000001</v>
      </c>
      <c r="E9" s="17">
        <v>828.12900000000002</v>
      </c>
      <c r="F9" s="17">
        <v>351.1123</v>
      </c>
      <c r="G9" s="17">
        <v>2053.3388799999998</v>
      </c>
      <c r="H9" s="17">
        <v>16061</v>
      </c>
      <c r="I9" s="17">
        <v>14865.234</v>
      </c>
      <c r="J9" s="17">
        <v>16093.214</v>
      </c>
      <c r="K9" s="17">
        <v>18074.432000000001</v>
      </c>
      <c r="L9" s="17">
        <v>19556.300999999999</v>
      </c>
      <c r="M9" s="17">
        <v>2651</v>
      </c>
      <c r="N9" s="17">
        <v>2847.2080000000001</v>
      </c>
      <c r="O9" s="17">
        <v>601.47500000000002</v>
      </c>
      <c r="P9" s="17">
        <v>758.38300000000004</v>
      </c>
      <c r="Q9" s="17">
        <v>334.55799999999999</v>
      </c>
      <c r="R9" s="17">
        <v>4202.9589999999998</v>
      </c>
      <c r="S9" s="17">
        <v>5123.2709999999997</v>
      </c>
      <c r="T9" s="17">
        <v>7828.0910000000003</v>
      </c>
      <c r="U9" s="17">
        <v>97653.86</v>
      </c>
      <c r="V9" s="17">
        <v>98876.221999999994</v>
      </c>
      <c r="W9" s="17">
        <v>96075.26</v>
      </c>
      <c r="X9" s="17">
        <v>93377.370999999999</v>
      </c>
      <c r="Y9" s="17">
        <v>93068.164000000004</v>
      </c>
      <c r="Z9" s="17">
        <v>72217</v>
      </c>
      <c r="AA9" s="17">
        <v>79776.710000000006</v>
      </c>
      <c r="AB9" s="17">
        <v>82446.214590000003</v>
      </c>
      <c r="AC9" s="17">
        <v>58984.803100000005</v>
      </c>
      <c r="AD9" s="17">
        <v>43233.108650000002</v>
      </c>
      <c r="AE9" s="17">
        <v>7696</v>
      </c>
      <c r="AF9" s="17">
        <v>6459.942</v>
      </c>
      <c r="AG9" s="17">
        <v>7119.2865700000002</v>
      </c>
      <c r="AH9" s="17">
        <v>6465.1069400000006</v>
      </c>
      <c r="AI9" s="17">
        <v>5971.9771900000005</v>
      </c>
      <c r="AJ9" s="17">
        <v>43449</v>
      </c>
      <c r="AK9" s="17">
        <v>44696.542000000001</v>
      </c>
      <c r="AL9" s="17">
        <v>44166.556079999995</v>
      </c>
      <c r="AM9" s="17">
        <v>45189.819020000003</v>
      </c>
      <c r="AN9" s="17">
        <v>49274.416939999996</v>
      </c>
      <c r="AO9" s="17">
        <v>83.331999999999994</v>
      </c>
      <c r="AP9" s="17">
        <v>325.30099999999999</v>
      </c>
      <c r="AQ9" s="17">
        <v>557.32299999999998</v>
      </c>
      <c r="AR9" s="17">
        <v>765</v>
      </c>
      <c r="AS9" s="17">
        <v>956.03800000000001</v>
      </c>
      <c r="AT9" s="17">
        <v>1243.547</v>
      </c>
      <c r="AU9" s="17">
        <v>1102.884</v>
      </c>
      <c r="AV9" s="17">
        <v>1147.4110000000001</v>
      </c>
    </row>
    <row r="10" spans="1:48" ht="17.100000000000001" customHeight="1" x14ac:dyDescent="0.25">
      <c r="A10" s="19">
        <v>4</v>
      </c>
      <c r="B10" s="32" t="s">
        <v>109</v>
      </c>
      <c r="C10" s="17">
        <v>4483.1496399999996</v>
      </c>
      <c r="D10" s="17">
        <v>4644.5989500000005</v>
      </c>
      <c r="E10" s="17">
        <v>3785.5430000000001</v>
      </c>
      <c r="F10" s="17">
        <v>3.5439999999999999E-2</v>
      </c>
      <c r="G10" s="17">
        <v>8.3849799999999988</v>
      </c>
      <c r="H10" s="17">
        <v>1808</v>
      </c>
      <c r="I10" s="17">
        <v>2762.1959999999999</v>
      </c>
      <c r="J10" s="17">
        <v>1881.296</v>
      </c>
      <c r="K10" s="17">
        <v>1571.9960000000001</v>
      </c>
      <c r="L10" s="17">
        <v>895.87800000000004</v>
      </c>
      <c r="M10" s="17">
        <v>3831</v>
      </c>
      <c r="N10" s="17">
        <v>3772.681</v>
      </c>
      <c r="O10" s="17">
        <v>4023.3139999999999</v>
      </c>
      <c r="P10" s="17">
        <v>4067.375</v>
      </c>
      <c r="Q10" s="17">
        <v>4174.9880000000003</v>
      </c>
      <c r="R10" s="17">
        <v>4003.9609999999998</v>
      </c>
      <c r="S10" s="17">
        <v>16084.279</v>
      </c>
      <c r="T10" s="17">
        <v>17290.937999999998</v>
      </c>
      <c r="U10" s="17">
        <v>69480</v>
      </c>
      <c r="V10" s="17">
        <v>77484.13</v>
      </c>
      <c r="W10" s="17">
        <v>79822.034</v>
      </c>
      <c r="X10" s="17">
        <v>80180.894</v>
      </c>
      <c r="Y10" s="17">
        <v>81262.497000000003</v>
      </c>
      <c r="Z10" s="17">
        <v>58259</v>
      </c>
      <c r="AA10" s="17">
        <v>65279.747000000003</v>
      </c>
      <c r="AB10" s="17">
        <v>64079.950250000002</v>
      </c>
      <c r="AC10" s="17">
        <v>36550.449249999998</v>
      </c>
      <c r="AD10" s="17">
        <v>13089.008820000001</v>
      </c>
      <c r="AE10" s="17">
        <v>40090</v>
      </c>
      <c r="AF10" s="17">
        <v>49821.31</v>
      </c>
      <c r="AG10" s="17">
        <v>54876.294520000003</v>
      </c>
      <c r="AH10" s="17">
        <v>56374.966329999996</v>
      </c>
      <c r="AI10" s="17">
        <v>55164.938840000003</v>
      </c>
      <c r="AJ10" s="17">
        <v>26109</v>
      </c>
      <c r="AK10" s="17">
        <v>27951.597000000002</v>
      </c>
      <c r="AL10" s="17">
        <v>30357.91086</v>
      </c>
      <c r="AM10" s="17">
        <v>32851.909200000002</v>
      </c>
      <c r="AN10" s="17">
        <v>35043.767380000005</v>
      </c>
      <c r="AO10" s="17">
        <v>2019.6420000000001</v>
      </c>
      <c r="AP10" s="17">
        <v>6883.71</v>
      </c>
      <c r="AQ10" s="17">
        <v>11722.12</v>
      </c>
      <c r="AR10" s="17">
        <v>45</v>
      </c>
      <c r="AS10" s="17">
        <v>52.795000000000002</v>
      </c>
      <c r="AT10" s="17">
        <v>77.075999999999993</v>
      </c>
      <c r="AU10" s="17">
        <v>93.268000000000001</v>
      </c>
      <c r="AV10" s="17">
        <v>363.245</v>
      </c>
    </row>
    <row r="11" spans="1:48" ht="17.100000000000001" customHeight="1" x14ac:dyDescent="0.25">
      <c r="A11" s="19">
        <v>5</v>
      </c>
      <c r="B11" s="32" t="s">
        <v>110</v>
      </c>
      <c r="C11" s="17">
        <v>870.54200000000003</v>
      </c>
      <c r="D11" s="17">
        <v>-307.04090000000002</v>
      </c>
      <c r="E11" s="17">
        <v>-3251.62129</v>
      </c>
      <c r="F11" s="17">
        <v>312.61599000000007</v>
      </c>
      <c r="G11" s="17">
        <v>447.13948999999997</v>
      </c>
      <c r="H11" s="17"/>
      <c r="I11" s="17"/>
      <c r="J11" s="17"/>
      <c r="K11" s="17">
        <v>0</v>
      </c>
      <c r="L11" s="17">
        <v>0</v>
      </c>
      <c r="M11" s="17">
        <v>4611</v>
      </c>
      <c r="N11" s="17">
        <v>3182.5569999999998</v>
      </c>
      <c r="O11" s="17">
        <v>423.154</v>
      </c>
      <c r="P11" s="17">
        <v>9344.5220000000008</v>
      </c>
      <c r="Q11" s="17">
        <v>-130.696</v>
      </c>
      <c r="R11" s="17">
        <v>-4787.3010000000004</v>
      </c>
      <c r="S11" s="17">
        <v>-2451.2910000000002</v>
      </c>
      <c r="T11" s="17">
        <v>-1869.82</v>
      </c>
      <c r="U11" s="17">
        <v>5640.72</v>
      </c>
      <c r="V11" s="17">
        <v>4051.8380000000002</v>
      </c>
      <c r="W11" s="17">
        <v>-27.251000000000001</v>
      </c>
      <c r="X11" s="17">
        <v>-66.742000000000004</v>
      </c>
      <c r="Y11" s="17">
        <v>8.2240000000000002</v>
      </c>
      <c r="Z11" s="17">
        <v>1</v>
      </c>
      <c r="AA11" s="17">
        <v>203.44300000000001</v>
      </c>
      <c r="AB11" s="17">
        <v>50.180020000000006</v>
      </c>
      <c r="AC11" s="17">
        <v>7.5918400000000004</v>
      </c>
      <c r="AD11" s="17">
        <v>0.53517999999999999</v>
      </c>
      <c r="AE11" s="17">
        <v>3281</v>
      </c>
      <c r="AF11" s="17">
        <v>-1886.1690000000001</v>
      </c>
      <c r="AG11" s="17">
        <v>-938.47921999999994</v>
      </c>
      <c r="AH11" s="17">
        <v>-2158.7621600000002</v>
      </c>
      <c r="AI11" s="17">
        <v>-1545.0211999999999</v>
      </c>
      <c r="AJ11" s="17">
        <v>1</v>
      </c>
      <c r="AK11" s="17">
        <v>67.055000000000007</v>
      </c>
      <c r="AL11" s="17">
        <v>17.704709999999963</v>
      </c>
      <c r="AM11" s="17">
        <v>3.5791299999998882</v>
      </c>
      <c r="AN11" s="17">
        <v>1.266910000000149</v>
      </c>
      <c r="AO11" s="17">
        <v>59.54</v>
      </c>
      <c r="AP11" s="17">
        <v>3841.2060000000001</v>
      </c>
      <c r="AQ11" s="17">
        <v>-1269.21</v>
      </c>
      <c r="AR11" s="17">
        <v>-102</v>
      </c>
      <c r="AS11" s="17">
        <v>-569.06799999999998</v>
      </c>
      <c r="AT11" s="17">
        <v>-575.86</v>
      </c>
      <c r="AU11" s="17">
        <v>2143.8609999999999</v>
      </c>
      <c r="AV11" s="17">
        <v>-811.43799999999999</v>
      </c>
    </row>
    <row r="12" spans="1:48" ht="17.100000000000001" customHeight="1" x14ac:dyDescent="0.25">
      <c r="A12" s="19">
        <v>6</v>
      </c>
      <c r="B12" s="32" t="s">
        <v>111</v>
      </c>
      <c r="C12" s="17">
        <v>5.1181700000000001</v>
      </c>
      <c r="D12" s="17">
        <v>347.65255999999999</v>
      </c>
      <c r="E12" s="17">
        <v>3.5710000000000002</v>
      </c>
      <c r="F12" s="17">
        <v>0</v>
      </c>
      <c r="G12" s="17">
        <v>0</v>
      </c>
      <c r="H12" s="17">
        <v>635</v>
      </c>
      <c r="I12" s="17">
        <v>1695.7929999999999</v>
      </c>
      <c r="J12" s="17">
        <v>1636.5219999999999</v>
      </c>
      <c r="K12" s="17">
        <v>2018.0150000000001</v>
      </c>
      <c r="L12" s="17">
        <v>1754.373</v>
      </c>
      <c r="M12" s="17">
        <v>49</v>
      </c>
      <c r="N12" s="17">
        <v>59.088000000000001</v>
      </c>
      <c r="O12" s="17">
        <v>184.989</v>
      </c>
      <c r="P12" s="17">
        <v>195.90100000000001</v>
      </c>
      <c r="Q12" s="17">
        <v>103.68</v>
      </c>
      <c r="R12" s="17">
        <v>0.59899999999999998</v>
      </c>
      <c r="S12" s="17">
        <v>10.577</v>
      </c>
      <c r="T12" s="17">
        <v>12.13</v>
      </c>
      <c r="U12" s="17">
        <v>8948.5400000000009</v>
      </c>
      <c r="V12" s="17">
        <v>4467.8370000000004</v>
      </c>
      <c r="W12" s="17">
        <v>7218.52</v>
      </c>
      <c r="X12" s="17">
        <v>177539.82</v>
      </c>
      <c r="Y12" s="17">
        <v>7299.0889999999999</v>
      </c>
      <c r="Z12" s="17">
        <v>67212</v>
      </c>
      <c r="AA12" s="17">
        <v>74036.451000000001</v>
      </c>
      <c r="AB12" s="17">
        <v>91684.912540000005</v>
      </c>
      <c r="AC12" s="17">
        <v>136009.62986000002</v>
      </c>
      <c r="AD12" s="17">
        <v>129611.57762000001</v>
      </c>
      <c r="AE12" s="17">
        <v>1</v>
      </c>
      <c r="AF12" s="17">
        <v>0.95899999999999996</v>
      </c>
      <c r="AG12" s="17">
        <v>21.877650000000003</v>
      </c>
      <c r="AH12" s="17">
        <v>232.28317000000001</v>
      </c>
      <c r="AI12" s="17">
        <v>2.67537</v>
      </c>
      <c r="AJ12" s="17">
        <v>15</v>
      </c>
      <c r="AK12" s="17">
        <v>100.34</v>
      </c>
      <c r="AL12" s="17">
        <v>1209.8636200000001</v>
      </c>
      <c r="AM12" s="17">
        <v>563.32333999999992</v>
      </c>
      <c r="AN12" s="17">
        <v>884.68190000000004</v>
      </c>
      <c r="AO12" s="17"/>
      <c r="AP12" s="17">
        <v>0</v>
      </c>
      <c r="AQ12" s="17">
        <v>0</v>
      </c>
      <c r="AR12" s="17">
        <v>8911.2999999999993</v>
      </c>
      <c r="AS12" s="17">
        <v>10916.257</v>
      </c>
      <c r="AT12" s="17">
        <v>11150.546</v>
      </c>
      <c r="AU12" s="17">
        <v>5248.8580000000002</v>
      </c>
      <c r="AV12" s="17">
        <v>5005.8540000000003</v>
      </c>
    </row>
    <row r="13" spans="1:48" ht="17.100000000000001" customHeight="1" x14ac:dyDescent="0.25">
      <c r="A13" s="19">
        <v>7</v>
      </c>
      <c r="B13" s="32" t="s">
        <v>112</v>
      </c>
      <c r="C13" s="17">
        <v>8451.6457999999984</v>
      </c>
      <c r="D13" s="17">
        <v>316.54777999999635</v>
      </c>
      <c r="E13" s="17">
        <v>-3386.4842899999999</v>
      </c>
      <c r="F13" s="17">
        <v>6808.0476899999994</v>
      </c>
      <c r="G13" s="17">
        <v>40006.341950000009</v>
      </c>
      <c r="H13" s="17">
        <v>37882</v>
      </c>
      <c r="I13" s="17">
        <v>37968.296000000002</v>
      </c>
      <c r="J13" s="17">
        <v>40079.449999999997</v>
      </c>
      <c r="K13" s="17">
        <v>43339.707000000002</v>
      </c>
      <c r="L13" s="17">
        <v>45170.716</v>
      </c>
      <c r="M13" s="17">
        <v>163488</v>
      </c>
      <c r="N13" s="17">
        <v>170527.38399999999</v>
      </c>
      <c r="O13" s="17">
        <v>187041.33499999999</v>
      </c>
      <c r="P13" s="17">
        <v>218539.28400000001</v>
      </c>
      <c r="Q13" s="17">
        <v>216191.72099999999</v>
      </c>
      <c r="R13" s="17">
        <v>48983.521700000005</v>
      </c>
      <c r="S13" s="17">
        <v>178670.07594000001</v>
      </c>
      <c r="T13" s="17">
        <v>202782.87599999999</v>
      </c>
      <c r="U13" s="17">
        <v>258279.65</v>
      </c>
      <c r="V13" s="17">
        <v>252012.14199999999</v>
      </c>
      <c r="W13" s="17">
        <v>253172.09599999999</v>
      </c>
      <c r="X13" s="17">
        <v>417440.02299999999</v>
      </c>
      <c r="Y13" s="17">
        <v>249992.03099999999</v>
      </c>
      <c r="Z13" s="17">
        <v>81133</v>
      </c>
      <c r="AA13" s="17">
        <v>88691.582999999999</v>
      </c>
      <c r="AB13" s="17">
        <v>109989.80709</v>
      </c>
      <c r="AC13" s="17">
        <v>158367.44513000004</v>
      </c>
      <c r="AD13" s="17">
        <v>159507.34862999999</v>
      </c>
      <c r="AE13" s="17">
        <v>22618</v>
      </c>
      <c r="AF13" s="17">
        <v>30016.361000000001</v>
      </c>
      <c r="AG13" s="17">
        <v>28443.323189999999</v>
      </c>
      <c r="AH13" s="17">
        <v>25308.585620000002</v>
      </c>
      <c r="AI13" s="17">
        <v>22704.143519999994</v>
      </c>
      <c r="AJ13" s="17">
        <v>72961</v>
      </c>
      <c r="AK13" s="17">
        <v>75398.036999999997</v>
      </c>
      <c r="AL13" s="17">
        <v>75158.632300000012</v>
      </c>
      <c r="AM13" s="17">
        <v>75386.133290000012</v>
      </c>
      <c r="AN13" s="17">
        <v>80697.904900000009</v>
      </c>
      <c r="AO13" s="17">
        <v>-1924.6210000000001</v>
      </c>
      <c r="AP13" s="17">
        <v>6904.44</v>
      </c>
      <c r="AQ13" s="17">
        <v>4722.576</v>
      </c>
      <c r="AR13" s="17">
        <v>13638.6</v>
      </c>
      <c r="AS13" s="17">
        <v>13034.708000000001</v>
      </c>
      <c r="AT13" s="17">
        <v>12309.081</v>
      </c>
      <c r="AU13" s="17">
        <v>13388.888000000001</v>
      </c>
      <c r="AV13" s="17">
        <v>17132.405699999999</v>
      </c>
    </row>
    <row r="14" spans="1:48" ht="17.100000000000001" customHeight="1" x14ac:dyDescent="0.25">
      <c r="A14" s="19">
        <v>8</v>
      </c>
      <c r="B14" s="32" t="s">
        <v>113</v>
      </c>
      <c r="C14" s="17">
        <v>2130.4029700000001</v>
      </c>
      <c r="D14" s="17">
        <v>2012.6253800000002</v>
      </c>
      <c r="E14" s="17">
        <v>1413.2750000000001</v>
      </c>
      <c r="F14" s="17">
        <v>2165.57087</v>
      </c>
      <c r="G14" s="17">
        <v>11566.373649999998</v>
      </c>
      <c r="H14" s="17">
        <v>20090</v>
      </c>
      <c r="I14" s="17">
        <v>20677.571</v>
      </c>
      <c r="J14" s="17">
        <v>23448.653999999999</v>
      </c>
      <c r="K14" s="17">
        <v>25295.184000000001</v>
      </c>
      <c r="L14" s="17">
        <v>27096.79</v>
      </c>
      <c r="M14" s="17">
        <v>19737</v>
      </c>
      <c r="N14" s="17">
        <v>22855.218000000001</v>
      </c>
      <c r="O14" s="17">
        <v>29069.991999999998</v>
      </c>
      <c r="P14" s="17">
        <v>36619.96</v>
      </c>
      <c r="Q14" s="17">
        <v>42871.904000000002</v>
      </c>
      <c r="R14" s="17">
        <v>11843.737999999999</v>
      </c>
      <c r="S14" s="17">
        <v>47758.196000000004</v>
      </c>
      <c r="T14" s="17">
        <v>48381.52</v>
      </c>
      <c r="U14" s="17">
        <v>52069.49</v>
      </c>
      <c r="V14" s="17">
        <v>50284.627</v>
      </c>
      <c r="W14" s="17">
        <v>56290.508000000002</v>
      </c>
      <c r="X14" s="17">
        <v>60535.938999999998</v>
      </c>
      <c r="Y14" s="17">
        <v>59028.783000000003</v>
      </c>
      <c r="Z14" s="17">
        <v>77949</v>
      </c>
      <c r="AA14" s="17">
        <v>91128.760999999999</v>
      </c>
      <c r="AB14" s="17">
        <v>112382.33228</v>
      </c>
      <c r="AC14" s="17">
        <v>169220.13729000001</v>
      </c>
      <c r="AD14" s="17">
        <v>184311.31477</v>
      </c>
      <c r="AE14" s="17">
        <v>4190</v>
      </c>
      <c r="AF14" s="17">
        <v>4918.1899999999996</v>
      </c>
      <c r="AG14" s="17">
        <v>5400.3968199999999</v>
      </c>
      <c r="AH14" s="17">
        <v>5691.6038799999997</v>
      </c>
      <c r="AI14" s="17">
        <v>6073.4037899999994</v>
      </c>
      <c r="AJ14" s="17">
        <v>20316</v>
      </c>
      <c r="AK14" s="17">
        <v>23498.262999999999</v>
      </c>
      <c r="AL14" s="17">
        <v>26363.67798</v>
      </c>
      <c r="AM14" s="17">
        <v>27773.289260000001</v>
      </c>
      <c r="AN14" s="17">
        <v>33925.295310000001</v>
      </c>
      <c r="AO14" s="17">
        <v>767.57600000000002</v>
      </c>
      <c r="AP14" s="17">
        <v>1807.771</v>
      </c>
      <c r="AQ14" s="17">
        <v>1994.818</v>
      </c>
      <c r="AR14" s="17">
        <v>9442.1</v>
      </c>
      <c r="AS14" s="17">
        <v>9193.0149999999994</v>
      </c>
      <c r="AT14" s="17">
        <v>8526.7379999999994</v>
      </c>
      <c r="AU14" s="17">
        <v>11254.573</v>
      </c>
      <c r="AV14" s="17">
        <v>10448.849</v>
      </c>
    </row>
    <row r="15" spans="1:48" ht="17.100000000000001" customHeight="1" x14ac:dyDescent="0.25">
      <c r="A15" s="19">
        <v>9</v>
      </c>
      <c r="B15" s="32" t="s">
        <v>114</v>
      </c>
      <c r="C15" s="17"/>
      <c r="D15" s="17"/>
      <c r="E15" s="17"/>
      <c r="F15" s="17">
        <v>181.73405</v>
      </c>
      <c r="G15" s="17">
        <v>246.32971000000001</v>
      </c>
      <c r="H15" s="17">
        <v>715</v>
      </c>
      <c r="I15" s="17">
        <v>148.71799999999999</v>
      </c>
      <c r="J15" s="17">
        <v>2567.8780000000002</v>
      </c>
      <c r="K15" s="17">
        <v>685.41600000000005</v>
      </c>
      <c r="L15" s="17">
        <v>1006.1079999999999</v>
      </c>
      <c r="M15" s="17"/>
      <c r="N15" s="17"/>
      <c r="O15" s="17"/>
      <c r="P15" s="17">
        <v>0</v>
      </c>
      <c r="Q15" s="17">
        <v>-467.26600000000002</v>
      </c>
      <c r="R15" s="17">
        <v>-416.35</v>
      </c>
      <c r="S15" s="17">
        <v>-692.53200000000004</v>
      </c>
      <c r="T15" s="17">
        <v>11373.518</v>
      </c>
      <c r="U15" s="17">
        <v>5908.74</v>
      </c>
      <c r="V15" s="17">
        <v>40138.953000000001</v>
      </c>
      <c r="W15" s="17">
        <v>13516.625</v>
      </c>
      <c r="X15" s="17">
        <v>10334.280000000001</v>
      </c>
      <c r="Y15" s="17">
        <v>15292.665000000001</v>
      </c>
      <c r="Z15" s="17"/>
      <c r="AA15" s="17">
        <v>-7.8E-2</v>
      </c>
      <c r="AB15" s="17"/>
      <c r="AC15" s="17">
        <v>0</v>
      </c>
      <c r="AD15" s="17">
        <v>0</v>
      </c>
      <c r="AE15" s="17">
        <v>150</v>
      </c>
      <c r="AF15" s="17">
        <v>-210.083</v>
      </c>
      <c r="AG15" s="17">
        <v>399.77341999999999</v>
      </c>
      <c r="AH15" s="17">
        <v>276.44540000000001</v>
      </c>
      <c r="AI15" s="17">
        <v>382.33859000000001</v>
      </c>
      <c r="AJ15" s="17">
        <v>4890</v>
      </c>
      <c r="AK15" s="17">
        <v>1232.8409999999999</v>
      </c>
      <c r="AL15" s="17">
        <v>574.98211000000003</v>
      </c>
      <c r="AM15" s="17">
        <v>1159.2501000000002</v>
      </c>
      <c r="AN15" s="17">
        <v>5436.6354700000002</v>
      </c>
      <c r="AO15" s="17"/>
      <c r="AP15" s="17">
        <v>0</v>
      </c>
      <c r="AQ15" s="17">
        <v>41.334000000000003</v>
      </c>
      <c r="AR15" s="17">
        <v>31.1</v>
      </c>
      <c r="AS15" s="17">
        <v>-5.9610000000000003</v>
      </c>
      <c r="AT15" s="17">
        <v>268.70299999999997</v>
      </c>
      <c r="AU15" s="17">
        <v>-5.9820000000000002</v>
      </c>
      <c r="AV15" s="17">
        <v>31.295000000000002</v>
      </c>
    </row>
    <row r="16" spans="1:48" ht="17.100000000000001" customHeight="1" x14ac:dyDescent="0.25">
      <c r="A16" s="19">
        <v>10</v>
      </c>
      <c r="B16" s="32" t="s">
        <v>115</v>
      </c>
      <c r="C16" s="17">
        <v>6321.2428300000001</v>
      </c>
      <c r="D16" s="17">
        <v>-1696.0776000000001</v>
      </c>
      <c r="E16" s="17">
        <v>-4799.75929</v>
      </c>
      <c r="F16" s="17">
        <v>4460.7427699999998</v>
      </c>
      <c r="G16" s="17">
        <v>28193.638589999999</v>
      </c>
      <c r="H16" s="17">
        <v>17077</v>
      </c>
      <c r="I16" s="17">
        <v>17142.007000000001</v>
      </c>
      <c r="J16" s="17">
        <v>14062.918</v>
      </c>
      <c r="K16" s="17">
        <v>17359.107</v>
      </c>
      <c r="L16" s="17">
        <v>17067.77</v>
      </c>
      <c r="M16" s="17">
        <v>143751</v>
      </c>
      <c r="N16" s="17">
        <v>147672.166</v>
      </c>
      <c r="O16" s="17">
        <v>157971.34299999999</v>
      </c>
      <c r="P16" s="17">
        <v>181919.32399999999</v>
      </c>
      <c r="Q16" s="17">
        <v>173787.08300000001</v>
      </c>
      <c r="R16" s="17">
        <v>37556.133700000006</v>
      </c>
      <c r="S16" s="17">
        <v>131604.41193999999</v>
      </c>
      <c r="T16" s="17">
        <v>143027.83900000001</v>
      </c>
      <c r="U16" s="17">
        <v>200301.42</v>
      </c>
      <c r="V16" s="17">
        <v>161588.56200000001</v>
      </c>
      <c r="W16" s="17">
        <v>183364.96299999999</v>
      </c>
      <c r="X16" s="17">
        <v>346569.80499999999</v>
      </c>
      <c r="Y16" s="17">
        <v>175670.58300000001</v>
      </c>
      <c r="Z16" s="17">
        <v>3181</v>
      </c>
      <c r="AA16" s="17">
        <v>-2437.0990000000002</v>
      </c>
      <c r="AB16" s="17">
        <v>-2392.5251899999998</v>
      </c>
      <c r="AC16" s="17">
        <v>-10852.692160000001</v>
      </c>
      <c r="AD16" s="17">
        <v>-24804.981889999999</v>
      </c>
      <c r="AE16" s="17">
        <v>18277</v>
      </c>
      <c r="AF16" s="17">
        <v>25308.253000000001</v>
      </c>
      <c r="AG16" s="17">
        <v>22643.15295</v>
      </c>
      <c r="AH16" s="17">
        <v>19340.536339999999</v>
      </c>
      <c r="AI16" s="17">
        <v>16248.401</v>
      </c>
      <c r="AJ16" s="17">
        <v>47755</v>
      </c>
      <c r="AK16" s="17">
        <v>50666.932999999997</v>
      </c>
      <c r="AL16" s="17">
        <v>48219.97221</v>
      </c>
      <c r="AM16" s="17">
        <v>46453.593930000003</v>
      </c>
      <c r="AN16" s="17">
        <v>41335.974099999999</v>
      </c>
      <c r="AO16" s="17">
        <v>-2692.1970000000001</v>
      </c>
      <c r="AP16" s="17">
        <v>5096.6689999999999</v>
      </c>
      <c r="AQ16" s="17">
        <v>2686.424</v>
      </c>
      <c r="AR16" s="17">
        <v>4165.3999999999996</v>
      </c>
      <c r="AS16" s="17">
        <v>3847.654</v>
      </c>
      <c r="AT16" s="17">
        <v>3513.64</v>
      </c>
      <c r="AU16" s="17">
        <v>2140.297</v>
      </c>
      <c r="AV16" s="17">
        <v>6652.2629999999999</v>
      </c>
    </row>
    <row r="17" spans="1:48" ht="17.100000000000001" customHeight="1" x14ac:dyDescent="0.25">
      <c r="A17" s="19">
        <v>11</v>
      </c>
      <c r="B17" s="32" t="s">
        <v>116</v>
      </c>
      <c r="C17" s="17">
        <v>81766.787260000012</v>
      </c>
      <c r="D17" s="17">
        <v>11316.807849999999</v>
      </c>
      <c r="E17" s="17">
        <v>21094.006000000001</v>
      </c>
      <c r="F17" s="17">
        <v>146124.01676</v>
      </c>
      <c r="G17" s="17">
        <v>187989.55133000002</v>
      </c>
      <c r="H17" s="17">
        <v>5006</v>
      </c>
      <c r="I17" s="17">
        <v>3542.8910000000001</v>
      </c>
      <c r="J17" s="17">
        <v>4581.3209999999999</v>
      </c>
      <c r="K17" s="17">
        <v>3460.712</v>
      </c>
      <c r="L17" s="17">
        <v>12008.885</v>
      </c>
      <c r="M17" s="17">
        <v>788351</v>
      </c>
      <c r="N17" s="17">
        <v>1945213.6059999999</v>
      </c>
      <c r="O17" s="17">
        <v>996201.93700000003</v>
      </c>
      <c r="P17" s="17">
        <v>3562087.5578100001</v>
      </c>
      <c r="Q17" s="17">
        <v>3604791.7119999998</v>
      </c>
      <c r="R17" s="17">
        <v>694228.64800000004</v>
      </c>
      <c r="S17" s="17">
        <v>285761.30200000003</v>
      </c>
      <c r="T17" s="17">
        <v>2035956.6710000001</v>
      </c>
      <c r="U17" s="17">
        <v>1180</v>
      </c>
      <c r="V17" s="17">
        <v>309440.886</v>
      </c>
      <c r="W17" s="17">
        <v>145216.943</v>
      </c>
      <c r="X17" s="17">
        <v>570091.33200000005</v>
      </c>
      <c r="Y17" s="17">
        <v>1110550.952</v>
      </c>
      <c r="Z17" s="17">
        <v>25268</v>
      </c>
      <c r="AA17" s="17">
        <v>32864.584999999999</v>
      </c>
      <c r="AB17" s="17">
        <v>42331.595780000003</v>
      </c>
      <c r="AC17" s="17">
        <v>21341.78788</v>
      </c>
      <c r="AD17" s="17">
        <v>19665.032039999998</v>
      </c>
      <c r="AE17" s="17">
        <v>109046</v>
      </c>
      <c r="AF17" s="17">
        <v>245120.34400000001</v>
      </c>
      <c r="AG17" s="17">
        <v>451787.14267000003</v>
      </c>
      <c r="AH17" s="17">
        <v>363608.77352999995</v>
      </c>
      <c r="AI17" s="17">
        <v>133460.38647</v>
      </c>
      <c r="AJ17" s="17"/>
      <c r="AK17" s="17">
        <v>71724.929000000004</v>
      </c>
      <c r="AL17" s="17">
        <v>15216.901390000001</v>
      </c>
      <c r="AM17" s="17">
        <v>20888.915679999998</v>
      </c>
      <c r="AN17" s="17">
        <v>121234.82012999999</v>
      </c>
      <c r="AO17" s="17">
        <v>35466.821000000004</v>
      </c>
      <c r="AP17" s="17">
        <v>59226.77</v>
      </c>
      <c r="AQ17" s="17">
        <v>44150.574000000001</v>
      </c>
      <c r="AR17" s="17">
        <v>83171.5</v>
      </c>
      <c r="AS17" s="17">
        <v>179732.486</v>
      </c>
      <c r="AT17" s="17">
        <v>125028.379</v>
      </c>
      <c r="AU17" s="17">
        <v>207185.70499999999</v>
      </c>
      <c r="AV17" s="17">
        <v>226860.03899999999</v>
      </c>
    </row>
    <row r="18" spans="1:48" ht="17.100000000000001" customHeight="1" x14ac:dyDescent="0.25">
      <c r="A18" s="19">
        <v>12</v>
      </c>
      <c r="B18" s="32" t="s">
        <v>117</v>
      </c>
      <c r="C18" s="17">
        <v>121065.71899999998</v>
      </c>
      <c r="D18" s="17">
        <v>41981.1</v>
      </c>
      <c r="E18" s="17"/>
      <c r="F18" s="17">
        <v>0</v>
      </c>
      <c r="G18" s="17">
        <v>0</v>
      </c>
      <c r="H18" s="17">
        <v>332</v>
      </c>
      <c r="I18" s="17">
        <v>402.053</v>
      </c>
      <c r="J18" s="17">
        <v>426.94600000000003</v>
      </c>
      <c r="K18" s="17">
        <v>382.48899999999998</v>
      </c>
      <c r="L18" s="17">
        <v>486.99099999999999</v>
      </c>
      <c r="M18" s="17">
        <v>876023</v>
      </c>
      <c r="N18" s="17">
        <v>482324.141</v>
      </c>
      <c r="O18" s="17">
        <v>431147.391</v>
      </c>
      <c r="P18" s="17">
        <v>1242492.2302900001</v>
      </c>
      <c r="Q18" s="17">
        <v>1297312.2439999999</v>
      </c>
      <c r="R18" s="17"/>
      <c r="S18" s="17">
        <v>560000</v>
      </c>
      <c r="T18" s="17">
        <v>560000</v>
      </c>
      <c r="U18" s="17">
        <v>8466.84</v>
      </c>
      <c r="V18" s="17">
        <v>6172.8159999999998</v>
      </c>
      <c r="W18" s="17">
        <v>4679.5929999999998</v>
      </c>
      <c r="X18" s="17">
        <v>3313.4319999999998</v>
      </c>
      <c r="Y18" s="17">
        <v>4506.9250000000002</v>
      </c>
      <c r="Z18" s="17">
        <v>1229</v>
      </c>
      <c r="AA18" s="17">
        <v>1481.0239999999999</v>
      </c>
      <c r="AB18" s="17">
        <v>359.2947800000012</v>
      </c>
      <c r="AC18" s="17">
        <v>0</v>
      </c>
      <c r="AD18" s="17">
        <v>0</v>
      </c>
      <c r="AE18" s="17">
        <v>10002</v>
      </c>
      <c r="AF18" s="17">
        <v>743478.96400000004</v>
      </c>
      <c r="AG18" s="17">
        <v>1852645.0290099997</v>
      </c>
      <c r="AH18" s="17">
        <v>4775267.1599000003</v>
      </c>
      <c r="AI18" s="17">
        <v>6767491.4984299997</v>
      </c>
      <c r="AJ18" s="17"/>
      <c r="AK18" s="17"/>
      <c r="AL18" s="17"/>
      <c r="AM18" s="17">
        <v>0</v>
      </c>
      <c r="AN18" s="17">
        <v>0</v>
      </c>
      <c r="AO18" s="17"/>
      <c r="AP18" s="17">
        <v>0</v>
      </c>
      <c r="AQ18" s="17">
        <v>0</v>
      </c>
      <c r="AR18" s="17"/>
      <c r="AS18" s="17"/>
      <c r="AT18" s="17"/>
      <c r="AU18" s="17">
        <v>0</v>
      </c>
      <c r="AV18" s="17">
        <v>0</v>
      </c>
    </row>
    <row r="19" spans="1:48" ht="17.100000000000001" customHeight="1" x14ac:dyDescent="0.25">
      <c r="A19" s="19">
        <v>13</v>
      </c>
      <c r="B19" s="32" t="s">
        <v>118</v>
      </c>
      <c r="C19" s="17">
        <v>1943127.7427399999</v>
      </c>
      <c r="D19" s="17">
        <v>857856.7696</v>
      </c>
      <c r="E19" s="17">
        <v>218764.886</v>
      </c>
      <c r="F19" s="17">
        <v>5261012.6870600004</v>
      </c>
      <c r="G19" s="17">
        <v>5502659.7871000003</v>
      </c>
      <c r="H19" s="17">
        <v>373867</v>
      </c>
      <c r="I19" s="17">
        <v>419117.65100000001</v>
      </c>
      <c r="J19" s="17">
        <v>439265.23</v>
      </c>
      <c r="K19" s="17">
        <v>427671.2</v>
      </c>
      <c r="L19" s="17">
        <v>453034.49900000001</v>
      </c>
      <c r="M19" s="17">
        <v>19073792</v>
      </c>
      <c r="N19" s="17">
        <v>20077071.749000002</v>
      </c>
      <c r="O19" s="17">
        <v>20979050.412999999</v>
      </c>
      <c r="P19" s="17">
        <v>21532890.597670004</v>
      </c>
      <c r="Q19" s="17">
        <v>22829287.892999999</v>
      </c>
      <c r="R19" s="17">
        <v>23912361.118000001</v>
      </c>
      <c r="S19" s="17">
        <v>23530066.335000001</v>
      </c>
      <c r="T19" s="17">
        <v>23106712.004000001</v>
      </c>
      <c r="U19" s="17">
        <v>6737283.4100000001</v>
      </c>
      <c r="V19" s="17">
        <v>6945260.3200000003</v>
      </c>
      <c r="W19" s="17">
        <v>6178173.3660000004</v>
      </c>
      <c r="X19" s="17">
        <v>6328550.1560000004</v>
      </c>
      <c r="Y19" s="17">
        <v>6649107.199</v>
      </c>
      <c r="Z19" s="17"/>
      <c r="AA19" s="17"/>
      <c r="AB19" s="17"/>
      <c r="AC19" s="17">
        <v>0</v>
      </c>
      <c r="AD19" s="17">
        <v>0</v>
      </c>
      <c r="AE19" s="17">
        <v>9334815</v>
      </c>
      <c r="AF19" s="17">
        <v>9615325.8450000007</v>
      </c>
      <c r="AG19" s="17">
        <v>9044798.5055500008</v>
      </c>
      <c r="AH19" s="17">
        <v>8808676.3827900011</v>
      </c>
      <c r="AI19" s="17">
        <v>7003981.5396699999</v>
      </c>
      <c r="AJ19" s="17">
        <v>1105410</v>
      </c>
      <c r="AK19" s="17">
        <v>1128685.345</v>
      </c>
      <c r="AL19" s="17">
        <v>1163229.8013899999</v>
      </c>
      <c r="AM19" s="17">
        <v>1200346.4103599999</v>
      </c>
      <c r="AN19" s="17">
        <v>1275031.9013099999</v>
      </c>
      <c r="AO19" s="17">
        <v>729817.99399999995</v>
      </c>
      <c r="AP19" s="17">
        <v>1535841.28</v>
      </c>
      <c r="AQ19" s="17">
        <v>1853845.9779999999</v>
      </c>
      <c r="AR19" s="17">
        <v>1206791.3</v>
      </c>
      <c r="AS19" s="17">
        <v>1424087.919</v>
      </c>
      <c r="AT19" s="17">
        <v>1810013.8970000001</v>
      </c>
      <c r="AU19" s="17">
        <v>2215961.4440000001</v>
      </c>
      <c r="AV19" s="17">
        <v>2591887.571</v>
      </c>
    </row>
    <row r="20" spans="1:48" ht="17.100000000000001" customHeight="1" x14ac:dyDescent="0.25">
      <c r="A20" s="19">
        <v>14</v>
      </c>
      <c r="B20" s="32" t="s">
        <v>119</v>
      </c>
      <c r="C20" s="17">
        <v>10006.2325</v>
      </c>
      <c r="D20" s="17"/>
      <c r="E20" s="17"/>
      <c r="F20" s="17">
        <v>0</v>
      </c>
      <c r="G20" s="17">
        <v>45597.758829999999</v>
      </c>
      <c r="H20" s="17"/>
      <c r="I20" s="17"/>
      <c r="J20" s="17"/>
      <c r="K20" s="17">
        <v>0</v>
      </c>
      <c r="L20" s="17">
        <v>0</v>
      </c>
      <c r="M20" s="17">
        <v>6464150</v>
      </c>
      <c r="N20" s="17">
        <v>7043862.0870000003</v>
      </c>
      <c r="O20" s="17">
        <v>7503091.3269999996</v>
      </c>
      <c r="P20" s="17">
        <v>6519543.4304999998</v>
      </c>
      <c r="Q20" s="17">
        <v>5885988.0190000003</v>
      </c>
      <c r="R20" s="17"/>
      <c r="S20" s="17">
        <v>0</v>
      </c>
      <c r="T20" s="17">
        <v>0</v>
      </c>
      <c r="U20" s="17"/>
      <c r="V20" s="17"/>
      <c r="W20" s="17"/>
      <c r="X20" s="17">
        <v>0</v>
      </c>
      <c r="Y20" s="17">
        <v>0</v>
      </c>
      <c r="Z20" s="17"/>
      <c r="AA20" s="17"/>
      <c r="AB20" s="17"/>
      <c r="AC20" s="17">
        <v>0</v>
      </c>
      <c r="AD20" s="17">
        <v>0</v>
      </c>
      <c r="AE20" s="17"/>
      <c r="AF20" s="17"/>
      <c r="AG20" s="17"/>
      <c r="AH20" s="17">
        <v>0</v>
      </c>
      <c r="AI20" s="17">
        <v>0</v>
      </c>
      <c r="AJ20" s="17"/>
      <c r="AK20" s="17"/>
      <c r="AL20" s="17"/>
      <c r="AM20" s="17">
        <v>0</v>
      </c>
      <c r="AN20" s="17">
        <v>0</v>
      </c>
      <c r="AO20" s="17"/>
      <c r="AP20" s="17">
        <v>0</v>
      </c>
      <c r="AQ20" s="17">
        <v>0</v>
      </c>
      <c r="AR20" s="17">
        <v>116896.1</v>
      </c>
      <c r="AS20" s="17">
        <v>273534.03899999999</v>
      </c>
      <c r="AT20" s="17">
        <v>292809.07900000003</v>
      </c>
      <c r="AU20" s="17">
        <v>285215.97200000001</v>
      </c>
      <c r="AV20" s="17">
        <v>210162.236</v>
      </c>
    </row>
    <row r="21" spans="1:48" ht="17.100000000000001" customHeight="1" x14ac:dyDescent="0.25">
      <c r="A21" s="19">
        <v>15</v>
      </c>
      <c r="B21" s="32" t="s">
        <v>120</v>
      </c>
      <c r="C21" s="17">
        <v>61674.649850000002</v>
      </c>
      <c r="D21" s="17">
        <v>33386.053070000002</v>
      </c>
      <c r="E21" s="17">
        <v>10333.876</v>
      </c>
      <c r="F21" s="17">
        <v>158101.08181</v>
      </c>
      <c r="G21" s="17">
        <v>126371.6207</v>
      </c>
      <c r="H21" s="17"/>
      <c r="I21" s="17"/>
      <c r="J21" s="17"/>
      <c r="K21" s="17">
        <v>0</v>
      </c>
      <c r="L21" s="17">
        <v>0</v>
      </c>
      <c r="M21" s="17">
        <v>2468639</v>
      </c>
      <c r="N21" s="17">
        <v>4067639.62</v>
      </c>
      <c r="O21" s="17">
        <v>3800533.0669999998</v>
      </c>
      <c r="P21" s="17">
        <v>1539673.7306900001</v>
      </c>
      <c r="Q21" s="17">
        <v>1673517.156</v>
      </c>
      <c r="R21" s="17">
        <v>789776.76300000004</v>
      </c>
      <c r="S21" s="17">
        <v>535414.35600000003</v>
      </c>
      <c r="T21" s="17">
        <v>509873.23</v>
      </c>
      <c r="U21" s="17"/>
      <c r="V21" s="17"/>
      <c r="W21" s="17"/>
      <c r="X21" s="17">
        <v>0</v>
      </c>
      <c r="Y21" s="17">
        <v>0</v>
      </c>
      <c r="Z21" s="17"/>
      <c r="AA21" s="17"/>
      <c r="AB21" s="17"/>
      <c r="AC21" s="17">
        <v>0</v>
      </c>
      <c r="AD21" s="17">
        <v>0</v>
      </c>
      <c r="AE21" s="17">
        <v>345446</v>
      </c>
      <c r="AF21" s="17">
        <v>265270.087</v>
      </c>
      <c r="AG21" s="17">
        <v>271099.60018000001</v>
      </c>
      <c r="AH21" s="17">
        <v>173594.05483000001</v>
      </c>
      <c r="AI21" s="17">
        <v>170632.39555000002</v>
      </c>
      <c r="AJ21" s="17"/>
      <c r="AK21" s="17"/>
      <c r="AL21" s="17"/>
      <c r="AM21" s="17">
        <v>0</v>
      </c>
      <c r="AN21" s="17">
        <v>0</v>
      </c>
      <c r="AO21" s="17">
        <v>709.91200000000003</v>
      </c>
      <c r="AP21" s="17">
        <v>840.98</v>
      </c>
      <c r="AQ21" s="17">
        <v>7230.8760000000002</v>
      </c>
      <c r="AR21" s="17"/>
      <c r="AS21" s="17"/>
      <c r="AT21" s="17">
        <v>381.39499999999998</v>
      </c>
      <c r="AU21" s="17">
        <v>1175.0440000000001</v>
      </c>
      <c r="AV21" s="17">
        <v>6604.4129999999996</v>
      </c>
    </row>
    <row r="22" spans="1:48" ht="17.100000000000001" customHeight="1" x14ac:dyDescent="0.25">
      <c r="A22" s="19">
        <v>16</v>
      </c>
      <c r="B22" s="32" t="s">
        <v>121</v>
      </c>
      <c r="C22" s="17">
        <v>14497.110259999894</v>
      </c>
      <c r="D22" s="17">
        <v>5921.1797099999712</v>
      </c>
      <c r="E22" s="17">
        <v>1909.15</v>
      </c>
      <c r="F22" s="17">
        <v>629.65204999965431</v>
      </c>
      <c r="G22" s="17">
        <v>562.95479999992256</v>
      </c>
      <c r="H22" s="17">
        <v>16828</v>
      </c>
      <c r="I22" s="17">
        <v>11124.831</v>
      </c>
      <c r="J22" s="17">
        <v>10008.172</v>
      </c>
      <c r="K22" s="17">
        <v>22903.804</v>
      </c>
      <c r="L22" s="17">
        <v>11658.174999999999</v>
      </c>
      <c r="M22" s="17">
        <v>337365</v>
      </c>
      <c r="N22" s="17">
        <v>271975.06900000002</v>
      </c>
      <c r="O22" s="17">
        <v>341593.33199999999</v>
      </c>
      <c r="P22" s="17">
        <v>340997.85024999478</v>
      </c>
      <c r="Q22" s="17">
        <v>385571.30200000003</v>
      </c>
      <c r="R22" s="17">
        <v>189818.62400000001</v>
      </c>
      <c r="S22" s="17">
        <v>113908.564</v>
      </c>
      <c r="T22" s="17">
        <v>179163.58900000001</v>
      </c>
      <c r="U22" s="17">
        <v>172539.36</v>
      </c>
      <c r="V22" s="17">
        <v>365492.05</v>
      </c>
      <c r="W22" s="17">
        <v>276456.554</v>
      </c>
      <c r="X22" s="17">
        <v>281426.50400000002</v>
      </c>
      <c r="Y22" s="17">
        <v>82883.297000000006</v>
      </c>
      <c r="Z22" s="17">
        <v>24917</v>
      </c>
      <c r="AA22" s="17">
        <v>32155.085999999999</v>
      </c>
      <c r="AB22" s="17">
        <v>73761.054109999997</v>
      </c>
      <c r="AC22" s="17">
        <v>84137.904920000001</v>
      </c>
      <c r="AD22" s="17">
        <v>60548.360509999999</v>
      </c>
      <c r="AE22" s="17">
        <v>3237</v>
      </c>
      <c r="AF22" s="17">
        <v>3190.96</v>
      </c>
      <c r="AG22" s="17">
        <v>2701.206689998925</v>
      </c>
      <c r="AH22" s="17">
        <v>3298.0640199984609</v>
      </c>
      <c r="AI22" s="17">
        <v>1289.9079800016284</v>
      </c>
      <c r="AJ22" s="17">
        <v>10087</v>
      </c>
      <c r="AK22" s="17">
        <v>6930.5050000000001</v>
      </c>
      <c r="AL22" s="17">
        <v>7809.1165699999328</v>
      </c>
      <c r="AM22" s="17">
        <v>7134.0772699999807</v>
      </c>
      <c r="AN22" s="17">
        <v>12732.311210000038</v>
      </c>
      <c r="AO22" s="17">
        <v>42013.139000000003</v>
      </c>
      <c r="AP22" s="17">
        <v>2162.9259999999999</v>
      </c>
      <c r="AQ22" s="17">
        <v>1253.693</v>
      </c>
      <c r="AR22" s="17">
        <v>63238.5</v>
      </c>
      <c r="AS22" s="17">
        <v>77157.797000000006</v>
      </c>
      <c r="AT22" s="17">
        <v>73490.225999999995</v>
      </c>
      <c r="AU22" s="17">
        <v>65790.804999999993</v>
      </c>
      <c r="AV22" s="17">
        <v>73312.216</v>
      </c>
    </row>
    <row r="23" spans="1:48" ht="17.100000000000001" customHeight="1" x14ac:dyDescent="0.25">
      <c r="A23" s="19">
        <v>17</v>
      </c>
      <c r="B23" s="32" t="s">
        <v>122</v>
      </c>
      <c r="C23" s="17">
        <v>2232138.2416099999</v>
      </c>
      <c r="D23" s="17">
        <v>950461.91023000004</v>
      </c>
      <c r="E23" s="17">
        <v>252101.91800000001</v>
      </c>
      <c r="F23" s="17">
        <v>5565867.4376800004</v>
      </c>
      <c r="G23" s="17">
        <v>5863181.6727600005</v>
      </c>
      <c r="H23" s="17">
        <v>396033</v>
      </c>
      <c r="I23" s="17">
        <v>434187.42599999998</v>
      </c>
      <c r="J23" s="17">
        <v>454281.66899999999</v>
      </c>
      <c r="K23" s="17">
        <v>454418.20500000002</v>
      </c>
      <c r="L23" s="17">
        <v>477188.55</v>
      </c>
      <c r="M23" s="17">
        <v>30008320</v>
      </c>
      <c r="N23" s="17">
        <v>33888086.272</v>
      </c>
      <c r="O23" s="17">
        <v>34051617.467</v>
      </c>
      <c r="P23" s="17">
        <v>34737685.397210002</v>
      </c>
      <c r="Q23" s="17">
        <v>35676468.325999998</v>
      </c>
      <c r="R23" s="17">
        <v>25586185.153000001</v>
      </c>
      <c r="S23" s="17">
        <v>25025150.557</v>
      </c>
      <c r="T23" s="17">
        <v>26391705.493999999</v>
      </c>
      <c r="U23" s="17">
        <v>6919469.6100000003</v>
      </c>
      <c r="V23" s="17">
        <v>7626366.0719999997</v>
      </c>
      <c r="W23" s="17">
        <v>6604526.4560000002</v>
      </c>
      <c r="X23" s="17">
        <v>7183381.4239999996</v>
      </c>
      <c r="Y23" s="17">
        <v>7847048.3729999997</v>
      </c>
      <c r="Z23" s="17">
        <v>51414</v>
      </c>
      <c r="AA23" s="17">
        <v>66500.695000000007</v>
      </c>
      <c r="AB23" s="17">
        <v>116451.94467</v>
      </c>
      <c r="AC23" s="17">
        <v>105479.69279999999</v>
      </c>
      <c r="AD23" s="17">
        <v>80213.392550000004</v>
      </c>
      <c r="AE23" s="17">
        <v>9802546</v>
      </c>
      <c r="AF23" s="17">
        <v>10872386.199999999</v>
      </c>
      <c r="AG23" s="17">
        <v>11623031.484100001</v>
      </c>
      <c r="AH23" s="17">
        <v>14124444.435070001</v>
      </c>
      <c r="AI23" s="17">
        <v>14076855.7281</v>
      </c>
      <c r="AJ23" s="17">
        <v>1115497</v>
      </c>
      <c r="AK23" s="17">
        <v>1207340.7790000001</v>
      </c>
      <c r="AL23" s="17">
        <v>1186255.81935</v>
      </c>
      <c r="AM23" s="17">
        <v>1228369.40331</v>
      </c>
      <c r="AN23" s="17">
        <v>1408999.0326500002</v>
      </c>
      <c r="AO23" s="17">
        <v>808007.86600000004</v>
      </c>
      <c r="AP23" s="17">
        <v>1598071.956</v>
      </c>
      <c r="AQ23" s="17">
        <v>1906481.121</v>
      </c>
      <c r="AR23" s="17">
        <v>1470097.4</v>
      </c>
      <c r="AS23" s="17">
        <v>1954512.2409999999</v>
      </c>
      <c r="AT23" s="17">
        <v>2301722.9759999998</v>
      </c>
      <c r="AU23" s="17">
        <v>2775328.97</v>
      </c>
      <c r="AV23" s="17">
        <v>3108826.4750000001</v>
      </c>
    </row>
    <row r="24" spans="1:48" ht="17.100000000000001" customHeight="1" x14ac:dyDescent="0.25">
      <c r="A24" s="19">
        <v>18</v>
      </c>
      <c r="B24" s="32" t="s">
        <v>123</v>
      </c>
      <c r="C24" s="17">
        <v>314579.83301999996</v>
      </c>
      <c r="D24" s="17">
        <v>186.28057999999999</v>
      </c>
      <c r="E24" s="17"/>
      <c r="F24" s="17">
        <v>1138026.2705899999</v>
      </c>
      <c r="G24" s="17">
        <v>708268.06666999997</v>
      </c>
      <c r="H24" s="17">
        <v>194700</v>
      </c>
      <c r="I24" s="17">
        <v>217380</v>
      </c>
      <c r="J24" s="17">
        <v>0</v>
      </c>
      <c r="K24" s="17">
        <v>214050</v>
      </c>
      <c r="L24" s="17">
        <v>223900</v>
      </c>
      <c r="M24" s="17">
        <v>1641463</v>
      </c>
      <c r="N24" s="17">
        <v>2814281.1409999998</v>
      </c>
      <c r="O24" s="17">
        <v>2836207.1069999998</v>
      </c>
      <c r="P24" s="17">
        <v>1152297.30501</v>
      </c>
      <c r="Q24" s="17">
        <v>1171706.254</v>
      </c>
      <c r="R24" s="17">
        <v>7421802.18506</v>
      </c>
      <c r="S24" s="17">
        <v>7758152.8890000004</v>
      </c>
      <c r="T24" s="17">
        <v>7868166.3059999999</v>
      </c>
      <c r="U24" s="17">
        <v>5748476.5800000001</v>
      </c>
      <c r="V24" s="17">
        <v>6435419.716</v>
      </c>
      <c r="W24" s="17">
        <v>5417463.9119999995</v>
      </c>
      <c r="X24" s="17">
        <v>5780855.9970000004</v>
      </c>
      <c r="Y24" s="17">
        <v>6421985.1359999999</v>
      </c>
      <c r="Z24" s="17">
        <v>1</v>
      </c>
      <c r="AA24" s="17">
        <v>259.95</v>
      </c>
      <c r="AB24" s="17">
        <v>378.38871</v>
      </c>
      <c r="AC24" s="17">
        <v>26.445150000000002</v>
      </c>
      <c r="AD24" s="17">
        <v>0</v>
      </c>
      <c r="AE24" s="17">
        <v>1506025</v>
      </c>
      <c r="AF24" s="17">
        <v>1375660.4539999999</v>
      </c>
      <c r="AG24" s="17">
        <v>1887990.6342499999</v>
      </c>
      <c r="AH24" s="17">
        <v>2837047.8027399997</v>
      </c>
      <c r="AI24" s="17">
        <v>2895049.287</v>
      </c>
      <c r="AJ24" s="17">
        <v>867264</v>
      </c>
      <c r="AK24" s="17">
        <v>929151.89399999997</v>
      </c>
      <c r="AL24" s="17">
        <v>971323.75428999995</v>
      </c>
      <c r="AM24" s="17">
        <v>981076.67919000005</v>
      </c>
      <c r="AN24" s="17">
        <v>1091492.97223</v>
      </c>
      <c r="AO24" s="17">
        <v>265365.34899999999</v>
      </c>
      <c r="AP24" s="17">
        <v>528665.15800000005</v>
      </c>
      <c r="AQ24" s="17">
        <v>816563.64</v>
      </c>
      <c r="AR24" s="17"/>
      <c r="AS24" s="17"/>
      <c r="AT24" s="17"/>
      <c r="AU24" s="17">
        <v>0</v>
      </c>
      <c r="AV24" s="17">
        <v>0</v>
      </c>
    </row>
    <row r="25" spans="1:48" ht="17.100000000000001" customHeight="1" x14ac:dyDescent="0.25">
      <c r="A25" s="19">
        <v>19</v>
      </c>
      <c r="B25" s="32" t="s">
        <v>124</v>
      </c>
      <c r="C25" s="17">
        <v>1432.3811799999999</v>
      </c>
      <c r="D25" s="17">
        <v>1500.2110600000001</v>
      </c>
      <c r="E25" s="17"/>
      <c r="F25" s="17">
        <v>0</v>
      </c>
      <c r="G25" s="17">
        <v>0</v>
      </c>
      <c r="H25" s="17"/>
      <c r="I25" s="17"/>
      <c r="J25" s="17">
        <v>0</v>
      </c>
      <c r="K25" s="17">
        <v>0</v>
      </c>
      <c r="L25" s="17">
        <v>0</v>
      </c>
      <c r="M25" s="17">
        <v>2693255</v>
      </c>
      <c r="N25" s="17">
        <v>2924441.5819999999</v>
      </c>
      <c r="O25" s="17">
        <v>3208982.2170000002</v>
      </c>
      <c r="P25" s="17">
        <v>3338241.7215800001</v>
      </c>
      <c r="Q25" s="17">
        <v>3572172.301</v>
      </c>
      <c r="R25" s="17"/>
      <c r="S25" s="17">
        <v>0</v>
      </c>
      <c r="T25" s="17">
        <v>0</v>
      </c>
      <c r="U25" s="17">
        <v>3202.56</v>
      </c>
      <c r="V25" s="17">
        <v>2273.0230000000001</v>
      </c>
      <c r="W25" s="17">
        <v>2037.9770000000001</v>
      </c>
      <c r="X25" s="17">
        <v>1827.56</v>
      </c>
      <c r="Y25" s="17">
        <v>4078.78</v>
      </c>
      <c r="Z25" s="17">
        <v>11155</v>
      </c>
      <c r="AA25" s="17">
        <v>23211.857</v>
      </c>
      <c r="AB25" s="17">
        <v>48872.44064999999</v>
      </c>
      <c r="AC25" s="17">
        <v>3.8704999999999998</v>
      </c>
      <c r="AD25" s="17">
        <v>2.1640199999999998</v>
      </c>
      <c r="AE25" s="17"/>
      <c r="AF25" s="17"/>
      <c r="AG25" s="17"/>
      <c r="AH25" s="17">
        <v>0</v>
      </c>
      <c r="AI25" s="17">
        <v>0</v>
      </c>
      <c r="AJ25" s="17">
        <v>1674</v>
      </c>
      <c r="AK25" s="17">
        <v>2045.7670000000001</v>
      </c>
      <c r="AL25" s="17">
        <v>2258.3979399999998</v>
      </c>
      <c r="AM25" s="17">
        <v>0</v>
      </c>
      <c r="AN25" s="17">
        <v>0</v>
      </c>
      <c r="AO25" s="17"/>
      <c r="AP25" s="17">
        <v>0</v>
      </c>
      <c r="AQ25" s="17">
        <v>0</v>
      </c>
      <c r="AR25" s="17"/>
      <c r="AS25" s="17"/>
      <c r="AT25" s="17"/>
      <c r="AU25" s="17">
        <v>0</v>
      </c>
      <c r="AV25" s="17">
        <v>0</v>
      </c>
    </row>
    <row r="26" spans="1:48" ht="17.100000000000001" customHeight="1" x14ac:dyDescent="0.25">
      <c r="A26" s="19">
        <v>20</v>
      </c>
      <c r="B26" s="32" t="s">
        <v>125</v>
      </c>
      <c r="C26" s="17">
        <v>1681235.97028</v>
      </c>
      <c r="D26" s="17">
        <v>762790.52379000001</v>
      </c>
      <c r="E26" s="17">
        <v>109816.355</v>
      </c>
      <c r="F26" s="17">
        <v>4157241.82314</v>
      </c>
      <c r="G26" s="17">
        <v>4874044.9024499999</v>
      </c>
      <c r="H26" s="17"/>
      <c r="I26" s="17"/>
      <c r="J26" s="17"/>
      <c r="K26" s="17">
        <v>0</v>
      </c>
      <c r="L26" s="17">
        <v>0</v>
      </c>
      <c r="M26" s="17">
        <v>23191582</v>
      </c>
      <c r="N26" s="17">
        <v>25076543.23</v>
      </c>
      <c r="O26" s="17">
        <v>24666588.386</v>
      </c>
      <c r="P26" s="17">
        <v>26575918.578979999</v>
      </c>
      <c r="Q26" s="17">
        <v>26954940.471000001</v>
      </c>
      <c r="R26" s="17">
        <v>16300531.14524</v>
      </c>
      <c r="S26" s="17">
        <v>15469581.347999999</v>
      </c>
      <c r="T26" s="17">
        <v>16760454.026000001</v>
      </c>
      <c r="U26" s="17"/>
      <c r="V26" s="17"/>
      <c r="W26" s="17"/>
      <c r="X26" s="17">
        <v>0</v>
      </c>
      <c r="Y26" s="17">
        <v>0</v>
      </c>
      <c r="Z26" s="17">
        <v>20</v>
      </c>
      <c r="AA26" s="17">
        <v>20.077999999999999</v>
      </c>
      <c r="AB26" s="17">
        <v>20.133040000000001</v>
      </c>
      <c r="AC26" s="17">
        <v>0</v>
      </c>
      <c r="AD26" s="17">
        <v>0</v>
      </c>
      <c r="AE26" s="17">
        <v>7894294</v>
      </c>
      <c r="AF26" s="17">
        <v>9075491.7630000003</v>
      </c>
      <c r="AG26" s="17">
        <v>9328399.754350001</v>
      </c>
      <c r="AH26" s="17">
        <v>10840667.415829999</v>
      </c>
      <c r="AI26" s="17">
        <v>10774839.542950001</v>
      </c>
      <c r="AJ26" s="17">
        <v>42008</v>
      </c>
      <c r="AK26" s="17">
        <v>42012.315000000002</v>
      </c>
      <c r="AL26" s="17">
        <v>22004.040140000001</v>
      </c>
      <c r="AM26" s="17">
        <v>22003.306149999997</v>
      </c>
      <c r="AN26" s="17">
        <v>0</v>
      </c>
      <c r="AO26" s="17">
        <v>498503.84600000002</v>
      </c>
      <c r="AP26" s="17">
        <v>996590.52399999998</v>
      </c>
      <c r="AQ26" s="17">
        <v>997258.90899999999</v>
      </c>
      <c r="AR26" s="17">
        <v>648452.1</v>
      </c>
      <c r="AS26" s="17">
        <v>591329.90599999996</v>
      </c>
      <c r="AT26" s="17">
        <v>811002.30299999996</v>
      </c>
      <c r="AU26" s="17">
        <v>988287.25600000005</v>
      </c>
      <c r="AV26" s="17">
        <v>1131252.121</v>
      </c>
    </row>
    <row r="27" spans="1:48" ht="17.100000000000001" customHeight="1" x14ac:dyDescent="0.25">
      <c r="A27" s="19">
        <v>21</v>
      </c>
      <c r="B27" s="32" t="s">
        <v>126</v>
      </c>
      <c r="C27" s="17">
        <v>83264.830849999722</v>
      </c>
      <c r="D27" s="17">
        <v>43870.449160000069</v>
      </c>
      <c r="E27" s="17">
        <v>10335.017000000014</v>
      </c>
      <c r="F27" s="17">
        <v>6634.3975499999524</v>
      </c>
      <c r="G27" s="17">
        <v>2820.4546400004624</v>
      </c>
      <c r="H27" s="17">
        <v>7915</v>
      </c>
      <c r="I27" s="17">
        <v>9677.1129999999994</v>
      </c>
      <c r="J27" s="17">
        <v>235903.859</v>
      </c>
      <c r="K27" s="17">
        <v>8075.7979999999998</v>
      </c>
      <c r="L27" s="17">
        <v>15248.922</v>
      </c>
      <c r="M27" s="17">
        <v>1331680</v>
      </c>
      <c r="N27" s="17">
        <v>1101507.8119999999</v>
      </c>
      <c r="O27" s="17">
        <v>1470861.7960000001</v>
      </c>
      <c r="P27" s="17">
        <v>1301317.0614000056</v>
      </c>
      <c r="Q27" s="17">
        <v>1568944.743</v>
      </c>
      <c r="R27" s="17">
        <v>656302.2799999991</v>
      </c>
      <c r="S27" s="17">
        <v>456745.87699999998</v>
      </c>
      <c r="T27" s="17">
        <v>459736.94099999999</v>
      </c>
      <c r="U27" s="17">
        <v>526188.28</v>
      </c>
      <c r="V27" s="17">
        <v>500476.033</v>
      </c>
      <c r="W27" s="17">
        <v>432804.17300000001</v>
      </c>
      <c r="X27" s="17">
        <v>215394.212</v>
      </c>
      <c r="Y27" s="17">
        <v>391045.02100000001</v>
      </c>
      <c r="Z27" s="17">
        <v>18593</v>
      </c>
      <c r="AA27" s="17">
        <v>23579.988000000001</v>
      </c>
      <c r="AB27" s="17">
        <v>35137.030679999996</v>
      </c>
      <c r="AC27" s="17">
        <v>79252.705249999999</v>
      </c>
      <c r="AD27" s="17">
        <v>25806.597359999996</v>
      </c>
      <c r="AE27" s="17">
        <v>5465</v>
      </c>
      <c r="AF27" s="17">
        <v>6298.2020000000002</v>
      </c>
      <c r="AG27" s="17">
        <v>4975.2150699996946</v>
      </c>
      <c r="AH27" s="17">
        <v>6682.404970001221</v>
      </c>
      <c r="AI27" s="17">
        <v>4949.1340599994655</v>
      </c>
      <c r="AJ27" s="17">
        <v>67178</v>
      </c>
      <c r="AK27" s="17">
        <v>136093.83900000001</v>
      </c>
      <c r="AL27" s="17">
        <v>75773.696259999866</v>
      </c>
      <c r="AM27" s="17">
        <v>86388.761060000063</v>
      </c>
      <c r="AN27" s="17">
        <v>164712.04880999995</v>
      </c>
      <c r="AO27" s="17">
        <v>1370.682</v>
      </c>
      <c r="AP27" s="17">
        <v>-4204.665</v>
      </c>
      <c r="AQ27" s="17">
        <v>4474.2619999999997</v>
      </c>
      <c r="AR27" s="17">
        <v>756790.7</v>
      </c>
      <c r="AS27" s="17">
        <v>1302138.013</v>
      </c>
      <c r="AT27" s="17">
        <v>1431195.142</v>
      </c>
      <c r="AU27" s="17">
        <v>1723008.297</v>
      </c>
      <c r="AV27" s="17">
        <v>1911926.399</v>
      </c>
    </row>
    <row r="28" spans="1:48" ht="17.100000000000001" customHeight="1" x14ac:dyDescent="0.25">
      <c r="A28" s="19">
        <v>22</v>
      </c>
      <c r="B28" s="32" t="s">
        <v>127</v>
      </c>
      <c r="C28" s="17">
        <v>15401.698039999999</v>
      </c>
      <c r="D28" s="17">
        <v>7565.4784300000001</v>
      </c>
      <c r="E28" s="17">
        <v>2414.9340000000002</v>
      </c>
      <c r="F28" s="17">
        <v>20396.352170000002</v>
      </c>
      <c r="G28" s="17">
        <v>16420.670249999999</v>
      </c>
      <c r="H28" s="17"/>
      <c r="I28" s="17"/>
      <c r="J28" s="17"/>
      <c r="K28" s="17">
        <v>0</v>
      </c>
      <c r="L28" s="17">
        <v>0</v>
      </c>
      <c r="M28" s="17">
        <v>982240</v>
      </c>
      <c r="N28" s="17">
        <v>1821242.727</v>
      </c>
      <c r="O28" s="17">
        <v>1703934.9750000001</v>
      </c>
      <c r="P28" s="17">
        <v>2161482.3485099999</v>
      </c>
      <c r="Q28" s="17">
        <v>2171121.673</v>
      </c>
      <c r="R28" s="17">
        <v>127427.425</v>
      </c>
      <c r="S28" s="17">
        <v>160187.345</v>
      </c>
      <c r="T28" s="17">
        <v>125569.41</v>
      </c>
      <c r="U28" s="17"/>
      <c r="V28" s="17"/>
      <c r="W28" s="17"/>
      <c r="X28" s="17">
        <v>0</v>
      </c>
      <c r="Y28" s="17">
        <v>0</v>
      </c>
      <c r="Z28" s="17"/>
      <c r="AA28" s="17"/>
      <c r="AB28" s="17"/>
      <c r="AC28" s="17">
        <v>0</v>
      </c>
      <c r="AD28" s="17">
        <v>0</v>
      </c>
      <c r="AE28" s="17">
        <v>40880</v>
      </c>
      <c r="AF28" s="17">
        <v>42999.163999999997</v>
      </c>
      <c r="AG28" s="17">
        <v>28043.89158</v>
      </c>
      <c r="AH28" s="17">
        <v>59989.335979999996</v>
      </c>
      <c r="AI28" s="17">
        <v>24297.349859999998</v>
      </c>
      <c r="AJ28" s="17"/>
      <c r="AK28" s="17"/>
      <c r="AL28" s="17"/>
      <c r="AM28" s="17">
        <v>0</v>
      </c>
      <c r="AN28" s="17">
        <v>0</v>
      </c>
      <c r="AO28" s="17"/>
      <c r="AP28" s="17">
        <v>2325.623</v>
      </c>
      <c r="AQ28" s="17">
        <v>0</v>
      </c>
      <c r="AR28" s="17">
        <v>8484.2999999999993</v>
      </c>
      <c r="AS28" s="17">
        <v>5256.3810000000003</v>
      </c>
      <c r="AT28" s="17">
        <v>1749.32</v>
      </c>
      <c r="AU28" s="17">
        <v>4600.9930000000004</v>
      </c>
      <c r="AV28" s="17">
        <v>28.922000000000001</v>
      </c>
    </row>
    <row r="29" spans="1:48" ht="17.100000000000001" customHeight="1" x14ac:dyDescent="0.25">
      <c r="A29" s="19">
        <v>23</v>
      </c>
      <c r="B29" s="32" t="s">
        <v>128</v>
      </c>
      <c r="C29" s="17">
        <v>136223.52824000001</v>
      </c>
      <c r="D29" s="17">
        <v>134548.96721</v>
      </c>
      <c r="E29" s="17">
        <v>129535.61124</v>
      </c>
      <c r="F29" s="17">
        <v>243568.59422</v>
      </c>
      <c r="G29" s="17">
        <v>261627.57876</v>
      </c>
      <c r="H29" s="17">
        <v>193418</v>
      </c>
      <c r="I29" s="17">
        <v>207130.31299999999</v>
      </c>
      <c r="J29" s="17">
        <v>218377.81</v>
      </c>
      <c r="K29" s="17">
        <v>232292.408</v>
      </c>
      <c r="L29" s="17">
        <v>238039.62700000001</v>
      </c>
      <c r="M29" s="17">
        <v>168100</v>
      </c>
      <c r="N29" s="17">
        <v>150069.78</v>
      </c>
      <c r="O29" s="17">
        <v>165042.986</v>
      </c>
      <c r="P29" s="17">
        <v>208428.38125999999</v>
      </c>
      <c r="Q29" s="17">
        <v>237582.88500000001</v>
      </c>
      <c r="R29" s="17">
        <v>1080122.1177000001</v>
      </c>
      <c r="S29" s="17">
        <v>1180483.098</v>
      </c>
      <c r="T29" s="17">
        <v>1177778.807</v>
      </c>
      <c r="U29" s="17">
        <v>641602.18999999994</v>
      </c>
      <c r="V29" s="17">
        <v>688197.3</v>
      </c>
      <c r="W29" s="17">
        <v>752220.39399999997</v>
      </c>
      <c r="X29" s="17">
        <v>1185303.6540000001</v>
      </c>
      <c r="Y29" s="17">
        <v>1029939.436</v>
      </c>
      <c r="Z29" s="17">
        <v>21644</v>
      </c>
      <c r="AA29" s="17">
        <v>19428.822</v>
      </c>
      <c r="AB29" s="17">
        <v>32043.951590000001</v>
      </c>
      <c r="AC29" s="17">
        <v>26196.671899999998</v>
      </c>
      <c r="AD29" s="17">
        <v>54404.631170000001</v>
      </c>
      <c r="AE29" s="17">
        <v>355882</v>
      </c>
      <c r="AF29" s="17">
        <v>371936.61800000002</v>
      </c>
      <c r="AG29" s="17">
        <v>373621.98885000002</v>
      </c>
      <c r="AH29" s="17">
        <v>380057.47555000003</v>
      </c>
      <c r="AI29" s="17">
        <v>377720.41422999999</v>
      </c>
      <c r="AJ29" s="17">
        <v>137373</v>
      </c>
      <c r="AK29" s="17">
        <v>98036.963000000003</v>
      </c>
      <c r="AL29" s="17">
        <v>114895.93072</v>
      </c>
      <c r="AM29" s="17">
        <v>138900.65690999999</v>
      </c>
      <c r="AN29" s="17">
        <v>152794.02491000001</v>
      </c>
      <c r="AO29" s="17">
        <v>42767.99</v>
      </c>
      <c r="AP29" s="17">
        <v>74695.315000000002</v>
      </c>
      <c r="AQ29" s="17">
        <v>88184.31</v>
      </c>
      <c r="AR29" s="17">
        <v>56370.3</v>
      </c>
      <c r="AS29" s="17">
        <v>55787.940999999999</v>
      </c>
      <c r="AT29" s="17">
        <v>57776.211000000003</v>
      </c>
      <c r="AU29" s="17">
        <v>59432.423999999999</v>
      </c>
      <c r="AV29" s="17">
        <v>65619.032999999996</v>
      </c>
    </row>
    <row r="30" spans="1:48" ht="17.100000000000001" customHeight="1" x14ac:dyDescent="0.25">
      <c r="A30" s="19">
        <v>24</v>
      </c>
      <c r="B30" s="32" t="s">
        <v>129</v>
      </c>
      <c r="C30" s="17">
        <v>2232138.2416099994</v>
      </c>
      <c r="D30" s="17">
        <v>950461.91023000004</v>
      </c>
      <c r="E30" s="17">
        <v>252101.91724000001</v>
      </c>
      <c r="F30" s="17">
        <v>5565867.4376699999</v>
      </c>
      <c r="G30" s="17">
        <v>5863181.6727700001</v>
      </c>
      <c r="H30" s="17">
        <v>396033</v>
      </c>
      <c r="I30" s="17">
        <v>434187.42599999998</v>
      </c>
      <c r="J30" s="17">
        <v>454281.66899999999</v>
      </c>
      <c r="K30" s="17">
        <v>454418.20600000001</v>
      </c>
      <c r="L30" s="17">
        <v>477188.549</v>
      </c>
      <c r="M30" s="17">
        <v>30008320</v>
      </c>
      <c r="N30" s="17">
        <v>33888086.272</v>
      </c>
      <c r="O30" s="17">
        <v>34051617.467</v>
      </c>
      <c r="P30" s="17">
        <v>34737685.396740004</v>
      </c>
      <c r="Q30" s="17">
        <v>35676468.327</v>
      </c>
      <c r="R30" s="17">
        <v>25586185.153000001</v>
      </c>
      <c r="S30" s="17">
        <v>25025150.557</v>
      </c>
      <c r="T30" s="17">
        <v>26391705.489999998</v>
      </c>
      <c r="U30" s="17">
        <v>6919469.6100000003</v>
      </c>
      <c r="V30" s="17">
        <v>7626366.0719999997</v>
      </c>
      <c r="W30" s="17">
        <v>6604526.4560000002</v>
      </c>
      <c r="X30" s="17">
        <v>7183381.4230000004</v>
      </c>
      <c r="Y30" s="17">
        <v>7847048.3729999997</v>
      </c>
      <c r="Z30" s="17">
        <v>51413</v>
      </c>
      <c r="AA30" s="17">
        <v>66500.695000000007</v>
      </c>
      <c r="AB30" s="17">
        <v>116451.94467</v>
      </c>
      <c r="AC30" s="17">
        <v>105479.69280000002</v>
      </c>
      <c r="AD30" s="17">
        <v>80213.392550000004</v>
      </c>
      <c r="AE30" s="17">
        <v>9802546</v>
      </c>
      <c r="AF30" s="17">
        <v>10872386.200999999</v>
      </c>
      <c r="AG30" s="17">
        <v>11623031.484100001</v>
      </c>
      <c r="AH30" s="17">
        <v>14124444.435070001</v>
      </c>
      <c r="AI30" s="17">
        <v>14076855.7281</v>
      </c>
      <c r="AJ30" s="17">
        <v>1115497</v>
      </c>
      <c r="AK30" s="17">
        <v>1207340.7779999999</v>
      </c>
      <c r="AL30" s="17">
        <v>1186255.81935</v>
      </c>
      <c r="AM30" s="17">
        <v>1228369.4033100002</v>
      </c>
      <c r="AN30" s="17">
        <v>1408999.0459499999</v>
      </c>
      <c r="AO30" s="17">
        <v>808007.86699999997</v>
      </c>
      <c r="AP30" s="17">
        <v>1598071.9550000001</v>
      </c>
      <c r="AQ30" s="17">
        <v>1906481.121</v>
      </c>
      <c r="AR30" s="17">
        <v>1470097.4</v>
      </c>
      <c r="AS30" s="17">
        <v>1954512.2409999999</v>
      </c>
      <c r="AT30" s="17">
        <v>2301722.9759999998</v>
      </c>
      <c r="AU30" s="17">
        <v>2775328.97</v>
      </c>
      <c r="AV30" s="17">
        <v>3108826.4750000001</v>
      </c>
    </row>
    <row r="31" spans="1:48" ht="17.100000000000001" customHeight="1" x14ac:dyDescent="0.25">
      <c r="A31" s="19">
        <v>25</v>
      </c>
      <c r="B31" s="32" t="s">
        <v>130</v>
      </c>
      <c r="C31" s="17"/>
      <c r="D31" s="17"/>
      <c r="E31" s="17"/>
      <c r="F31" s="17">
        <v>23.780429999999999</v>
      </c>
      <c r="G31" s="17">
        <v>43.250550000000004</v>
      </c>
      <c r="H31" s="17">
        <v>343527</v>
      </c>
      <c r="I31" s="17">
        <v>394196.56599999999</v>
      </c>
      <c r="J31" s="17">
        <v>462948.783</v>
      </c>
      <c r="K31" s="17">
        <v>472643.25400000002</v>
      </c>
      <c r="L31" s="17">
        <v>0</v>
      </c>
      <c r="M31" s="17">
        <v>1086059</v>
      </c>
      <c r="N31" s="17">
        <v>1572741.486</v>
      </c>
      <c r="O31" s="17">
        <v>1883318.6810000001</v>
      </c>
      <c r="P31" s="17">
        <v>2270346.4750700002</v>
      </c>
      <c r="Q31" s="17">
        <v>2793673.46</v>
      </c>
      <c r="R31" s="17">
        <v>5191.5829999999996</v>
      </c>
      <c r="S31" s="17">
        <v>209648</v>
      </c>
      <c r="T31" s="17">
        <v>196832</v>
      </c>
      <c r="U31" s="17">
        <v>4831918.9800000004</v>
      </c>
      <c r="V31" s="17">
        <v>4788090.3250000002</v>
      </c>
      <c r="W31" s="17">
        <v>5028326.9910000004</v>
      </c>
      <c r="X31" s="17">
        <v>4817080.9560000002</v>
      </c>
      <c r="Y31" s="17">
        <v>5337642.7010000004</v>
      </c>
      <c r="Z31" s="17"/>
      <c r="AA31" s="17"/>
      <c r="AB31" s="17"/>
      <c r="AC31" s="17">
        <v>0</v>
      </c>
      <c r="AD31" s="17">
        <v>0</v>
      </c>
      <c r="AE31" s="17">
        <v>3252</v>
      </c>
      <c r="AF31" s="17">
        <v>857.71299999999997</v>
      </c>
      <c r="AG31" s="17">
        <v>8.0531000000000006</v>
      </c>
      <c r="AH31" s="17">
        <v>3.0530999999999997</v>
      </c>
      <c r="AI31" s="17">
        <v>1.92977</v>
      </c>
      <c r="AJ31" s="17">
        <v>1854488</v>
      </c>
      <c r="AK31" s="17">
        <v>1894233.6680000001</v>
      </c>
      <c r="AL31" s="17">
        <v>2001090.3221199999</v>
      </c>
      <c r="AM31" s="17">
        <v>2056558.36261</v>
      </c>
      <c r="AN31" s="17">
        <v>2189018.6424000002</v>
      </c>
      <c r="AO31" s="17">
        <v>6460.567</v>
      </c>
      <c r="AP31" s="17">
        <v>16426.580999999998</v>
      </c>
      <c r="AQ31" s="17">
        <v>13472.842000000001</v>
      </c>
      <c r="AR31" s="17">
        <v>221622.1</v>
      </c>
      <c r="AS31" s="17">
        <v>221013.83600000001</v>
      </c>
      <c r="AT31" s="17">
        <v>303759.84999999998</v>
      </c>
      <c r="AU31" s="17">
        <v>282862.64799999999</v>
      </c>
      <c r="AV31" s="17">
        <v>275394.47700000001</v>
      </c>
    </row>
    <row r="32" spans="1:48" s="34" customFormat="1" ht="17.100000000000001" customHeight="1" x14ac:dyDescent="0.25">
      <c r="A32" s="35">
        <v>26</v>
      </c>
      <c r="B32" s="36" t="s">
        <v>132</v>
      </c>
      <c r="C32" s="26">
        <v>3.8519885585035052E-2</v>
      </c>
      <c r="D32" s="26">
        <v>-1.0021988442696533E-2</v>
      </c>
      <c r="E32" s="26">
        <v>-3.6352817859894991E-2</v>
      </c>
      <c r="F32" s="26">
        <v>1.4651290456505719E-2</v>
      </c>
      <c r="G32" s="26">
        <v>8.9266695933156504E-2</v>
      </c>
      <c r="H32" s="26">
        <v>7.3181646439663323E-2</v>
      </c>
      <c r="I32" s="26">
        <v>6.8467161413309954E-2</v>
      </c>
      <c r="J32" s="26">
        <v>5.2866186998737977E-2</v>
      </c>
      <c r="K32" s="26">
        <v>6.175068794983031E-2</v>
      </c>
      <c r="L32" s="26">
        <v>5.8047923527046165E-2</v>
      </c>
      <c r="M32" s="26">
        <v>6.9010972214019917E-2</v>
      </c>
      <c r="N32" s="26">
        <v>9.6175633022092793E-3</v>
      </c>
      <c r="O32" s="26">
        <v>4.3209356995711178E-2</v>
      </c>
      <c r="P32" s="26">
        <v>0.18186338218724951</v>
      </c>
      <c r="Q32" s="26">
        <v>9.7897701926091249E-2</v>
      </c>
      <c r="R32" s="26">
        <v>2.7695298716499932E-2</v>
      </c>
      <c r="S32" s="26">
        <v>9.3142795407910289E-2</v>
      </c>
      <c r="T32" s="26">
        <v>9.6187112855897997E-2</v>
      </c>
      <c r="U32" s="26">
        <v>0.23776945186735943</v>
      </c>
      <c r="V32" s="26">
        <v>0.22045628247308172</v>
      </c>
      <c r="W32" s="26">
        <v>0.18579609450423759</v>
      </c>
      <c r="X32" s="26">
        <v>0.24970987714935447</v>
      </c>
      <c r="Y32" s="26">
        <v>5.7427948434576562E-2</v>
      </c>
      <c r="Z32" s="26">
        <v>0.12513838125231658</v>
      </c>
      <c r="AA32" s="26">
        <v>-0.11778995852780702</v>
      </c>
      <c r="AB32" s="26">
        <v>-9.2665317746286224E-2</v>
      </c>
      <c r="AC32" s="26">
        <v>-0.37249874881104234</v>
      </c>
      <c r="AD32" s="26">
        <v>-0.61517716924424415</v>
      </c>
      <c r="AE32" s="26">
        <v>4.0835472479677504E-2</v>
      </c>
      <c r="AF32" s="26">
        <v>5.5749774733022839E-2</v>
      </c>
      <c r="AG32" s="26">
        <v>4.849366484112503E-2</v>
      </c>
      <c r="AH32" s="26">
        <v>4.105947929022543E-2</v>
      </c>
      <c r="AI32" s="26">
        <v>3.4308208712117226E-2</v>
      </c>
      <c r="AJ32" s="26">
        <v>0.48686423096241621</v>
      </c>
      <c r="AK32" s="26">
        <v>0.3365521364955994</v>
      </c>
      <c r="AL32" s="26">
        <v>0.34851324848655701</v>
      </c>
      <c r="AM32" s="26">
        <v>0.28104969876107394</v>
      </c>
      <c r="AN32" s="26">
        <v>0.21860771585595581</v>
      </c>
      <c r="AO32" s="26">
        <v>-5.0359088654856117E-2</v>
      </c>
      <c r="AP32" s="26">
        <v>6.9422957237581559E-2</v>
      </c>
      <c r="AQ32" s="26">
        <v>2.6603573037450205E-2</v>
      </c>
      <c r="AR32" s="26">
        <v>3.2383157519773963E-5</v>
      </c>
      <c r="AS32" s="26">
        <v>1.0014422390950301E-4</v>
      </c>
      <c r="AT32" s="26">
        <v>1.1396201857783432E-4</v>
      </c>
      <c r="AU32" s="26">
        <v>3.6589454352062029E-4</v>
      </c>
      <c r="AV32" s="26">
        <v>8.5601081801070095E-2</v>
      </c>
    </row>
    <row r="33" spans="1:48" s="34" customFormat="1" ht="17.100000000000001" customHeight="1" x14ac:dyDescent="0.25">
      <c r="A33" s="35">
        <v>27</v>
      </c>
      <c r="B33" s="36" t="s">
        <v>131</v>
      </c>
      <c r="C33" s="26">
        <v>1.9534567062471889E-3</v>
      </c>
      <c r="D33" s="26">
        <v>-8.5266093462325247E-4</v>
      </c>
      <c r="E33" s="26">
        <v>-7.9831260134691842E-3</v>
      </c>
      <c r="F33" s="26">
        <v>6.4115688344303871E-4</v>
      </c>
      <c r="G33" s="26">
        <v>3.9458394766022512E-3</v>
      </c>
      <c r="H33" s="26">
        <v>3.4919299465917562E-2</v>
      </c>
      <c r="I33" s="26">
        <v>3.3032680407696934E-2</v>
      </c>
      <c r="J33" s="26">
        <v>2.5318823273194437E-2</v>
      </c>
      <c r="K33" s="26">
        <v>3.0625288718814106E-2</v>
      </c>
      <c r="L33" s="26">
        <v>2.9306140580217809E-2</v>
      </c>
      <c r="M33" s="26">
        <v>3.8907215467742627E-4</v>
      </c>
      <c r="N33" s="26">
        <v>4.7890298978221694E-5</v>
      </c>
      <c r="O33" s="26">
        <v>2.0041035286681705E-4</v>
      </c>
      <c r="P33" s="26">
        <v>9.8737395455330483E-4</v>
      </c>
      <c r="Q33" s="26">
        <v>6.2009518955004632E-4</v>
      </c>
      <c r="R33" s="26">
        <v>1.1691584548895724E-3</v>
      </c>
      <c r="S33" s="26">
        <v>4.160314802013748E-3</v>
      </c>
      <c r="T33" s="26">
        <v>4.4116739416156566E-3</v>
      </c>
      <c r="U33" s="26">
        <v>2.186490443001475E-2</v>
      </c>
      <c r="V33" s="26">
        <v>2.0154404216375089E-2</v>
      </c>
      <c r="W33" s="26">
        <v>1.8805846609651244E-2</v>
      </c>
      <c r="X33" s="26">
        <v>3.5090087358489085E-2</v>
      </c>
      <c r="Y33" s="26">
        <v>8.4639539732517741E-3</v>
      </c>
      <c r="Z33" s="26">
        <v>5.956867047822028E-2</v>
      </c>
      <c r="AA33" s="26">
        <v>-4.102937297170637E-2</v>
      </c>
      <c r="AB33" s="26">
        <v>-2.6070905173073197E-2</v>
      </c>
      <c r="AC33" s="26">
        <v>-9.7753342548705338E-2</v>
      </c>
      <c r="AD33" s="26">
        <v>-0.26702168993822473</v>
      </c>
      <c r="AE33" s="26">
        <v>1.5499332657810266E-3</v>
      </c>
      <c r="AF33" s="26">
        <v>1.9625565688674907E-3</v>
      </c>
      <c r="AG33" s="26">
        <v>1.6072103975893121E-3</v>
      </c>
      <c r="AH33" s="26">
        <v>1.2018920401032293E-3</v>
      </c>
      <c r="AI33" s="26">
        <v>9.2187246153822952E-4</v>
      </c>
      <c r="AJ33" s="26">
        <v>5.9957131215951275E-2</v>
      </c>
      <c r="AK33" s="26">
        <v>3.4108161455040635E-2</v>
      </c>
      <c r="AL33" s="26">
        <v>3.1003526054121159E-2</v>
      </c>
      <c r="AM33" s="26">
        <v>2.9540590328722745E-2</v>
      </c>
      <c r="AN33" s="26">
        <v>2.4178157003228472E-2</v>
      </c>
      <c r="AO33" s="26">
        <v>-2.6655148924008124E-3</v>
      </c>
      <c r="AP33" s="26">
        <v>3.3891851489871311E-3</v>
      </c>
      <c r="AQ33" s="26">
        <v>1.2364429657060092E-3</v>
      </c>
      <c r="AR33" s="26">
        <v>1.3414853410120949E-6</v>
      </c>
      <c r="AS33" s="26">
        <v>3.2797898672971702E-6</v>
      </c>
      <c r="AT33" s="26">
        <v>3.0407154069652539E-6</v>
      </c>
      <c r="AU33" s="26">
        <v>8.4470280107707207E-6</v>
      </c>
      <c r="AV33" s="26">
        <v>1.8192143460615188E-3</v>
      </c>
    </row>
    <row r="34" spans="1:48" s="34" customFormat="1" ht="17.100000000000001" customHeight="1" x14ac:dyDescent="0.25">
      <c r="A34" s="35">
        <v>28</v>
      </c>
      <c r="B34" s="36" t="s">
        <v>133</v>
      </c>
      <c r="C34" s="26">
        <v>0.21757403576614276</v>
      </c>
      <c r="D34" s="26">
        <v>-3.8341262296210359</v>
      </c>
      <c r="E34" s="26">
        <v>-0.32431290393896867</v>
      </c>
      <c r="F34" s="26">
        <v>0.3180898502196009</v>
      </c>
      <c r="G34" s="26">
        <v>0.28902423681853268</v>
      </c>
      <c r="H34" s="26">
        <v>0.53033102792883169</v>
      </c>
      <c r="I34" s="26">
        <v>0.49892193038361321</v>
      </c>
      <c r="J34" s="26">
        <v>0.53842259266361292</v>
      </c>
      <c r="K34" s="26">
        <v>0.53459803759990154</v>
      </c>
      <c r="L34" s="26">
        <v>0.55248940240600453</v>
      </c>
      <c r="M34" s="26">
        <v>9.2761708814823693E-2</v>
      </c>
      <c r="N34" s="26">
        <v>0.10140025733274961</v>
      </c>
      <c r="O34" s="26">
        <v>0.10710136252675381</v>
      </c>
      <c r="P34" s="26">
        <v>0.10909235939449632</v>
      </c>
      <c r="Q34" s="26">
        <v>0.1390484490391565</v>
      </c>
      <c r="R34" s="26">
        <v>0.24179025086307748</v>
      </c>
      <c r="S34" s="26">
        <v>0.26729823530179669</v>
      </c>
      <c r="T34" s="26">
        <v>0.23842958890458982</v>
      </c>
      <c r="U34" s="26">
        <v>0.19866354163016714</v>
      </c>
      <c r="V34" s="26">
        <v>0.19953255664959191</v>
      </c>
      <c r="W34" s="26">
        <v>0.22214764967131934</v>
      </c>
      <c r="X34" s="26">
        <v>0.14675718525282455</v>
      </c>
      <c r="Y34" s="26">
        <v>0.24266854675805696</v>
      </c>
      <c r="Z34" s="26">
        <v>0.95709063440033448</v>
      </c>
      <c r="AA34" s="26">
        <v>1.0301990331088338</v>
      </c>
      <c r="AB34" s="26">
        <v>1.0237551282071795</v>
      </c>
      <c r="AC34" s="26">
        <v>1.0656954922822439</v>
      </c>
      <c r="AD34" s="26">
        <v>1.171921844067314</v>
      </c>
      <c r="AE34" s="26">
        <v>0.13219365169068475</v>
      </c>
      <c r="AF34" s="26">
        <v>0.12878085477481299</v>
      </c>
      <c r="AG34" s="26">
        <v>0.15373195482655586</v>
      </c>
      <c r="AH34" s="26">
        <v>0.18108977767544435</v>
      </c>
      <c r="AI34" s="26">
        <v>0.22166369569311326</v>
      </c>
      <c r="AJ34" s="26">
        <v>0.2024089084160291</v>
      </c>
      <c r="AK34" s="26">
        <v>0.21591956973830423</v>
      </c>
      <c r="AL34" s="26">
        <v>0.29229742602483583</v>
      </c>
      <c r="AM34" s="26">
        <v>0.33520735071150637</v>
      </c>
      <c r="AN34" s="26">
        <v>0.39805842447782797</v>
      </c>
      <c r="AO34" s="26">
        <v>-0.38178943008436406</v>
      </c>
      <c r="AP34" s="26">
        <v>0.21851193598527022</v>
      </c>
      <c r="AQ34" s="26">
        <v>0.39225618695433362</v>
      </c>
      <c r="AR34" s="26">
        <v>0.66847053246958443</v>
      </c>
      <c r="AS34" s="26">
        <v>0.67741409183298695</v>
      </c>
      <c r="AT34" s="26">
        <v>0.64422469227333068</v>
      </c>
      <c r="AU34" s="26">
        <v>0.81014379884973375</v>
      </c>
      <c r="AV34" s="26">
        <v>0.55466526878834332</v>
      </c>
    </row>
    <row r="35" spans="1:48" s="34" customFormat="1" ht="17.100000000000001" customHeight="1" x14ac:dyDescent="0.25">
      <c r="A35" s="35">
        <v>29</v>
      </c>
      <c r="B35" s="36" t="s">
        <v>134</v>
      </c>
      <c r="C35" s="26"/>
      <c r="D35" s="26"/>
      <c r="E35" s="26"/>
      <c r="F35" s="26">
        <v>1.0114853669378447E-2</v>
      </c>
      <c r="G35" s="26">
        <v>7.0009822807128822E-4</v>
      </c>
      <c r="H35" s="26">
        <v>5.2608512071149499E-2</v>
      </c>
      <c r="I35" s="26">
        <v>3.6246495408256342E-2</v>
      </c>
      <c r="J35" s="26">
        <v>4.4824427476755158E-3</v>
      </c>
      <c r="K35" s="26">
        <v>3.6654329611368899E-2</v>
      </c>
      <c r="L35" s="26">
        <v>2.6157012888143545E-2</v>
      </c>
      <c r="M35" s="26"/>
      <c r="N35" s="26"/>
      <c r="O35" s="26"/>
      <c r="P35" s="26">
        <v>0</v>
      </c>
      <c r="Q35" s="26">
        <v>0</v>
      </c>
      <c r="R35" s="26">
        <v>5.793953178867735E-3</v>
      </c>
      <c r="S35" s="26">
        <v>8.4968896310575245E-3</v>
      </c>
      <c r="T35" s="26">
        <v>7.5192904143997208E-3</v>
      </c>
      <c r="U35" s="26">
        <v>4.1782302892793541E-2</v>
      </c>
      <c r="V35" s="26">
        <v>3.6187227726858957E-2</v>
      </c>
      <c r="W35" s="26">
        <v>3.5810681615994912E-2</v>
      </c>
      <c r="X35" s="26">
        <v>3.341190557281374E-2</v>
      </c>
      <c r="Y35" s="26">
        <v>3.1758732336926311E-2</v>
      </c>
      <c r="Z35" s="26"/>
      <c r="AA35" s="26"/>
      <c r="AB35" s="26"/>
      <c r="AC35" s="26">
        <v>0</v>
      </c>
      <c r="AD35" s="26">
        <v>0</v>
      </c>
      <c r="AE35" s="26">
        <v>6.6847281251262644E-4</v>
      </c>
      <c r="AF35" s="26">
        <v>7.5926107172533033E-4</v>
      </c>
      <c r="AG35" s="26">
        <v>1.5935735121947862E-3</v>
      </c>
      <c r="AH35" s="26">
        <v>1.3942969339534352E-3</v>
      </c>
      <c r="AI35" s="26">
        <v>1.3098549002829357E-3</v>
      </c>
      <c r="AJ35" s="26">
        <v>9.8923626598903351E-3</v>
      </c>
      <c r="AK35" s="26">
        <v>8.3942164179517977E-3</v>
      </c>
      <c r="AL35" s="26">
        <v>9.2238437963289982E-3</v>
      </c>
      <c r="AM35" s="26">
        <v>8.7699968352164554E-3</v>
      </c>
      <c r="AN35" s="26">
        <v>7.7914223740117999E-3</v>
      </c>
      <c r="AO35" s="26"/>
      <c r="AP35" s="26">
        <v>0</v>
      </c>
      <c r="AQ35" s="26">
        <v>5.7420729280990509E-4</v>
      </c>
      <c r="AR35" s="26">
        <v>2.251736707856548E-3</v>
      </c>
      <c r="AS35" s="26">
        <v>1.5947949747411488E-3</v>
      </c>
      <c r="AT35" s="26">
        <v>1.1328719842262232E-3</v>
      </c>
      <c r="AU35" s="26">
        <v>1.2598904059165869E-3</v>
      </c>
      <c r="AV35" s="26">
        <v>6.4586680756114137E-4</v>
      </c>
    </row>
    <row r="36" spans="1:48" s="34" customFormat="1" ht="17.100000000000001" customHeight="1" x14ac:dyDescent="0.25">
      <c r="A36" s="35">
        <v>30</v>
      </c>
      <c r="B36" s="36" t="s">
        <v>135</v>
      </c>
      <c r="C36" s="26">
        <v>0</v>
      </c>
      <c r="D36" s="26">
        <v>0</v>
      </c>
      <c r="E36" s="26">
        <v>0</v>
      </c>
      <c r="F36" s="26">
        <v>7.6061176565245144E-3</v>
      </c>
      <c r="G36" s="26">
        <v>4.9144118152781649E-3</v>
      </c>
      <c r="H36" s="26">
        <v>0.35212841613329271</v>
      </c>
      <c r="I36" s="26">
        <v>0.3268429244980996</v>
      </c>
      <c r="J36" s="26"/>
      <c r="K36" s="26">
        <v>0</v>
      </c>
      <c r="L36" s="26">
        <v>1</v>
      </c>
      <c r="M36" s="26">
        <v>0</v>
      </c>
      <c r="N36" s="26">
        <v>0</v>
      </c>
      <c r="O36" s="26">
        <v>0</v>
      </c>
      <c r="P36" s="26">
        <v>0</v>
      </c>
      <c r="Q36" s="26">
        <v>0</v>
      </c>
      <c r="R36" s="26"/>
      <c r="S36" s="26">
        <v>8.9065042832482851E-3</v>
      </c>
      <c r="T36" s="26">
        <v>8.3504782898118884E-2</v>
      </c>
      <c r="U36" s="26">
        <v>0.16486682666884248</v>
      </c>
      <c r="V36" s="26">
        <v>0.14535036011928903</v>
      </c>
      <c r="W36" s="26">
        <v>0.16074587887946021</v>
      </c>
      <c r="X36" s="26">
        <v>0.13460474228861416</v>
      </c>
      <c r="Y36" s="26">
        <v>0.11988568258554562</v>
      </c>
      <c r="Z36" s="26">
        <v>0</v>
      </c>
      <c r="AA36" s="26">
        <v>0</v>
      </c>
      <c r="AB36" s="26">
        <v>0</v>
      </c>
      <c r="AC36" s="26">
        <v>0</v>
      </c>
      <c r="AD36" s="26">
        <v>0</v>
      </c>
      <c r="AE36" s="26">
        <v>2.5791139240506328E-2</v>
      </c>
      <c r="AF36" s="26">
        <v>2.0112753635752673E-2</v>
      </c>
      <c r="AG36" s="26">
        <v>2.7705610739898051E-2</v>
      </c>
      <c r="AH36" s="26">
        <v>3.9053102357974649E-2</v>
      </c>
      <c r="AI36" s="26">
        <v>4.4746585534876766E-2</v>
      </c>
      <c r="AJ36" s="26">
        <v>0.12725450901803606</v>
      </c>
      <c r="AK36" s="26">
        <v>0.14607033686471665</v>
      </c>
      <c r="AL36" s="26">
        <v>0.1794413300152248</v>
      </c>
      <c r="AM36" s="26">
        <v>0.24738271248264584</v>
      </c>
      <c r="AN36" s="26">
        <v>0.46732846069226575</v>
      </c>
      <c r="AO36" s="26">
        <v>0</v>
      </c>
      <c r="AP36" s="26">
        <v>0</v>
      </c>
      <c r="AQ36" s="26">
        <v>5.1177729799929926E-3</v>
      </c>
      <c r="AR36" s="26">
        <v>0.11147902869757174</v>
      </c>
      <c r="AS36" s="26">
        <v>9.0197692668355742E-2</v>
      </c>
      <c r="AT36" s="26">
        <v>0.14976824379212253</v>
      </c>
      <c r="AU36" s="26">
        <v>9.8638097823897597E-2</v>
      </c>
      <c r="AV36" s="26">
        <v>0.16423427218469538</v>
      </c>
    </row>
    <row r="37" spans="1:48" ht="17.100000000000001" customHeight="1" x14ac:dyDescent="0.25">
      <c r="A37" s="19">
        <v>31</v>
      </c>
      <c r="B37" s="32" t="s">
        <v>136</v>
      </c>
      <c r="C37" s="17">
        <v>135905.30124</v>
      </c>
      <c r="D37" s="17">
        <v>131556.67499999999</v>
      </c>
      <c r="E37" s="17">
        <v>128549.156</v>
      </c>
      <c r="F37" s="17">
        <v>234441.98200999998</v>
      </c>
      <c r="G37" s="17">
        <v>233830.61009</v>
      </c>
      <c r="H37" s="17">
        <v>179763.106</v>
      </c>
      <c r="I37" s="17">
        <v>193418.111</v>
      </c>
      <c r="J37" s="17">
        <v>207130.31200000001</v>
      </c>
      <c r="K37" s="17">
        <v>218377.80900000001</v>
      </c>
      <c r="L37" s="17">
        <v>238039.62700000001</v>
      </c>
      <c r="M37" s="17">
        <v>622494.14305999991</v>
      </c>
      <c r="N37" s="17">
        <v>1067879.22062</v>
      </c>
      <c r="O37" s="17">
        <v>1123425.7350000001</v>
      </c>
      <c r="P37" s="17">
        <v>1292573.5819999999</v>
      </c>
      <c r="Q37" s="17">
        <v>1412769.6056600001</v>
      </c>
      <c r="R37" s="17">
        <v>1251677.7095999999</v>
      </c>
      <c r="S37" s="17">
        <v>1247460.71071</v>
      </c>
      <c r="T37" s="17">
        <v>1266363.9545400101</v>
      </c>
      <c r="U37" s="17">
        <v>797240.26853999996</v>
      </c>
      <c r="V37" s="17">
        <v>873099.26717000001</v>
      </c>
      <c r="W37" s="17">
        <v>801434.61551000003</v>
      </c>
      <c r="X37" s="17">
        <v>867946.59045755991</v>
      </c>
      <c r="Y37" s="17">
        <v>880008.40885800007</v>
      </c>
      <c r="Z37" s="17">
        <v>21666.29018</v>
      </c>
      <c r="AA37" s="17">
        <v>19439.868449999998</v>
      </c>
      <c r="AB37" s="17">
        <v>32037.896390000002</v>
      </c>
      <c r="AC37" s="17">
        <v>26196.671899999998</v>
      </c>
      <c r="AD37" s="17">
        <v>54404.631170000001</v>
      </c>
      <c r="AE37" s="17">
        <v>346896.77903999999</v>
      </c>
      <c r="AF37" s="17">
        <v>346953.80783999996</v>
      </c>
      <c r="AG37" s="17">
        <v>351126.00150999997</v>
      </c>
      <c r="AH37" s="17">
        <v>360939.75058999995</v>
      </c>
      <c r="AI37" s="17">
        <v>362611.12024999998</v>
      </c>
      <c r="AJ37" s="17">
        <v>190068.05763</v>
      </c>
      <c r="AK37" s="17">
        <v>127125.61031</v>
      </c>
      <c r="AL37" s="17">
        <v>145057.95931999999</v>
      </c>
      <c r="AM37" s="17">
        <v>172280.50565000001</v>
      </c>
      <c r="AN37" s="17">
        <v>169415.65675999998</v>
      </c>
      <c r="AO37" s="17">
        <v>41149.743999999999</v>
      </c>
      <c r="AP37" s="17">
        <v>73943.402000000002</v>
      </c>
      <c r="AQ37" s="17">
        <v>87790.693458000009</v>
      </c>
      <c r="AR37" s="17">
        <v>84208.429080000002</v>
      </c>
      <c r="AS37" s="17">
        <v>84568.675480000005</v>
      </c>
      <c r="AT37" s="17">
        <v>87802.614099999992</v>
      </c>
      <c r="AU37" s="17">
        <v>90595.922459999987</v>
      </c>
      <c r="AV37" s="17">
        <v>96371.399609999993</v>
      </c>
    </row>
    <row r="38" spans="1:48" ht="17.100000000000001" customHeight="1" x14ac:dyDescent="0.25">
      <c r="A38" s="19">
        <v>32</v>
      </c>
      <c r="B38" s="32" t="s">
        <v>144</v>
      </c>
      <c r="C38" s="17">
        <v>135905.30124</v>
      </c>
      <c r="D38" s="17">
        <v>131556.67390999998</v>
      </c>
      <c r="E38" s="17">
        <v>128549.15569</v>
      </c>
      <c r="F38" s="17">
        <v>234441.98200999998</v>
      </c>
      <c r="G38" s="17">
        <v>233830.61009</v>
      </c>
      <c r="H38" s="17">
        <v>179763.106</v>
      </c>
      <c r="I38" s="17">
        <v>193418.111</v>
      </c>
      <c r="J38" s="17">
        <v>207130.31200000001</v>
      </c>
      <c r="K38" s="17">
        <v>218377.80900000001</v>
      </c>
      <c r="L38" s="17">
        <v>238039.62700000001</v>
      </c>
      <c r="M38" s="17">
        <v>555773.30134000001</v>
      </c>
      <c r="N38" s="17">
        <v>685944.70262999996</v>
      </c>
      <c r="O38" s="17">
        <v>775999.772</v>
      </c>
      <c r="P38" s="17">
        <v>944657.51899999997</v>
      </c>
      <c r="Q38" s="17">
        <v>1064363.44166</v>
      </c>
      <c r="R38" s="17">
        <v>1049048.0697999999</v>
      </c>
      <c r="S38" s="17">
        <v>1042776.63219</v>
      </c>
      <c r="T38" s="17">
        <v>1049564.33304001</v>
      </c>
      <c r="U38" s="17">
        <v>652148.99254000001</v>
      </c>
      <c r="V38" s="17">
        <v>728008.26717000001</v>
      </c>
      <c r="W38" s="17">
        <v>773584.43175999995</v>
      </c>
      <c r="X38" s="17">
        <v>837227.46160000004</v>
      </c>
      <c r="Y38" s="17">
        <v>850820.17498800007</v>
      </c>
      <c r="Z38" s="17">
        <v>21666.29018</v>
      </c>
      <c r="AA38" s="17">
        <v>19439.868449999998</v>
      </c>
      <c r="AB38" s="17">
        <v>32037.896390000002</v>
      </c>
      <c r="AC38" s="17">
        <v>26196.671899999998</v>
      </c>
      <c r="AD38" s="17">
        <v>54404.631170000001</v>
      </c>
      <c r="AE38" s="17">
        <v>346896.77903999999</v>
      </c>
      <c r="AF38" s="17">
        <v>346953.80783999996</v>
      </c>
      <c r="AG38" s="17">
        <v>351126.00150999997</v>
      </c>
      <c r="AH38" s="17">
        <v>360939.75058999995</v>
      </c>
      <c r="AI38" s="17">
        <v>362573.39417000004</v>
      </c>
      <c r="AJ38" s="17">
        <v>162101.99262999999</v>
      </c>
      <c r="AK38" s="17">
        <v>103155.16731</v>
      </c>
      <c r="AL38" s="17">
        <v>123057.95931999999</v>
      </c>
      <c r="AM38" s="17">
        <v>150280.50565000001</v>
      </c>
      <c r="AN38" s="17">
        <v>169415.65675999998</v>
      </c>
      <c r="AO38" s="17">
        <v>41149.743999999999</v>
      </c>
      <c r="AP38" s="17">
        <v>73943.402000000002</v>
      </c>
      <c r="AQ38" s="17">
        <v>87790.693458000009</v>
      </c>
      <c r="AR38" s="17">
        <v>83400.486080000002</v>
      </c>
      <c r="AS38" s="17">
        <v>84568.675480000005</v>
      </c>
      <c r="AT38" s="17">
        <v>87802.614099999992</v>
      </c>
      <c r="AU38" s="17">
        <v>90595.922170000005</v>
      </c>
      <c r="AV38" s="17">
        <v>96371.399609999993</v>
      </c>
    </row>
    <row r="39" spans="1:48" ht="17.100000000000001" customHeight="1" x14ac:dyDescent="0.25">
      <c r="A39" s="19">
        <v>33</v>
      </c>
      <c r="B39" s="32" t="s">
        <v>145</v>
      </c>
      <c r="C39" s="17"/>
      <c r="D39" s="17">
        <v>-2779.0466800000004</v>
      </c>
      <c r="E39" s="17">
        <v>-986.45555000000002</v>
      </c>
      <c r="F39" s="17">
        <v>0</v>
      </c>
      <c r="G39" s="17">
        <v>0</v>
      </c>
      <c r="H39" s="17"/>
      <c r="I39" s="17"/>
      <c r="J39" s="17"/>
      <c r="K39" s="17">
        <v>0</v>
      </c>
      <c r="L39" s="17">
        <v>0</v>
      </c>
      <c r="M39" s="17">
        <v>807.30200000000002</v>
      </c>
      <c r="N39" s="17">
        <v>346934.51799000002</v>
      </c>
      <c r="O39" s="17">
        <v>347425.962</v>
      </c>
      <c r="P39" s="17">
        <v>347916.06300000002</v>
      </c>
      <c r="Q39" s="17">
        <v>348406.16399999999</v>
      </c>
      <c r="R39" s="17"/>
      <c r="S39" s="17">
        <v>0</v>
      </c>
      <c r="T39" s="17">
        <v>0</v>
      </c>
      <c r="U39" s="17"/>
      <c r="V39" s="17"/>
      <c r="W39" s="17"/>
      <c r="X39" s="17">
        <v>0</v>
      </c>
      <c r="Y39" s="17">
        <v>0</v>
      </c>
      <c r="Z39" s="17"/>
      <c r="AA39" s="17"/>
      <c r="AB39" s="17"/>
      <c r="AC39" s="17">
        <v>0</v>
      </c>
      <c r="AD39" s="17">
        <v>0</v>
      </c>
      <c r="AE39" s="17"/>
      <c r="AF39" s="17"/>
      <c r="AG39" s="17"/>
      <c r="AH39" s="17">
        <v>0</v>
      </c>
      <c r="AI39" s="17">
        <v>0</v>
      </c>
      <c r="AJ39" s="17"/>
      <c r="AK39" s="17"/>
      <c r="AL39" s="17"/>
      <c r="AM39" s="17">
        <v>0</v>
      </c>
      <c r="AN39" s="17">
        <v>0</v>
      </c>
      <c r="AO39" s="17"/>
      <c r="AP39" s="17">
        <v>0</v>
      </c>
      <c r="AQ39" s="17">
        <v>0</v>
      </c>
      <c r="AR39" s="17"/>
      <c r="AS39" s="17"/>
      <c r="AT39" s="17"/>
      <c r="AU39" s="17">
        <v>0</v>
      </c>
      <c r="AV39" s="17">
        <v>0</v>
      </c>
    </row>
    <row r="40" spans="1:48" ht="17.100000000000001" customHeight="1" x14ac:dyDescent="0.25">
      <c r="A40" s="19">
        <v>34</v>
      </c>
      <c r="B40" s="32" t="s">
        <v>146</v>
      </c>
      <c r="C40" s="17"/>
      <c r="D40" s="17"/>
      <c r="E40" s="17"/>
      <c r="F40" s="17">
        <v>0</v>
      </c>
      <c r="G40" s="17">
        <v>0</v>
      </c>
      <c r="H40" s="17"/>
      <c r="I40" s="17"/>
      <c r="J40" s="17"/>
      <c r="K40" s="17">
        <v>0</v>
      </c>
      <c r="L40" s="17">
        <v>0</v>
      </c>
      <c r="M40" s="17">
        <v>65913.539659999995</v>
      </c>
      <c r="N40" s="17">
        <v>35000</v>
      </c>
      <c r="O40" s="17"/>
      <c r="P40" s="17">
        <v>0</v>
      </c>
      <c r="Q40" s="17">
        <v>0</v>
      </c>
      <c r="R40" s="17">
        <v>202629.6398</v>
      </c>
      <c r="S40" s="17">
        <v>204684.07852000001</v>
      </c>
      <c r="T40" s="17">
        <v>216799.62150000001</v>
      </c>
      <c r="U40" s="17">
        <v>145091.27600000001</v>
      </c>
      <c r="V40" s="17">
        <v>145091</v>
      </c>
      <c r="W40" s="17">
        <v>27850.18375</v>
      </c>
      <c r="X40" s="17">
        <v>30719.128857560001</v>
      </c>
      <c r="Y40" s="17">
        <v>29188.23387</v>
      </c>
      <c r="Z40" s="17"/>
      <c r="AA40" s="17"/>
      <c r="AB40" s="17"/>
      <c r="AC40" s="17">
        <v>0</v>
      </c>
      <c r="AD40" s="17">
        <v>0</v>
      </c>
      <c r="AE40" s="17"/>
      <c r="AF40" s="17"/>
      <c r="AG40" s="17"/>
      <c r="AH40" s="17">
        <v>0</v>
      </c>
      <c r="AI40" s="17">
        <v>37.726080000000003</v>
      </c>
      <c r="AJ40" s="17">
        <v>27966.064999999999</v>
      </c>
      <c r="AK40" s="17">
        <v>23970.442999999999</v>
      </c>
      <c r="AL40" s="17">
        <v>22000</v>
      </c>
      <c r="AM40" s="17">
        <v>22000</v>
      </c>
      <c r="AN40" s="17">
        <v>0</v>
      </c>
      <c r="AO40" s="17"/>
      <c r="AP40" s="17">
        <v>0</v>
      </c>
      <c r="AQ40" s="17">
        <v>0</v>
      </c>
      <c r="AR40" s="17">
        <v>807.94299999999998</v>
      </c>
      <c r="AS40" s="17"/>
      <c r="AT40" s="17"/>
      <c r="AU40" s="17">
        <v>0</v>
      </c>
      <c r="AV40" s="17">
        <v>0</v>
      </c>
    </row>
    <row r="41" spans="1:48" s="34" customFormat="1" ht="17.100000000000001" customHeight="1" x14ac:dyDescent="0.25">
      <c r="A41" s="35">
        <v>35</v>
      </c>
      <c r="B41" s="36" t="s">
        <v>137</v>
      </c>
      <c r="C41" s="26">
        <v>0.19584880629022922</v>
      </c>
      <c r="D41" s="26">
        <v>0.7945013698447988</v>
      </c>
      <c r="E41" s="26">
        <v>1.9388767577683355</v>
      </c>
      <c r="F41" s="26">
        <v>0.40486915212178387</v>
      </c>
      <c r="G41" s="26">
        <v>0.2682443932643146</v>
      </c>
      <c r="H41" s="26">
        <v>0.55483151985996315</v>
      </c>
      <c r="I41" s="26">
        <v>0.5643110904646923</v>
      </c>
      <c r="J41" s="26">
        <v>0.52916989805435788</v>
      </c>
      <c r="K41" s="26">
        <v>0.54806957802308687</v>
      </c>
      <c r="L41" s="26">
        <v>0.50644891924665281</v>
      </c>
      <c r="M41" s="26">
        <v>0.33567288355361508</v>
      </c>
      <c r="N41" s="26">
        <v>0.64699548617990088</v>
      </c>
      <c r="O41" s="26">
        <v>0.67105144566834074</v>
      </c>
      <c r="P41" s="26">
        <v>0.76221636414922811</v>
      </c>
      <c r="Q41" s="26">
        <v>0.89374240264261551</v>
      </c>
      <c r="R41" s="26">
        <v>0.45182492585518902</v>
      </c>
      <c r="S41" s="26">
        <v>0.39173636698861697</v>
      </c>
      <c r="T41" s="26">
        <v>0.29127746418919565</v>
      </c>
      <c r="U41" s="26">
        <v>0.17805245328882252</v>
      </c>
      <c r="V41" s="26">
        <v>0.18610077729174287</v>
      </c>
      <c r="W41" s="26">
        <v>0.21942657677045574</v>
      </c>
      <c r="X41" s="26">
        <v>0.21009693190702444</v>
      </c>
      <c r="Y41" s="26">
        <v>0.18559683444591138</v>
      </c>
      <c r="Z41" s="26">
        <v>0.15178319634762943</v>
      </c>
      <c r="AA41" s="26">
        <v>0.13683261833450625</v>
      </c>
      <c r="AB41" s="26">
        <v>0.18355404799279426</v>
      </c>
      <c r="AC41" s="26">
        <v>0.13491061876254018</v>
      </c>
      <c r="AD41" s="26">
        <v>0.22143639391475031</v>
      </c>
      <c r="AE41" s="26">
        <v>1.3302041430961351</v>
      </c>
      <c r="AF41" s="26">
        <v>1.4023628114460578</v>
      </c>
      <c r="AG41" s="26">
        <v>1.094728200134846</v>
      </c>
      <c r="AH41" s="26">
        <v>1.0950066076527163</v>
      </c>
      <c r="AI41" s="26">
        <v>1.3638500489048915</v>
      </c>
      <c r="AJ41" s="26">
        <v>0.2154077248946262</v>
      </c>
      <c r="AK41" s="26">
        <v>0.14168574896376726</v>
      </c>
      <c r="AL41" s="26">
        <v>0.14585536520901249</v>
      </c>
      <c r="AM41" s="26">
        <v>0.16792744054421382</v>
      </c>
      <c r="AN41" s="26">
        <v>0.15609823594138647</v>
      </c>
      <c r="AO41" s="26">
        <v>0.16377511119901736</v>
      </c>
      <c r="AP41" s="26">
        <v>0.13505482381800138</v>
      </c>
      <c r="AQ41" s="26">
        <v>0.13422581392482485</v>
      </c>
      <c r="AR41" s="26">
        <v>0.1433157727496942</v>
      </c>
      <c r="AS41" s="26">
        <v>0.12468682473585897</v>
      </c>
      <c r="AT41" s="26">
        <v>0.11941227945584848</v>
      </c>
      <c r="AU41" s="26">
        <v>0.10992373532292467</v>
      </c>
      <c r="AV41" s="26">
        <v>0.10785878857713831</v>
      </c>
    </row>
    <row r="42" spans="1:48" s="34" customFormat="1" ht="17.100000000000001" customHeight="1" x14ac:dyDescent="0.25">
      <c r="A42" s="35">
        <v>36</v>
      </c>
      <c r="B42" s="36" t="s">
        <v>138</v>
      </c>
      <c r="C42" s="26">
        <v>0.19584880629022922</v>
      </c>
      <c r="D42" s="26">
        <v>0.77771805375590297</v>
      </c>
      <c r="E42" s="26">
        <v>1.9239982754893978</v>
      </c>
      <c r="F42" s="26">
        <v>0.40486915212178387</v>
      </c>
      <c r="G42" s="26">
        <v>0.2682443932643146</v>
      </c>
      <c r="H42" s="26">
        <v>0.55483151985996315</v>
      </c>
      <c r="I42" s="26">
        <v>0.5643110904646923</v>
      </c>
      <c r="J42" s="26">
        <v>0.52916989805435788</v>
      </c>
      <c r="K42" s="26">
        <v>0.54806957802308687</v>
      </c>
      <c r="L42" s="26">
        <v>0.50644891924665281</v>
      </c>
      <c r="M42" s="26">
        <v>0.30012975726125168</v>
      </c>
      <c r="N42" s="26">
        <v>0.62579005247631292</v>
      </c>
      <c r="O42" s="26">
        <v>0.67105144507101466</v>
      </c>
      <c r="P42" s="26">
        <v>0.76221636414922811</v>
      </c>
      <c r="Q42" s="26">
        <v>0.8937424026426154</v>
      </c>
      <c r="R42" s="26">
        <v>0.37868060022207028</v>
      </c>
      <c r="S42" s="26">
        <v>0.327460036190029</v>
      </c>
      <c r="T42" s="26">
        <v>0.24141119646947409</v>
      </c>
      <c r="U42" s="26">
        <v>0.14564834794939246</v>
      </c>
      <c r="V42" s="26">
        <v>0.15517468573109239</v>
      </c>
      <c r="W42" s="26">
        <v>0.21180141264050129</v>
      </c>
      <c r="X42" s="26">
        <v>0.20266099656862133</v>
      </c>
      <c r="Y42" s="26">
        <v>0.17944093439449144</v>
      </c>
      <c r="Z42" s="26">
        <v>0.15178319634762943</v>
      </c>
      <c r="AA42" s="26">
        <v>0.13683261833450625</v>
      </c>
      <c r="AB42" s="26">
        <v>0.18355404799279426</v>
      </c>
      <c r="AC42" s="26">
        <v>0.13491061876254018</v>
      </c>
      <c r="AD42" s="26">
        <v>0.22143639391475031</v>
      </c>
      <c r="AE42" s="26">
        <v>1.3302041430961351</v>
      </c>
      <c r="AF42" s="26">
        <v>1.4023628114460578</v>
      </c>
      <c r="AG42" s="26">
        <v>1.094728200134846</v>
      </c>
      <c r="AH42" s="26">
        <v>1.0950066076527163</v>
      </c>
      <c r="AI42" s="26">
        <v>1.363708153874156</v>
      </c>
      <c r="AJ42" s="26">
        <v>0.18371325444535067</v>
      </c>
      <c r="AK42" s="26">
        <v>0.11496988768950178</v>
      </c>
      <c r="AL42" s="26">
        <v>0.12373442782894377</v>
      </c>
      <c r="AM42" s="26">
        <v>0.14648332138497394</v>
      </c>
      <c r="AN42" s="26">
        <v>0.15609823594138647</v>
      </c>
      <c r="AO42" s="26">
        <v>0.16377511119901736</v>
      </c>
      <c r="AP42" s="26">
        <v>0.13505482381800138</v>
      </c>
      <c r="AQ42" s="26">
        <v>0.13422581392482485</v>
      </c>
      <c r="AR42" s="26">
        <v>0.14194072067179944</v>
      </c>
      <c r="AS42" s="26">
        <v>0.12468682473585897</v>
      </c>
      <c r="AT42" s="26">
        <v>0.11941227945584848</v>
      </c>
      <c r="AU42" s="26">
        <v>0.10992373497105583</v>
      </c>
      <c r="AV42" s="26">
        <v>0.10785878857713831</v>
      </c>
    </row>
    <row r="43" spans="1:48" s="34" customFormat="1" ht="17.100000000000001" customHeight="1" x14ac:dyDescent="0.25">
      <c r="A43" s="35">
        <v>37</v>
      </c>
      <c r="B43" s="36" t="s">
        <v>139</v>
      </c>
      <c r="C43" s="26">
        <v>0.19584880629022922</v>
      </c>
      <c r="D43" s="26">
        <v>0.79450136326203513</v>
      </c>
      <c r="E43" s="26">
        <v>1.938876753092678</v>
      </c>
      <c r="F43" s="26">
        <v>0.40486915212178387</v>
      </c>
      <c r="G43" s="26">
        <v>0.2682443932643146</v>
      </c>
      <c r="H43" s="26">
        <v>0.55483151985996315</v>
      </c>
      <c r="I43" s="26">
        <v>0.5643110904646923</v>
      </c>
      <c r="J43" s="26">
        <v>0.52916989805435788</v>
      </c>
      <c r="K43" s="26">
        <v>0.54806957802308687</v>
      </c>
      <c r="L43" s="26">
        <v>0.50644891924665281</v>
      </c>
      <c r="M43" s="26">
        <v>0.2996944288436918</v>
      </c>
      <c r="N43" s="26">
        <v>0.4155929975985081</v>
      </c>
      <c r="O43" s="26">
        <v>0.46352487095099598</v>
      </c>
      <c r="P43" s="26">
        <v>0.55705410471433447</v>
      </c>
      <c r="Q43" s="26">
        <v>0.6733346582649411</v>
      </c>
      <c r="R43" s="26">
        <v>0.37868060022207028</v>
      </c>
      <c r="S43" s="26">
        <v>0.327460036190029</v>
      </c>
      <c r="T43" s="26">
        <v>0.24141119646947409</v>
      </c>
      <c r="U43" s="26">
        <v>0.14564834794939246</v>
      </c>
      <c r="V43" s="26">
        <v>0.15517468573109239</v>
      </c>
      <c r="W43" s="26">
        <v>0.21180141264050129</v>
      </c>
      <c r="X43" s="26">
        <v>0.20266099656862133</v>
      </c>
      <c r="Y43" s="26">
        <v>0.17944093439449144</v>
      </c>
      <c r="Z43" s="26">
        <v>0.15178319634762943</v>
      </c>
      <c r="AA43" s="26">
        <v>0.13683261833450625</v>
      </c>
      <c r="AB43" s="26">
        <v>0.18355404799279426</v>
      </c>
      <c r="AC43" s="26">
        <v>0.13491061876254018</v>
      </c>
      <c r="AD43" s="26">
        <v>0.22143639391475031</v>
      </c>
      <c r="AE43" s="26">
        <v>1.3302041430961351</v>
      </c>
      <c r="AF43" s="26">
        <v>1.4023628114460578</v>
      </c>
      <c r="AG43" s="26">
        <v>1.094728200134846</v>
      </c>
      <c r="AH43" s="26">
        <v>1.0950066076527163</v>
      </c>
      <c r="AI43" s="26">
        <v>1.363708153874156</v>
      </c>
      <c r="AJ43" s="26">
        <v>0.18371325444535067</v>
      </c>
      <c r="AK43" s="26">
        <v>0.11496988768950178</v>
      </c>
      <c r="AL43" s="26">
        <v>0.12373442782894377</v>
      </c>
      <c r="AM43" s="26">
        <v>0.14648332138497394</v>
      </c>
      <c r="AN43" s="26">
        <v>0.15609823594138647</v>
      </c>
      <c r="AO43" s="26">
        <v>0.16377511119901736</v>
      </c>
      <c r="AP43" s="26">
        <v>0.13505482381800138</v>
      </c>
      <c r="AQ43" s="26">
        <v>0.13422581392482485</v>
      </c>
      <c r="AR43" s="26">
        <v>0.14194072067179944</v>
      </c>
      <c r="AS43" s="26">
        <v>0.12468682473585897</v>
      </c>
      <c r="AT43" s="26">
        <v>0.11941227945584848</v>
      </c>
      <c r="AU43" s="26">
        <v>0.10992373497105583</v>
      </c>
      <c r="AV43" s="26">
        <v>0.10785878857713831</v>
      </c>
    </row>
    <row r="44" spans="1:48" ht="17.100000000000001" customHeight="1" x14ac:dyDescent="0.25">
      <c r="A44" s="19">
        <v>38</v>
      </c>
      <c r="B44" s="32" t="s">
        <v>147</v>
      </c>
      <c r="C44" s="17">
        <v>693929.68900000001</v>
      </c>
      <c r="D44" s="17">
        <v>165583.94987499999</v>
      </c>
      <c r="E44" s="17">
        <v>66300.839124999999</v>
      </c>
      <c r="F44" s="17">
        <v>579056.17353499995</v>
      </c>
      <c r="G44" s="17">
        <v>871707.35329999996</v>
      </c>
      <c r="H44" s="17">
        <v>323995.84299999999</v>
      </c>
      <c r="I44" s="17">
        <v>342750.859</v>
      </c>
      <c r="J44" s="17">
        <v>391424.97100000002</v>
      </c>
      <c r="K44" s="17">
        <v>398449.06150000001</v>
      </c>
      <c r="L44" s="17">
        <v>470017.05</v>
      </c>
      <c r="M44" s="17">
        <v>1854466.5761199999</v>
      </c>
      <c r="N44" s="17">
        <v>1650520.35668</v>
      </c>
      <c r="O44" s="17">
        <v>1674127.58329</v>
      </c>
      <c r="P44" s="17">
        <v>1695809.2777799999</v>
      </c>
      <c r="Q44" s="17">
        <v>1580734.6742</v>
      </c>
      <c r="R44" s="17">
        <v>2770271.4878575904</v>
      </c>
      <c r="S44" s="17">
        <v>3184439.3725799997</v>
      </c>
      <c r="T44" s="17">
        <v>4347620.7747999998</v>
      </c>
      <c r="U44" s="17">
        <v>4477558.4599599997</v>
      </c>
      <c r="V44" s="17">
        <v>4691540.1422600001</v>
      </c>
      <c r="W44" s="17">
        <v>3652404.49587102</v>
      </c>
      <c r="X44" s="17">
        <v>4131172.1336399997</v>
      </c>
      <c r="Y44" s="17">
        <v>4741505.4868000001</v>
      </c>
      <c r="Z44" s="17">
        <v>142744.98561999999</v>
      </c>
      <c r="AA44" s="17">
        <v>142070.42653</v>
      </c>
      <c r="AB44" s="17">
        <v>174542.0313</v>
      </c>
      <c r="AC44" s="17">
        <v>194177.98347000001</v>
      </c>
      <c r="AD44" s="17">
        <v>245689.65474999999</v>
      </c>
      <c r="AE44" s="17">
        <v>260784.61778999999</v>
      </c>
      <c r="AF44" s="17">
        <v>247406.59479</v>
      </c>
      <c r="AG44" s="17">
        <v>320742.62951</v>
      </c>
      <c r="AH44" s="17">
        <v>329623.35392999998</v>
      </c>
      <c r="AI44" s="17">
        <v>265873.15852</v>
      </c>
      <c r="AJ44" s="17">
        <v>882364.16648000001</v>
      </c>
      <c r="AK44" s="17">
        <v>897236.39278999995</v>
      </c>
      <c r="AL44" s="17">
        <v>994532.89985000005</v>
      </c>
      <c r="AM44" s="17">
        <v>1025922.2977</v>
      </c>
      <c r="AN44" s="17">
        <v>1085314.3582200001</v>
      </c>
      <c r="AO44" s="17">
        <v>251257.61600000001</v>
      </c>
      <c r="AP44" s="17">
        <v>547506.56000000006</v>
      </c>
      <c r="AQ44" s="17">
        <v>654052.23400000005</v>
      </c>
      <c r="AR44" s="17">
        <v>587572.65487500001</v>
      </c>
      <c r="AS44" s="17">
        <v>678248.68953999993</v>
      </c>
      <c r="AT44" s="17">
        <v>735289.65781500004</v>
      </c>
      <c r="AU44" s="17">
        <v>824170.70520624996</v>
      </c>
      <c r="AV44" s="17">
        <v>893496.03200000001</v>
      </c>
    </row>
    <row r="45" spans="1:48" ht="17.100000000000001" customHeight="1" x14ac:dyDescent="0.25">
      <c r="A45" s="19">
        <v>39</v>
      </c>
      <c r="B45" s="32" t="s">
        <v>140</v>
      </c>
      <c r="C45" s="17">
        <v>676226.96799999999</v>
      </c>
      <c r="D45" s="17">
        <v>153563.60500000001</v>
      </c>
      <c r="E45" s="17">
        <v>52268.017500000002</v>
      </c>
      <c r="F45" s="17">
        <v>515927.19616000005</v>
      </c>
      <c r="G45" s="17">
        <v>503837.20927999995</v>
      </c>
      <c r="H45" s="17">
        <v>264470.44300000003</v>
      </c>
      <c r="I45" s="17">
        <v>283225.45899999997</v>
      </c>
      <c r="J45" s="17">
        <v>333299.97100000002</v>
      </c>
      <c r="K45" s="17">
        <v>379208.39899999998</v>
      </c>
      <c r="L45" s="17">
        <v>412583.55</v>
      </c>
      <c r="M45" s="17">
        <v>1588048.87</v>
      </c>
      <c r="N45" s="17">
        <v>1342695.8024800001</v>
      </c>
      <c r="O45" s="17">
        <v>1346862.91729</v>
      </c>
      <c r="P45" s="17">
        <v>1352121.28</v>
      </c>
      <c r="Q45" s="17">
        <v>978114.58120000002</v>
      </c>
      <c r="R45" s="17">
        <v>2459391.3512300001</v>
      </c>
      <c r="S45" s="17">
        <v>2886344.3725799997</v>
      </c>
      <c r="T45" s="17">
        <v>3407867.46269</v>
      </c>
      <c r="U45" s="17">
        <v>4089785.3349600001</v>
      </c>
      <c r="V45" s="17">
        <v>4258309.12794</v>
      </c>
      <c r="W45" s="17">
        <v>3229922.9613699997</v>
      </c>
      <c r="X45" s="17">
        <v>3723067.6336399997</v>
      </c>
      <c r="Y45" s="17">
        <v>4245066.9555299999</v>
      </c>
      <c r="Z45" s="17">
        <v>21034.948120000001</v>
      </c>
      <c r="AA45" s="17">
        <v>24996.514030000002</v>
      </c>
      <c r="AB45" s="17">
        <v>49812.518799999998</v>
      </c>
      <c r="AC45" s="17">
        <v>51280.145969999998</v>
      </c>
      <c r="AD45" s="17">
        <v>60452.593439999997</v>
      </c>
      <c r="AE45" s="17">
        <v>237257.62953999999</v>
      </c>
      <c r="AF45" s="17">
        <v>219560.34039</v>
      </c>
      <c r="AG45" s="17">
        <v>286844.65222000005</v>
      </c>
      <c r="AH45" s="17">
        <v>289069.72381</v>
      </c>
      <c r="AI45" s="17">
        <v>223980.49494999999</v>
      </c>
      <c r="AJ45" s="17">
        <v>784566.28203999996</v>
      </c>
      <c r="AK45" s="17">
        <v>794775.51297000004</v>
      </c>
      <c r="AL45" s="17">
        <v>886072.30510999996</v>
      </c>
      <c r="AM45" s="17">
        <v>914233.02180999995</v>
      </c>
      <c r="AN45" s="17">
        <v>973651.68091999996</v>
      </c>
      <c r="AO45" s="17">
        <v>247811.33</v>
      </c>
      <c r="AP45" s="17">
        <v>529621.10600000003</v>
      </c>
      <c r="AQ45" s="17">
        <v>634720.098</v>
      </c>
      <c r="AR45" s="17">
        <v>566876.05799999996</v>
      </c>
      <c r="AS45" s="17">
        <v>655894.67535000003</v>
      </c>
      <c r="AT45" s="17">
        <v>712524.02069000003</v>
      </c>
      <c r="AU45" s="17">
        <v>796733.01</v>
      </c>
      <c r="AV45" s="17">
        <v>861910.75399999996</v>
      </c>
    </row>
    <row r="46" spans="1:48" ht="17.100000000000001" customHeight="1" x14ac:dyDescent="0.25">
      <c r="A46" s="19">
        <v>40</v>
      </c>
      <c r="B46" s="32" t="s">
        <v>141</v>
      </c>
      <c r="C46" s="17"/>
      <c r="D46" s="17"/>
      <c r="E46" s="17"/>
      <c r="F46" s="17">
        <v>0</v>
      </c>
      <c r="G46" s="17">
        <v>0</v>
      </c>
      <c r="H46" s="17"/>
      <c r="I46" s="17"/>
      <c r="J46" s="17"/>
      <c r="K46" s="17">
        <v>0</v>
      </c>
      <c r="L46" s="17">
        <v>0</v>
      </c>
      <c r="M46" s="17">
        <v>73.061999999999998</v>
      </c>
      <c r="N46" s="17">
        <v>593.53181000000006</v>
      </c>
      <c r="O46" s="17">
        <v>9930.4969999999994</v>
      </c>
      <c r="P46" s="17">
        <v>13435.956279999999</v>
      </c>
      <c r="Q46" s="17">
        <v>0</v>
      </c>
      <c r="R46" s="17"/>
      <c r="S46" s="17">
        <v>0</v>
      </c>
      <c r="T46" s="17">
        <v>0</v>
      </c>
      <c r="U46" s="17"/>
      <c r="V46" s="17"/>
      <c r="W46" s="17"/>
      <c r="X46" s="17">
        <v>0</v>
      </c>
      <c r="Y46" s="17">
        <v>0</v>
      </c>
      <c r="Z46" s="17"/>
      <c r="AA46" s="17"/>
      <c r="AB46" s="17"/>
      <c r="AC46" s="17">
        <v>0</v>
      </c>
      <c r="AD46" s="17">
        <v>0</v>
      </c>
      <c r="AE46" s="17"/>
      <c r="AF46" s="17"/>
      <c r="AG46" s="17"/>
      <c r="AH46" s="17">
        <v>0</v>
      </c>
      <c r="AI46" s="17">
        <v>0</v>
      </c>
      <c r="AJ46" s="17"/>
      <c r="AK46" s="17"/>
      <c r="AL46" s="17"/>
      <c r="AM46" s="17">
        <v>0</v>
      </c>
      <c r="AN46" s="17">
        <v>0</v>
      </c>
      <c r="AO46" s="17"/>
      <c r="AP46" s="17">
        <v>0</v>
      </c>
      <c r="AQ46" s="17">
        <v>0</v>
      </c>
      <c r="AR46" s="17"/>
      <c r="AS46" s="17">
        <v>2.3599399999999999</v>
      </c>
      <c r="AT46" s="17"/>
      <c r="AU46" s="17">
        <v>0</v>
      </c>
      <c r="AV46" s="17">
        <v>0</v>
      </c>
    </row>
    <row r="47" spans="1:48" ht="17.100000000000001" customHeight="1" x14ac:dyDescent="0.25">
      <c r="A47" s="19">
        <v>41</v>
      </c>
      <c r="B47" s="32" t="s">
        <v>142</v>
      </c>
      <c r="C47" s="17">
        <v>11280.95</v>
      </c>
      <c r="D47" s="17">
        <v>7698.0088750000004</v>
      </c>
      <c r="E47" s="17">
        <v>8258.8336249999993</v>
      </c>
      <c r="F47" s="17">
        <v>63128.977375000002</v>
      </c>
      <c r="G47" s="17">
        <v>62230.770340000003</v>
      </c>
      <c r="H47" s="17">
        <v>59525.4</v>
      </c>
      <c r="I47" s="17">
        <v>59525.4</v>
      </c>
      <c r="J47" s="17">
        <v>58125</v>
      </c>
      <c r="K47" s="17">
        <v>19240.662499999999</v>
      </c>
      <c r="L47" s="17">
        <v>57433.5</v>
      </c>
      <c r="M47" s="17">
        <v>246515.375</v>
      </c>
      <c r="N47" s="17">
        <v>294617.77100000001</v>
      </c>
      <c r="O47" s="17">
        <v>301035.15000000002</v>
      </c>
      <c r="P47" s="17">
        <v>318018.65250000003</v>
      </c>
      <c r="Q47" s="17">
        <v>356091.87199999997</v>
      </c>
      <c r="R47" s="17">
        <v>298095</v>
      </c>
      <c r="S47" s="17">
        <v>298095</v>
      </c>
      <c r="T47" s="17">
        <v>272951.375</v>
      </c>
      <c r="U47" s="17">
        <v>387773.125</v>
      </c>
      <c r="V47" s="17">
        <v>399579.625</v>
      </c>
      <c r="W47" s="17">
        <v>405200.375</v>
      </c>
      <c r="X47" s="17">
        <v>408104.5</v>
      </c>
      <c r="Y47" s="17">
        <v>496436.875</v>
      </c>
      <c r="Z47" s="17">
        <v>121710.03750000001</v>
      </c>
      <c r="AA47" s="17">
        <v>117073.91250000001</v>
      </c>
      <c r="AB47" s="17">
        <v>124729.5125</v>
      </c>
      <c r="AC47" s="17">
        <v>142897.83749999999</v>
      </c>
      <c r="AD47" s="17">
        <v>185237.06131999998</v>
      </c>
      <c r="AE47" s="17">
        <v>23526.988249999999</v>
      </c>
      <c r="AF47" s="17">
        <v>27846.254399999998</v>
      </c>
      <c r="AG47" s="17">
        <v>33897.977290000003</v>
      </c>
      <c r="AH47" s="17">
        <v>40553.630119999994</v>
      </c>
      <c r="AI47" s="17">
        <v>41892.663569999997</v>
      </c>
      <c r="AJ47" s="17">
        <v>97797.884439999994</v>
      </c>
      <c r="AK47" s="17">
        <v>102460.87981999999</v>
      </c>
      <c r="AL47" s="17">
        <v>108460.59474</v>
      </c>
      <c r="AM47" s="17">
        <v>111689.27587</v>
      </c>
      <c r="AN47" s="17">
        <v>111662.6773</v>
      </c>
      <c r="AO47" s="17"/>
      <c r="AP47" s="17">
        <v>12945.825000000001</v>
      </c>
      <c r="AQ47" s="17">
        <v>10900.329</v>
      </c>
      <c r="AR47" s="17">
        <v>20216.291874999999</v>
      </c>
      <c r="AS47" s="17">
        <v>20931.641250000001</v>
      </c>
      <c r="AT47" s="17">
        <v>19524.843124999999</v>
      </c>
      <c r="AU47" s="17">
        <v>19765.640206250002</v>
      </c>
      <c r="AV47" s="17">
        <v>24024.569</v>
      </c>
    </row>
    <row r="48" spans="1:48" ht="17.100000000000001" customHeight="1" x14ac:dyDescent="0.25">
      <c r="A48" s="30">
        <v>42</v>
      </c>
      <c r="B48" s="33" t="s">
        <v>143</v>
      </c>
      <c r="C48" s="17">
        <v>6421.7709999999997</v>
      </c>
      <c r="D48" s="17">
        <v>4322.3360000000002</v>
      </c>
      <c r="E48" s="17">
        <v>5773.9880000000003</v>
      </c>
      <c r="F48" s="17">
        <v>0</v>
      </c>
      <c r="G48" s="17">
        <v>305639.37368000002</v>
      </c>
      <c r="H48" s="17"/>
      <c r="I48" s="17"/>
      <c r="J48" s="17"/>
      <c r="K48" s="17">
        <v>0</v>
      </c>
      <c r="L48" s="17">
        <v>0</v>
      </c>
      <c r="M48" s="17">
        <v>19829.269120000001</v>
      </c>
      <c r="N48" s="17">
        <v>12613.251390000001</v>
      </c>
      <c r="O48" s="17">
        <v>16299.019</v>
      </c>
      <c r="P48" s="17">
        <v>12233.388999999999</v>
      </c>
      <c r="Q48" s="17">
        <v>246528.22099999999</v>
      </c>
      <c r="R48" s="17">
        <v>12785.136630000001</v>
      </c>
      <c r="S48" s="17">
        <v>0</v>
      </c>
      <c r="T48" s="17">
        <v>666801.93711000006</v>
      </c>
      <c r="U48" s="17"/>
      <c r="V48" s="17">
        <v>33651.389320000002</v>
      </c>
      <c r="W48" s="17">
        <v>17281.159589999999</v>
      </c>
      <c r="X48" s="17">
        <v>0</v>
      </c>
      <c r="Y48" s="17">
        <v>1.6562699999999999</v>
      </c>
      <c r="Z48" s="17"/>
      <c r="AA48" s="17"/>
      <c r="AB48" s="17"/>
      <c r="AC48" s="17">
        <v>0</v>
      </c>
      <c r="AD48" s="17">
        <v>0</v>
      </c>
      <c r="AE48" s="17"/>
      <c r="AF48" s="17"/>
      <c r="AG48" s="17"/>
      <c r="AH48" s="17">
        <v>0</v>
      </c>
      <c r="AI48" s="17">
        <v>0</v>
      </c>
      <c r="AJ48" s="17"/>
      <c r="AK48" s="17"/>
      <c r="AL48" s="17"/>
      <c r="AM48" s="17">
        <v>0</v>
      </c>
      <c r="AN48" s="17">
        <v>0</v>
      </c>
      <c r="AO48" s="17">
        <v>3446.2860000000001</v>
      </c>
      <c r="AP48" s="17">
        <v>4939.6289999999999</v>
      </c>
      <c r="AQ48" s="17">
        <v>8431.8070000000007</v>
      </c>
      <c r="AR48" s="17">
        <v>480.30500000000001</v>
      </c>
      <c r="AS48" s="17">
        <v>1420.0129999999999</v>
      </c>
      <c r="AT48" s="17">
        <v>3240.7939999999999</v>
      </c>
      <c r="AU48" s="17">
        <v>7672.0550000000003</v>
      </c>
      <c r="AV48" s="17">
        <v>7560.7089999999998</v>
      </c>
    </row>
    <row r="50" spans="1:2" x14ac:dyDescent="0.25">
      <c r="A50" s="27" t="s">
        <v>153</v>
      </c>
    </row>
    <row r="52" spans="1:2" ht="15" customHeight="1" x14ac:dyDescent="0.25">
      <c r="B52" s="56" t="s">
        <v>161</v>
      </c>
    </row>
    <row r="53" spans="1:2" ht="39" customHeight="1" x14ac:dyDescent="0.25">
      <c r="B53" s="55" t="s">
        <v>163</v>
      </c>
    </row>
  </sheetData>
  <pageMargins left="0.7" right="0.7" top="0.75" bottom="0.75" header="0.3" footer="0.3"/>
  <pageSetup paperSize="9"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33"/>
  <sheetViews>
    <sheetView workbookViewId="0">
      <selection activeCell="I1910" sqref="I1910"/>
    </sheetView>
  </sheetViews>
  <sheetFormatPr defaultColWidth="9" defaultRowHeight="11.4" x14ac:dyDescent="0.2"/>
  <cols>
    <col min="1" max="1" width="9.19921875" style="3" customWidth="1"/>
    <col min="2" max="2" width="40.09765625" style="3" customWidth="1"/>
    <col min="3" max="4" width="35.19921875" style="3" customWidth="1"/>
    <col min="5" max="5" width="26.59765625" style="3" customWidth="1"/>
    <col min="6" max="7" width="9.69921875" style="3" customWidth="1"/>
    <col min="8" max="8" width="8" style="3"/>
    <col min="9" max="16384" width="9" style="3"/>
  </cols>
  <sheetData>
    <row r="1" spans="1:7" ht="12" x14ac:dyDescent="0.2">
      <c r="A1" s="8" t="s">
        <v>0</v>
      </c>
      <c r="B1" s="9" t="s">
        <v>56</v>
      </c>
      <c r="C1" s="9" t="s">
        <v>155</v>
      </c>
      <c r="D1" s="9" t="s">
        <v>156</v>
      </c>
      <c r="E1" s="9" t="s">
        <v>1</v>
      </c>
      <c r="F1" s="9" t="s">
        <v>2</v>
      </c>
      <c r="G1" s="10" t="s">
        <v>3</v>
      </c>
    </row>
    <row r="2" spans="1:7" ht="12" x14ac:dyDescent="0.2">
      <c r="A2" s="5">
        <v>27</v>
      </c>
      <c r="B2" s="4" t="s">
        <v>54</v>
      </c>
      <c r="C2" s="4" t="str">
        <f>VLOOKUP(Taulukko1[[#This Row],[Rivivalinta]],Sheet1!$C$1:$E$42,2,FALSE)</f>
        <v>Avkastning på total tillgångar (ROA), %</v>
      </c>
      <c r="D2" s="4" t="str">
        <f>VLOOKUP(Taulukko1[[#This Row],[Rivivalinta]],Sheet1!$C$1:$E$42,3,FALSE)</f>
        <v>Return on total assets (ROA), %</v>
      </c>
      <c r="E2" s="1" t="s">
        <v>4</v>
      </c>
      <c r="F2" s="2">
        <v>42004</v>
      </c>
      <c r="G2" s="7">
        <v>1.9534567062471889E-3</v>
      </c>
    </row>
    <row r="3" spans="1:7" ht="12" x14ac:dyDescent="0.2">
      <c r="A3" s="5">
        <v>26</v>
      </c>
      <c r="B3" s="4" t="s">
        <v>55</v>
      </c>
      <c r="C3" s="4" t="str">
        <f>VLOOKUP(Taulukko1[[#This Row],[Rivivalinta]],Sheet1!$C$1:$E$42,2,FALSE)</f>
        <v>Avkastning på eget kapital (ROE), %</v>
      </c>
      <c r="D3" s="4" t="str">
        <f>VLOOKUP(Taulukko1[[#This Row],[Rivivalinta]],Sheet1!$C$1:$E$42,3,FALSE)</f>
        <v>Return on equity (ROE), %</v>
      </c>
      <c r="E3" s="1" t="s">
        <v>4</v>
      </c>
      <c r="F3" s="2">
        <v>42004</v>
      </c>
      <c r="G3" s="7">
        <v>3.8519885585035052E-2</v>
      </c>
    </row>
    <row r="4" spans="1:7" ht="12" x14ac:dyDescent="0.2">
      <c r="A4" s="5">
        <v>1</v>
      </c>
      <c r="B4" s="4" t="s">
        <v>5</v>
      </c>
      <c r="C4" s="4" t="str">
        <f>VLOOKUP(Taulukko1[[#This Row],[Rivivalinta]],Sheet1!$C$1:$E$42,2,FALSE)</f>
        <v>Räntenetto</v>
      </c>
      <c r="D4" s="4" t="str">
        <f>VLOOKUP(Taulukko1[[#This Row],[Rivivalinta]],Sheet1!$C$1:$E$42,3,FALSE)</f>
        <v>Net interest margin</v>
      </c>
      <c r="E4" s="1" t="s">
        <v>4</v>
      </c>
      <c r="F4" s="2">
        <v>42004</v>
      </c>
      <c r="G4" s="6">
        <v>7500.4403599999996</v>
      </c>
    </row>
    <row r="5" spans="1:7" ht="12" x14ac:dyDescent="0.2">
      <c r="A5" s="5">
        <v>2</v>
      </c>
      <c r="B5" s="4" t="s">
        <v>6</v>
      </c>
      <c r="C5" s="4" t="str">
        <f>VLOOKUP(Taulukko1[[#This Row],[Rivivalinta]],Sheet1!$C$1:$E$42,2,FALSE)</f>
        <v>Netto, avgifts- och provisionsintäkter</v>
      </c>
      <c r="D5" s="4" t="str">
        <f>VLOOKUP(Taulukko1[[#This Row],[Rivivalinta]],Sheet1!$C$1:$E$42,3,FALSE)</f>
        <v>Net fee and commission income</v>
      </c>
      <c r="E5" s="1" t="s">
        <v>4</v>
      </c>
      <c r="F5" s="2">
        <v>42004</v>
      </c>
      <c r="G5" s="6">
        <v>75.545270000000485</v>
      </c>
    </row>
    <row r="6" spans="1:7" ht="12" x14ac:dyDescent="0.2">
      <c r="A6" s="5">
        <v>3</v>
      </c>
      <c r="B6" s="4" t="s">
        <v>7</v>
      </c>
      <c r="C6" s="4" t="str">
        <f>VLOOKUP(Taulukko1[[#This Row],[Rivivalinta]],Sheet1!$C$1:$E$42,2,FALSE)</f>
        <v>Avgifts- och provisionsintäkter</v>
      </c>
      <c r="D6" s="4" t="str">
        <f>VLOOKUP(Taulukko1[[#This Row],[Rivivalinta]],Sheet1!$C$1:$E$42,3,FALSE)</f>
        <v>Fee and commission income</v>
      </c>
      <c r="E6" s="1" t="s">
        <v>4</v>
      </c>
      <c r="F6" s="2">
        <v>42004</v>
      </c>
      <c r="G6" s="6">
        <v>4558.6949100000002</v>
      </c>
    </row>
    <row r="7" spans="1:7" ht="12" x14ac:dyDescent="0.2">
      <c r="A7" s="5">
        <v>4</v>
      </c>
      <c r="B7" s="4" t="s">
        <v>8</v>
      </c>
      <c r="C7" s="4" t="str">
        <f>VLOOKUP(Taulukko1[[#This Row],[Rivivalinta]],Sheet1!$C$1:$E$42,2,FALSE)</f>
        <v>Avgifts- och provisionskostnader</v>
      </c>
      <c r="D7" s="4" t="str">
        <f>VLOOKUP(Taulukko1[[#This Row],[Rivivalinta]],Sheet1!$C$1:$E$42,3,FALSE)</f>
        <v>Fee and commission expenses</v>
      </c>
      <c r="E7" s="1" t="s">
        <v>4</v>
      </c>
      <c r="F7" s="2">
        <v>42004</v>
      </c>
      <c r="G7" s="6">
        <v>4483.1496399999996</v>
      </c>
    </row>
    <row r="8" spans="1:7" ht="12" x14ac:dyDescent="0.2">
      <c r="A8" s="5">
        <v>5</v>
      </c>
      <c r="B8" s="4" t="s">
        <v>9</v>
      </c>
      <c r="C8" s="4" t="str">
        <f>VLOOKUP(Taulukko1[[#This Row],[Rivivalinta]],Sheet1!$C$1:$E$42,2,FALSE)</f>
        <v>Nettointäkter från handel och investeringar</v>
      </c>
      <c r="D8" s="4" t="str">
        <f>VLOOKUP(Taulukko1[[#This Row],[Rivivalinta]],Sheet1!$C$1:$E$42,3,FALSE)</f>
        <v>Net trading and investing income</v>
      </c>
      <c r="E8" s="1" t="s">
        <v>4</v>
      </c>
      <c r="F8" s="2">
        <v>42004</v>
      </c>
      <c r="G8" s="6">
        <v>870.54200000000003</v>
      </c>
    </row>
    <row r="9" spans="1:7" ht="12" x14ac:dyDescent="0.2">
      <c r="A9" s="5">
        <v>6</v>
      </c>
      <c r="B9" s="4" t="s">
        <v>10</v>
      </c>
      <c r="C9" s="4" t="str">
        <f>VLOOKUP(Taulukko1[[#This Row],[Rivivalinta]],Sheet1!$C$1:$E$42,2,FALSE)</f>
        <v>Övriga intäkter</v>
      </c>
      <c r="D9" s="4" t="str">
        <f>VLOOKUP(Taulukko1[[#This Row],[Rivivalinta]],Sheet1!$C$1:$E$42,3,FALSE)</f>
        <v>Other income</v>
      </c>
      <c r="E9" s="1" t="s">
        <v>4</v>
      </c>
      <c r="F9" s="2">
        <v>42004</v>
      </c>
      <c r="G9" s="6">
        <v>5.1181700000000001</v>
      </c>
    </row>
    <row r="10" spans="1:7" ht="12" x14ac:dyDescent="0.2">
      <c r="A10" s="5">
        <v>7</v>
      </c>
      <c r="B10" s="4" t="s">
        <v>11</v>
      </c>
      <c r="C10" s="4" t="str">
        <f>VLOOKUP(Taulukko1[[#This Row],[Rivivalinta]],Sheet1!$C$1:$E$42,2,FALSE)</f>
        <v>Totala inkomster</v>
      </c>
      <c r="D10" s="4" t="str">
        <f>VLOOKUP(Taulukko1[[#This Row],[Rivivalinta]],Sheet1!$C$1:$E$42,3,FALSE)</f>
        <v>Total income</v>
      </c>
      <c r="E10" s="1" t="s">
        <v>4</v>
      </c>
      <c r="F10" s="2">
        <v>42004</v>
      </c>
      <c r="G10" s="6">
        <v>8451.6457999999984</v>
      </c>
    </row>
    <row r="11" spans="1:7" ht="12" x14ac:dyDescent="0.2">
      <c r="A11" s="5">
        <v>8</v>
      </c>
      <c r="B11" s="4" t="s">
        <v>12</v>
      </c>
      <c r="C11" s="4" t="str">
        <f>VLOOKUP(Taulukko1[[#This Row],[Rivivalinta]],Sheet1!$C$1:$E$42,2,FALSE)</f>
        <v>Totala kostnader</v>
      </c>
      <c r="D11" s="4" t="str">
        <f>VLOOKUP(Taulukko1[[#This Row],[Rivivalinta]],Sheet1!$C$1:$E$42,3,FALSE)</f>
        <v>Total expenses</v>
      </c>
      <c r="E11" s="1" t="s">
        <v>4</v>
      </c>
      <c r="F11" s="2">
        <v>42004</v>
      </c>
      <c r="G11" s="6">
        <v>2130.4029700000001</v>
      </c>
    </row>
    <row r="12" spans="1:7" ht="12" x14ac:dyDescent="0.2">
      <c r="A12" s="5">
        <v>9</v>
      </c>
      <c r="B12" s="4" t="s">
        <v>13</v>
      </c>
      <c r="C12" s="4" t="str">
        <f>VLOOKUP(Taulukko1[[#This Row],[Rivivalinta]],Sheet1!$C$1:$E$42,2,FALSE)</f>
        <v>Nedskrivningar av lån och fordringar</v>
      </c>
      <c r="D12" s="4" t="str">
        <f>VLOOKUP(Taulukko1[[#This Row],[Rivivalinta]],Sheet1!$C$1:$E$42,3,FALSE)</f>
        <v>Impairments on loans and receivables</v>
      </c>
      <c r="E12" s="1" t="s">
        <v>4</v>
      </c>
      <c r="F12" s="2">
        <v>42004</v>
      </c>
      <c r="G12" s="6"/>
    </row>
    <row r="13" spans="1:7" ht="12" x14ac:dyDescent="0.2">
      <c r="A13" s="5">
        <v>10</v>
      </c>
      <c r="B13" s="4" t="s">
        <v>14</v>
      </c>
      <c r="C13" s="4" t="str">
        <f>VLOOKUP(Taulukko1[[#This Row],[Rivivalinta]],Sheet1!$C$1:$E$42,2,FALSE)</f>
        <v>Rörelsevinst/-förlust</v>
      </c>
      <c r="D13" s="4" t="str">
        <f>VLOOKUP(Taulukko1[[#This Row],[Rivivalinta]],Sheet1!$C$1:$E$42,3,FALSE)</f>
        <v>Operatingprofit/-loss</v>
      </c>
      <c r="E13" s="1" t="s">
        <v>4</v>
      </c>
      <c r="F13" s="2">
        <v>42004</v>
      </c>
      <c r="G13" s="6">
        <v>6321.2428300000001</v>
      </c>
    </row>
    <row r="14" spans="1:7" ht="12" x14ac:dyDescent="0.2">
      <c r="A14" s="5">
        <v>11</v>
      </c>
      <c r="B14" s="4" t="s">
        <v>15</v>
      </c>
      <c r="C14" s="4" t="str">
        <f>VLOOKUP(Taulukko1[[#This Row],[Rivivalinta]],Sheet1!$C$1:$E$42,2,FALSE)</f>
        <v>Kontanta medel och kassabehållning hos centralbanker</v>
      </c>
      <c r="D14" s="4" t="str">
        <f>VLOOKUP(Taulukko1[[#This Row],[Rivivalinta]],Sheet1!$C$1:$E$42,3,FALSE)</f>
        <v>Cash and cash balances at central banks</v>
      </c>
      <c r="E14" s="1" t="s">
        <v>4</v>
      </c>
      <c r="F14" s="2">
        <v>42004</v>
      </c>
      <c r="G14" s="6">
        <v>81766.787260000012</v>
      </c>
    </row>
    <row r="15" spans="1:7" ht="12" x14ac:dyDescent="0.2">
      <c r="A15" s="5">
        <v>12</v>
      </c>
      <c r="B15" s="4" t="s">
        <v>16</v>
      </c>
      <c r="C15" s="4" t="str">
        <f>VLOOKUP(Taulukko1[[#This Row],[Rivivalinta]],Sheet1!$C$1:$E$42,2,FALSE)</f>
        <v>Lån och förskott till kreditinstitut</v>
      </c>
      <c r="D15" s="4" t="str">
        <f>VLOOKUP(Taulukko1[[#This Row],[Rivivalinta]],Sheet1!$C$1:$E$42,3,FALSE)</f>
        <v>Loans and advances to credit institutions</v>
      </c>
      <c r="E15" s="1" t="s">
        <v>4</v>
      </c>
      <c r="F15" s="2">
        <v>42004</v>
      </c>
      <c r="G15" s="6">
        <v>121065.71899999998</v>
      </c>
    </row>
    <row r="16" spans="1:7" ht="12" x14ac:dyDescent="0.2">
      <c r="A16" s="5">
        <v>13</v>
      </c>
      <c r="B16" s="4" t="s">
        <v>17</v>
      </c>
      <c r="C16" s="4" t="str">
        <f>VLOOKUP(Taulukko1[[#This Row],[Rivivalinta]],Sheet1!$C$1:$E$42,2,FALSE)</f>
        <v>Lån och förskott till allmänheten och offentliga samfund</v>
      </c>
      <c r="D16" s="4" t="str">
        <f>VLOOKUP(Taulukko1[[#This Row],[Rivivalinta]],Sheet1!$C$1:$E$42,3,FALSE)</f>
        <v>Loans and advances to the public and public sector entities</v>
      </c>
      <c r="E16" s="1" t="s">
        <v>4</v>
      </c>
      <c r="F16" s="2">
        <v>42004</v>
      </c>
      <c r="G16" s="6">
        <v>1943127.7427399999</v>
      </c>
    </row>
    <row r="17" spans="1:7" ht="12" x14ac:dyDescent="0.2">
      <c r="A17" s="5">
        <v>14</v>
      </c>
      <c r="B17" s="4" t="s">
        <v>18</v>
      </c>
      <c r="C17" s="4" t="str">
        <f>VLOOKUP(Taulukko1[[#This Row],[Rivivalinta]],Sheet1!$C$1:$E$42,2,FALSE)</f>
        <v>Värdepapper</v>
      </c>
      <c r="D17" s="4" t="str">
        <f>VLOOKUP(Taulukko1[[#This Row],[Rivivalinta]],Sheet1!$C$1:$E$42,3,FALSE)</f>
        <v>Debt securities</v>
      </c>
      <c r="E17" s="1" t="s">
        <v>4</v>
      </c>
      <c r="F17" s="2">
        <v>42004</v>
      </c>
      <c r="G17" s="6">
        <v>10006.2325</v>
      </c>
    </row>
    <row r="18" spans="1:7" ht="12" x14ac:dyDescent="0.2">
      <c r="A18" s="5">
        <v>15</v>
      </c>
      <c r="B18" s="4" t="s">
        <v>19</v>
      </c>
      <c r="C18" s="4" t="str">
        <f>VLOOKUP(Taulukko1[[#This Row],[Rivivalinta]],Sheet1!$C$1:$E$42,2,FALSE)</f>
        <v xml:space="preserve">Derivat </v>
      </c>
      <c r="D18" s="4" t="str">
        <f>VLOOKUP(Taulukko1[[#This Row],[Rivivalinta]],Sheet1!$C$1:$E$42,3,FALSE)</f>
        <v xml:space="preserve">Derivatives </v>
      </c>
      <c r="E18" s="1" t="s">
        <v>4</v>
      </c>
      <c r="F18" s="2">
        <v>42004</v>
      </c>
      <c r="G18" s="6">
        <v>61674.649850000002</v>
      </c>
    </row>
    <row r="19" spans="1:7" ht="12" x14ac:dyDescent="0.2">
      <c r="A19" s="5">
        <v>16</v>
      </c>
      <c r="B19" s="4" t="s">
        <v>20</v>
      </c>
      <c r="C19" s="4" t="str">
        <f>VLOOKUP(Taulukko1[[#This Row],[Rivivalinta]],Sheet1!$C$1:$E$42,2,FALSE)</f>
        <v>Övriga tillgångar</v>
      </c>
      <c r="D19" s="4" t="str">
        <f>VLOOKUP(Taulukko1[[#This Row],[Rivivalinta]],Sheet1!$C$1:$E$42,3,FALSE)</f>
        <v>Other assets</v>
      </c>
      <c r="E19" s="1" t="s">
        <v>4</v>
      </c>
      <c r="F19" s="2">
        <v>42004</v>
      </c>
      <c r="G19" s="6">
        <v>14497.110259999894</v>
      </c>
    </row>
    <row r="20" spans="1:7" ht="12" x14ac:dyDescent="0.2">
      <c r="A20" s="5">
        <v>17</v>
      </c>
      <c r="B20" s="4" t="s">
        <v>21</v>
      </c>
      <c r="C20" s="4" t="str">
        <f>VLOOKUP(Taulukko1[[#This Row],[Rivivalinta]],Sheet1!$C$1:$E$42,2,FALSE)</f>
        <v>SUMMA TILLGÅNGAR</v>
      </c>
      <c r="D20" s="4" t="str">
        <f>VLOOKUP(Taulukko1[[#This Row],[Rivivalinta]],Sheet1!$C$1:$E$42,3,FALSE)</f>
        <v>TOTAL ASSETS</v>
      </c>
      <c r="E20" s="1" t="s">
        <v>4</v>
      </c>
      <c r="F20" s="2">
        <v>42004</v>
      </c>
      <c r="G20" s="6">
        <v>2232138.2416099999</v>
      </c>
    </row>
    <row r="21" spans="1:7" ht="12" x14ac:dyDescent="0.2">
      <c r="A21" s="5">
        <v>18</v>
      </c>
      <c r="B21" s="4" t="s">
        <v>22</v>
      </c>
      <c r="C21" s="4" t="str">
        <f>VLOOKUP(Taulukko1[[#This Row],[Rivivalinta]],Sheet1!$C$1:$E$42,2,FALSE)</f>
        <v>Inlåning från kreditinstitut</v>
      </c>
      <c r="D21" s="4" t="str">
        <f>VLOOKUP(Taulukko1[[#This Row],[Rivivalinta]],Sheet1!$C$1:$E$42,3,FALSE)</f>
        <v>Deposits from credit institutions</v>
      </c>
      <c r="E21" s="1" t="s">
        <v>4</v>
      </c>
      <c r="F21" s="2">
        <v>42004</v>
      </c>
      <c r="G21" s="6">
        <v>314579.83301999996</v>
      </c>
    </row>
    <row r="22" spans="1:7" ht="12" x14ac:dyDescent="0.2">
      <c r="A22" s="5">
        <v>19</v>
      </c>
      <c r="B22" s="4" t="s">
        <v>23</v>
      </c>
      <c r="C22" s="4" t="str">
        <f>VLOOKUP(Taulukko1[[#This Row],[Rivivalinta]],Sheet1!$C$1:$E$42,2,FALSE)</f>
        <v>Inlåning från allmänheten och offentliga samfund</v>
      </c>
      <c r="D22" s="4" t="str">
        <f>VLOOKUP(Taulukko1[[#This Row],[Rivivalinta]],Sheet1!$C$1:$E$42,3,FALSE)</f>
        <v>Deposits from the public and public sector entities</v>
      </c>
      <c r="E22" s="1" t="s">
        <v>4</v>
      </c>
      <c r="F22" s="2">
        <v>42004</v>
      </c>
      <c r="G22" s="6">
        <v>1432.3811799999999</v>
      </c>
    </row>
    <row r="23" spans="1:7" ht="12" x14ac:dyDescent="0.2">
      <c r="A23" s="5">
        <v>20</v>
      </c>
      <c r="B23" s="4" t="s">
        <v>24</v>
      </c>
      <c r="C23" s="4" t="str">
        <f>VLOOKUP(Taulukko1[[#This Row],[Rivivalinta]],Sheet1!$C$1:$E$42,2,FALSE)</f>
        <v>Emitterade skuldebrev</v>
      </c>
      <c r="D23" s="4" t="str">
        <f>VLOOKUP(Taulukko1[[#This Row],[Rivivalinta]],Sheet1!$C$1:$E$42,3,FALSE)</f>
        <v>Debt securities issued</v>
      </c>
      <c r="E23" s="1" t="s">
        <v>4</v>
      </c>
      <c r="F23" s="2">
        <v>42004</v>
      </c>
      <c r="G23" s="6">
        <v>1681235.97028</v>
      </c>
    </row>
    <row r="24" spans="1:7" ht="12" x14ac:dyDescent="0.2">
      <c r="A24" s="5">
        <v>22</v>
      </c>
      <c r="B24" s="4" t="s">
        <v>25</v>
      </c>
      <c r="C24" s="4" t="str">
        <f>VLOOKUP(Taulukko1[[#This Row],[Rivivalinta]],Sheet1!$C$1:$E$42,2,FALSE)</f>
        <v>Derivat</v>
      </c>
      <c r="D24" s="4" t="str">
        <f>VLOOKUP(Taulukko1[[#This Row],[Rivivalinta]],Sheet1!$C$1:$E$42,3,FALSE)</f>
        <v>Derivatives</v>
      </c>
      <c r="E24" s="1" t="s">
        <v>4</v>
      </c>
      <c r="F24" s="2">
        <v>42004</v>
      </c>
      <c r="G24" s="6">
        <v>15401.698039999999</v>
      </c>
    </row>
    <row r="25" spans="1:7" ht="12" x14ac:dyDescent="0.2">
      <c r="A25" s="5">
        <v>23</v>
      </c>
      <c r="B25" s="4" t="s">
        <v>26</v>
      </c>
      <c r="C25" s="4" t="str">
        <f>VLOOKUP(Taulukko1[[#This Row],[Rivivalinta]],Sheet1!$C$1:$E$42,2,FALSE)</f>
        <v>Eget kapital</v>
      </c>
      <c r="D25" s="4" t="str">
        <f>VLOOKUP(Taulukko1[[#This Row],[Rivivalinta]],Sheet1!$C$1:$E$42,3,FALSE)</f>
        <v>Total equity</v>
      </c>
      <c r="E25" s="1" t="s">
        <v>4</v>
      </c>
      <c r="F25" s="2">
        <v>42004</v>
      </c>
      <c r="G25" s="6">
        <v>136223.52824000001</v>
      </c>
    </row>
    <row r="26" spans="1:7" ht="12" x14ac:dyDescent="0.2">
      <c r="A26" s="5">
        <v>21</v>
      </c>
      <c r="B26" s="4" t="s">
        <v>27</v>
      </c>
      <c r="C26" s="4" t="str">
        <f>VLOOKUP(Taulukko1[[#This Row],[Rivivalinta]],Sheet1!$C$1:$E$42,2,FALSE)</f>
        <v>Övriga skulder</v>
      </c>
      <c r="D26" s="4" t="str">
        <f>VLOOKUP(Taulukko1[[#This Row],[Rivivalinta]],Sheet1!$C$1:$E$42,3,FALSE)</f>
        <v>Other liabilities</v>
      </c>
      <c r="E26" s="1" t="s">
        <v>4</v>
      </c>
      <c r="F26" s="2">
        <v>42004</v>
      </c>
      <c r="G26" s="6">
        <v>83264.830849999722</v>
      </c>
    </row>
    <row r="27" spans="1:7" ht="12" x14ac:dyDescent="0.2">
      <c r="A27" s="5">
        <v>24</v>
      </c>
      <c r="B27" s="4" t="s">
        <v>28</v>
      </c>
      <c r="C27" s="4" t="str">
        <f>VLOOKUP(Taulukko1[[#This Row],[Rivivalinta]],Sheet1!$C$1:$E$42,2,FALSE)</f>
        <v>SUMMA EGET KAPITAL OCH SKULDER</v>
      </c>
      <c r="D27" s="4" t="str">
        <f>VLOOKUP(Taulukko1[[#This Row],[Rivivalinta]],Sheet1!$C$1:$E$42,3,FALSE)</f>
        <v>TOTAL EQUITY AND LIABILITIES</v>
      </c>
      <c r="E27" s="1" t="s">
        <v>4</v>
      </c>
      <c r="F27" s="2">
        <v>42004</v>
      </c>
      <c r="G27" s="6">
        <v>2232138.2416099994</v>
      </c>
    </row>
    <row r="28" spans="1:7" ht="12" x14ac:dyDescent="0.2">
      <c r="A28" s="5">
        <v>25</v>
      </c>
      <c r="B28" s="4" t="s">
        <v>29</v>
      </c>
      <c r="C28" s="4" t="str">
        <f>VLOOKUP(Taulukko1[[#This Row],[Rivivalinta]],Sheet1!$C$1:$E$42,2,FALSE)</f>
        <v>Exponering utanför balansräkningen</v>
      </c>
      <c r="D28" s="4" t="str">
        <f>VLOOKUP(Taulukko1[[#This Row],[Rivivalinta]],Sheet1!$C$1:$E$42,3,FALSE)</f>
        <v>Off balance sheet exposures</v>
      </c>
      <c r="E28" s="1" t="s">
        <v>4</v>
      </c>
      <c r="F28" s="2">
        <v>42004</v>
      </c>
      <c r="G28" s="6"/>
    </row>
    <row r="29" spans="1:7" ht="12" x14ac:dyDescent="0.2">
      <c r="A29" s="5">
        <v>28</v>
      </c>
      <c r="B29" s="4" t="s">
        <v>30</v>
      </c>
      <c r="C29" s="4" t="str">
        <f>VLOOKUP(Taulukko1[[#This Row],[Rivivalinta]],Sheet1!$C$1:$E$42,2,FALSE)</f>
        <v>Kostnader/intäkter, %</v>
      </c>
      <c r="D29" s="4" t="str">
        <f>VLOOKUP(Taulukko1[[#This Row],[Rivivalinta]],Sheet1!$C$1:$E$42,3,FALSE)</f>
        <v>Cost/income ratio, %</v>
      </c>
      <c r="E29" s="1" t="s">
        <v>4</v>
      </c>
      <c r="F29" s="2">
        <v>42004</v>
      </c>
      <c r="G29" s="7">
        <v>0.21757403576614276</v>
      </c>
    </row>
    <row r="30" spans="1:7" ht="12" x14ac:dyDescent="0.2">
      <c r="A30" s="5">
        <v>29</v>
      </c>
      <c r="B30" s="4" t="s">
        <v>31</v>
      </c>
      <c r="C30" s="4" t="str">
        <f>VLOOKUP(Taulukko1[[#This Row],[Rivivalinta]],Sheet1!$C$1:$E$42,2,FALSE)</f>
        <v>Nödlidande exponeringar/Exponeringar, %</v>
      </c>
      <c r="D30" s="4" t="str">
        <f>VLOOKUP(Taulukko1[[#This Row],[Rivivalinta]],Sheet1!$C$1:$E$42,3,FALSE)</f>
        <v>Non-performing exposures/Exposures, %</v>
      </c>
      <c r="E30" s="1" t="s">
        <v>4</v>
      </c>
      <c r="F30" s="2">
        <v>42004</v>
      </c>
      <c r="G30" s="7"/>
    </row>
    <row r="31" spans="1:7" ht="12" x14ac:dyDescent="0.2">
      <c r="A31" s="5">
        <v>30</v>
      </c>
      <c r="B31" s="4" t="s">
        <v>32</v>
      </c>
      <c r="C31" s="4" t="str">
        <f>VLOOKUP(Taulukko1[[#This Row],[Rivivalinta]],Sheet1!$C$1:$E$42,2,FALSE)</f>
        <v>Upplupna avsättningar på nödlidande exponeringar/Nödlidande Exponeringar, %</v>
      </c>
      <c r="D31" s="4" t="str">
        <f>VLOOKUP(Taulukko1[[#This Row],[Rivivalinta]],Sheet1!$C$1:$E$42,3,FALSE)</f>
        <v>Accumulated impairments on non-performing exposures/Non-performing exposures, %</v>
      </c>
      <c r="E31" s="1" t="s">
        <v>4</v>
      </c>
      <c r="F31" s="2">
        <v>42004</v>
      </c>
      <c r="G31" s="7" t="s">
        <v>33</v>
      </c>
    </row>
    <row r="32" spans="1:7" ht="12" x14ac:dyDescent="0.2">
      <c r="A32" s="5">
        <v>31</v>
      </c>
      <c r="B32" s="4" t="s">
        <v>34</v>
      </c>
      <c r="C32" s="4" t="str">
        <f>VLOOKUP(Taulukko1[[#This Row],[Rivivalinta]],Sheet1!$C$1:$E$42,2,FALSE)</f>
        <v>Kapitalbas</v>
      </c>
      <c r="D32" s="4" t="str">
        <f>VLOOKUP(Taulukko1[[#This Row],[Rivivalinta]],Sheet1!$C$1:$E$42,3,FALSE)</f>
        <v>Own funds</v>
      </c>
      <c r="E32" s="1" t="s">
        <v>4</v>
      </c>
      <c r="F32" s="2">
        <v>42004</v>
      </c>
      <c r="G32" s="6">
        <v>135905.30124</v>
      </c>
    </row>
    <row r="33" spans="1:7" ht="12" x14ac:dyDescent="0.2">
      <c r="A33" s="5">
        <v>32</v>
      </c>
      <c r="B33" s="4" t="s">
        <v>35</v>
      </c>
      <c r="C33" s="4" t="str">
        <f>VLOOKUP(Taulukko1[[#This Row],[Rivivalinta]],Sheet1!$C$1:$E$42,2,FALSE)</f>
        <v>Kärnprimärkapital (CET 1)</v>
      </c>
      <c r="D33" s="4" t="str">
        <f>VLOOKUP(Taulukko1[[#This Row],[Rivivalinta]],Sheet1!$C$1:$E$42,3,FALSE)</f>
        <v>Common equity tier 1 capital (CET1)</v>
      </c>
      <c r="E33" s="1" t="s">
        <v>4</v>
      </c>
      <c r="F33" s="2">
        <v>42004</v>
      </c>
      <c r="G33" s="6">
        <v>135905.30124</v>
      </c>
    </row>
    <row r="34" spans="1:7" ht="12" x14ac:dyDescent="0.2">
      <c r="A34" s="5">
        <v>33</v>
      </c>
      <c r="B34" s="4" t="s">
        <v>36</v>
      </c>
      <c r="C34" s="4" t="str">
        <f>VLOOKUP(Taulukko1[[#This Row],[Rivivalinta]],Sheet1!$C$1:$E$42,2,FALSE)</f>
        <v>Övrigt primärkapital (AT 1)</v>
      </c>
      <c r="D34" s="4" t="str">
        <f>VLOOKUP(Taulukko1[[#This Row],[Rivivalinta]],Sheet1!$C$1:$E$42,3,FALSE)</f>
        <v>Additional tier 1 capital (AT 1)</v>
      </c>
      <c r="E34" s="1" t="s">
        <v>4</v>
      </c>
      <c r="F34" s="2">
        <v>42004</v>
      </c>
      <c r="G34" s="6"/>
    </row>
    <row r="35" spans="1:7" ht="12" x14ac:dyDescent="0.2">
      <c r="A35" s="5">
        <v>34</v>
      </c>
      <c r="B35" s="4" t="s">
        <v>37</v>
      </c>
      <c r="C35" s="4" t="str">
        <f>VLOOKUP(Taulukko1[[#This Row],[Rivivalinta]],Sheet1!$C$1:$E$42,2,FALSE)</f>
        <v>Supplementärkapital (T2)</v>
      </c>
      <c r="D35" s="4" t="str">
        <f>VLOOKUP(Taulukko1[[#This Row],[Rivivalinta]],Sheet1!$C$1:$E$42,3,FALSE)</f>
        <v>Tier 2 capital (T2)</v>
      </c>
      <c r="E35" s="1" t="s">
        <v>4</v>
      </c>
      <c r="F35" s="2">
        <v>42004</v>
      </c>
      <c r="G35" s="6"/>
    </row>
    <row r="36" spans="1:7" ht="12" x14ac:dyDescent="0.2">
      <c r="A36" s="5">
        <v>35</v>
      </c>
      <c r="B36" s="4" t="s">
        <v>38</v>
      </c>
      <c r="C36" s="4" t="str">
        <f>VLOOKUP(Taulukko1[[#This Row],[Rivivalinta]],Sheet1!$C$1:$E$42,2,FALSE)</f>
        <v>Summa kapitalrelationer, %</v>
      </c>
      <c r="D36" s="4" t="str">
        <f>VLOOKUP(Taulukko1[[#This Row],[Rivivalinta]],Sheet1!$C$1:$E$42,3,FALSE)</f>
        <v>Own funds ratio, %</v>
      </c>
      <c r="E36" s="1" t="s">
        <v>4</v>
      </c>
      <c r="F36" s="2">
        <v>42004</v>
      </c>
      <c r="G36" s="7">
        <v>0.19584880629022922</v>
      </c>
    </row>
    <row r="37" spans="1:7" ht="12" x14ac:dyDescent="0.2">
      <c r="A37" s="5">
        <v>36</v>
      </c>
      <c r="B37" s="4" t="s">
        <v>39</v>
      </c>
      <c r="C37" s="4" t="str">
        <f>VLOOKUP(Taulukko1[[#This Row],[Rivivalinta]],Sheet1!$C$1:$E$42,2,FALSE)</f>
        <v>Primärkapitalrelation, %</v>
      </c>
      <c r="D37" s="4" t="str">
        <f>VLOOKUP(Taulukko1[[#This Row],[Rivivalinta]],Sheet1!$C$1:$E$42,3,FALSE)</f>
        <v>Tier 1 ratio, %</v>
      </c>
      <c r="E37" s="1" t="s">
        <v>4</v>
      </c>
      <c r="F37" s="2">
        <v>42004</v>
      </c>
      <c r="G37" s="7">
        <v>0.19584880629022922</v>
      </c>
    </row>
    <row r="38" spans="1:7" ht="12" x14ac:dyDescent="0.2">
      <c r="A38" s="5">
        <v>37</v>
      </c>
      <c r="B38" s="4" t="s">
        <v>40</v>
      </c>
      <c r="C38" s="4" t="str">
        <f>VLOOKUP(Taulukko1[[#This Row],[Rivivalinta]],Sheet1!$C$1:$E$42,2,FALSE)</f>
        <v>Kärnprimärkapitalrelation, %</v>
      </c>
      <c r="D38" s="4" t="str">
        <f>VLOOKUP(Taulukko1[[#This Row],[Rivivalinta]],Sheet1!$C$1:$E$42,3,FALSE)</f>
        <v>CET 1 ratio, %</v>
      </c>
      <c r="E38" s="1" t="s">
        <v>4</v>
      </c>
      <c r="F38" s="2">
        <v>42004</v>
      </c>
      <c r="G38" s="7">
        <v>0.19584880629022922</v>
      </c>
    </row>
    <row r="39" spans="1:7" ht="12" x14ac:dyDescent="0.2">
      <c r="A39" s="5">
        <v>38</v>
      </c>
      <c r="B39" s="4" t="s">
        <v>41</v>
      </c>
      <c r="C39" s="4" t="str">
        <f>VLOOKUP(Taulukko1[[#This Row],[Rivivalinta]],Sheet1!$C$1:$E$42,2,FALSE)</f>
        <v>Summa exponeringsbelopp (RWA)</v>
      </c>
      <c r="D39" s="4" t="str">
        <f>VLOOKUP(Taulukko1[[#This Row],[Rivivalinta]],Sheet1!$C$1:$E$42,3,FALSE)</f>
        <v>Total risk weighted assets (RWA)</v>
      </c>
      <c r="E39" s="1" t="s">
        <v>4</v>
      </c>
      <c r="F39" s="2">
        <v>42004</v>
      </c>
      <c r="G39" s="6">
        <v>693929.68900000001</v>
      </c>
    </row>
    <row r="40" spans="1:7" ht="12" x14ac:dyDescent="0.2">
      <c r="A40" s="5">
        <v>39</v>
      </c>
      <c r="B40" s="4" t="s">
        <v>42</v>
      </c>
      <c r="C40" s="4" t="str">
        <f>VLOOKUP(Taulukko1[[#This Row],[Rivivalinta]],Sheet1!$C$1:$E$42,2,FALSE)</f>
        <v>Exponeringsbelopp för kredit-, motpart- och utspädningsrisker</v>
      </c>
      <c r="D40" s="4" t="str">
        <f>VLOOKUP(Taulukko1[[#This Row],[Rivivalinta]],Sheet1!$C$1:$E$42,3,FALSE)</f>
        <v>Credit and counterparty risks</v>
      </c>
      <c r="E40" s="1" t="s">
        <v>4</v>
      </c>
      <c r="F40" s="2">
        <v>42004</v>
      </c>
      <c r="G40" s="6">
        <v>676226.96799999999</v>
      </c>
    </row>
    <row r="41" spans="1:7" ht="12" x14ac:dyDescent="0.2">
      <c r="A41" s="5">
        <v>40</v>
      </c>
      <c r="B41" s="4" t="s">
        <v>43</v>
      </c>
      <c r="C41" s="4" t="str">
        <f>VLOOKUP(Taulukko1[[#This Row],[Rivivalinta]],Sheet1!$C$1:$E$42,2,FALSE)</f>
        <v>Exponeringsbelopp för positions-, valutakurs- och råvarurisker</v>
      </c>
      <c r="D41" s="4" t="str">
        <f>VLOOKUP(Taulukko1[[#This Row],[Rivivalinta]],Sheet1!$C$1:$E$42,3,FALSE)</f>
        <v>Position, currency and commodity risks</v>
      </c>
      <c r="E41" s="1" t="s">
        <v>4</v>
      </c>
      <c r="F41" s="2">
        <v>42004</v>
      </c>
      <c r="G41" s="6"/>
    </row>
    <row r="42" spans="1:7" ht="12" x14ac:dyDescent="0.2">
      <c r="A42" s="5">
        <v>41</v>
      </c>
      <c r="B42" s="4" t="s">
        <v>44</v>
      </c>
      <c r="C42" s="4" t="str">
        <f>VLOOKUP(Taulukko1[[#This Row],[Rivivalinta]],Sheet1!$C$1:$E$42,2,FALSE)</f>
        <v>Exponeringsbelopp för operativ risk</v>
      </c>
      <c r="D42" s="4" t="str">
        <f>VLOOKUP(Taulukko1[[#This Row],[Rivivalinta]],Sheet1!$C$1:$E$42,3,FALSE)</f>
        <v>Operational risks</v>
      </c>
      <c r="E42" s="1" t="s">
        <v>4</v>
      </c>
      <c r="F42" s="2">
        <v>42004</v>
      </c>
      <c r="G42" s="6">
        <v>11280.95</v>
      </c>
    </row>
    <row r="43" spans="1:7" ht="12" x14ac:dyDescent="0.2">
      <c r="A43" s="5">
        <v>42</v>
      </c>
      <c r="B43" s="4" t="s">
        <v>45</v>
      </c>
      <c r="C43" s="4" t="str">
        <f>VLOOKUP(Taulukko1[[#This Row],[Rivivalinta]],Sheet1!$C$1:$E$42,2,FALSE)</f>
        <v>Övriga riskexponeringar</v>
      </c>
      <c r="D43" s="4" t="str">
        <f>VLOOKUP(Taulukko1[[#This Row],[Rivivalinta]],Sheet1!$C$1:$E$42,3,FALSE)</f>
        <v>Other risks</v>
      </c>
      <c r="E43" s="1" t="s">
        <v>4</v>
      </c>
      <c r="F43" s="2">
        <v>42004</v>
      </c>
      <c r="G43" s="6">
        <v>6421.7709999999997</v>
      </c>
    </row>
    <row r="44" spans="1:7" ht="12" x14ac:dyDescent="0.2">
      <c r="A44" s="5">
        <v>27</v>
      </c>
      <c r="B44" s="4" t="s">
        <v>54</v>
      </c>
      <c r="C44" s="4" t="str">
        <f>VLOOKUP(Taulukko1[[#This Row],[Rivivalinta]],Sheet1!$C$1:$E$42,2,FALSE)</f>
        <v>Avkastning på total tillgångar (ROA), %</v>
      </c>
      <c r="D44" s="4" t="str">
        <f>VLOOKUP(Taulukko1[[#This Row],[Rivivalinta]],Sheet1!$C$1:$E$42,3,FALSE)</f>
        <v>Return on total assets (ROA), %</v>
      </c>
      <c r="E44" s="1" t="s">
        <v>46</v>
      </c>
      <c r="F44" s="2">
        <v>42004</v>
      </c>
      <c r="G44" s="7">
        <v>3.4919299465917562E-2</v>
      </c>
    </row>
    <row r="45" spans="1:7" ht="12" x14ac:dyDescent="0.2">
      <c r="A45" s="5">
        <v>26</v>
      </c>
      <c r="B45" s="4" t="s">
        <v>55</v>
      </c>
      <c r="C45" s="4" t="str">
        <f>VLOOKUP(Taulukko1[[#This Row],[Rivivalinta]],Sheet1!$C$1:$E$42,2,FALSE)</f>
        <v>Avkastning på eget kapital (ROE), %</v>
      </c>
      <c r="D45" s="4" t="str">
        <f>VLOOKUP(Taulukko1[[#This Row],[Rivivalinta]],Sheet1!$C$1:$E$42,3,FALSE)</f>
        <v>Return on equity (ROE), %</v>
      </c>
      <c r="E45" s="1" t="s">
        <v>46</v>
      </c>
      <c r="F45" s="2">
        <v>42004</v>
      </c>
      <c r="G45" s="7">
        <v>7.3181646439663323E-2</v>
      </c>
    </row>
    <row r="46" spans="1:7" x14ac:dyDescent="0.2">
      <c r="A46" s="5">
        <v>1</v>
      </c>
      <c r="B46" s="4" t="s">
        <v>5</v>
      </c>
      <c r="C46" s="4" t="str">
        <f>VLOOKUP(Taulukko1[[#This Row],[Rivivalinta]],Sheet1!$C$1:$E$42,2,FALSE)</f>
        <v>Räntenetto</v>
      </c>
      <c r="D46" s="4" t="str">
        <f>VLOOKUP(Taulukko1[[#This Row],[Rivivalinta]],Sheet1!$C$1:$E$42,3,FALSE)</f>
        <v>Net interest margin</v>
      </c>
      <c r="E46" s="1" t="s">
        <v>46</v>
      </c>
      <c r="F46" s="2">
        <v>42004</v>
      </c>
      <c r="G46" s="6">
        <v>22994</v>
      </c>
    </row>
    <row r="47" spans="1:7" x14ac:dyDescent="0.2">
      <c r="A47" s="5">
        <v>2</v>
      </c>
      <c r="B47" s="4" t="s">
        <v>6</v>
      </c>
      <c r="C47" s="4" t="str">
        <f>VLOOKUP(Taulukko1[[#This Row],[Rivivalinta]],Sheet1!$C$1:$E$42,2,FALSE)</f>
        <v>Netto, avgifts- och provisionsintäkter</v>
      </c>
      <c r="D47" s="4" t="str">
        <f>VLOOKUP(Taulukko1[[#This Row],[Rivivalinta]],Sheet1!$C$1:$E$42,3,FALSE)</f>
        <v>Net fee and commission income</v>
      </c>
      <c r="E47" s="1" t="s">
        <v>46</v>
      </c>
      <c r="F47" s="2">
        <v>42004</v>
      </c>
      <c r="G47" s="6">
        <v>14253</v>
      </c>
    </row>
    <row r="48" spans="1:7" x14ac:dyDescent="0.2">
      <c r="A48" s="5">
        <v>3</v>
      </c>
      <c r="B48" s="4" t="s">
        <v>7</v>
      </c>
      <c r="C48" s="4" t="str">
        <f>VLOOKUP(Taulukko1[[#This Row],[Rivivalinta]],Sheet1!$C$1:$E$42,2,FALSE)</f>
        <v>Avgifts- och provisionsintäkter</v>
      </c>
      <c r="D48" s="4" t="str">
        <f>VLOOKUP(Taulukko1[[#This Row],[Rivivalinta]],Sheet1!$C$1:$E$42,3,FALSE)</f>
        <v>Fee and commission income</v>
      </c>
      <c r="E48" s="1" t="s">
        <v>46</v>
      </c>
      <c r="F48" s="2">
        <v>42004</v>
      </c>
      <c r="G48" s="6">
        <v>16061</v>
      </c>
    </row>
    <row r="49" spans="1:7" x14ac:dyDescent="0.2">
      <c r="A49" s="5">
        <v>4</v>
      </c>
      <c r="B49" s="4" t="s">
        <v>8</v>
      </c>
      <c r="C49" s="4" t="str">
        <f>VLOOKUP(Taulukko1[[#This Row],[Rivivalinta]],Sheet1!$C$1:$E$42,2,FALSE)</f>
        <v>Avgifts- och provisionskostnader</v>
      </c>
      <c r="D49" s="4" t="str">
        <f>VLOOKUP(Taulukko1[[#This Row],[Rivivalinta]],Sheet1!$C$1:$E$42,3,FALSE)</f>
        <v>Fee and commission expenses</v>
      </c>
      <c r="E49" s="1" t="s">
        <v>46</v>
      </c>
      <c r="F49" s="2">
        <v>42004</v>
      </c>
      <c r="G49" s="6">
        <v>1808</v>
      </c>
    </row>
    <row r="50" spans="1:7" x14ac:dyDescent="0.2">
      <c r="A50" s="5">
        <v>5</v>
      </c>
      <c r="B50" s="4" t="s">
        <v>9</v>
      </c>
      <c r="C50" s="4" t="str">
        <f>VLOOKUP(Taulukko1[[#This Row],[Rivivalinta]],Sheet1!$C$1:$E$42,2,FALSE)</f>
        <v>Nettointäkter från handel och investeringar</v>
      </c>
      <c r="D50" s="4" t="str">
        <f>VLOOKUP(Taulukko1[[#This Row],[Rivivalinta]],Sheet1!$C$1:$E$42,3,FALSE)</f>
        <v>Net trading and investing income</v>
      </c>
      <c r="E50" s="1" t="s">
        <v>46</v>
      </c>
      <c r="F50" s="2">
        <v>42004</v>
      </c>
      <c r="G50" s="6"/>
    </row>
    <row r="51" spans="1:7" x14ac:dyDescent="0.2">
      <c r="A51" s="5">
        <v>6</v>
      </c>
      <c r="B51" s="4" t="s">
        <v>10</v>
      </c>
      <c r="C51" s="4" t="str">
        <f>VLOOKUP(Taulukko1[[#This Row],[Rivivalinta]],Sheet1!$C$1:$E$42,2,FALSE)</f>
        <v>Övriga intäkter</v>
      </c>
      <c r="D51" s="4" t="str">
        <f>VLOOKUP(Taulukko1[[#This Row],[Rivivalinta]],Sheet1!$C$1:$E$42,3,FALSE)</f>
        <v>Other income</v>
      </c>
      <c r="E51" s="1" t="s">
        <v>46</v>
      </c>
      <c r="F51" s="2">
        <v>42004</v>
      </c>
      <c r="G51" s="6">
        <v>635</v>
      </c>
    </row>
    <row r="52" spans="1:7" x14ac:dyDescent="0.2">
      <c r="A52" s="5">
        <v>7</v>
      </c>
      <c r="B52" s="4" t="s">
        <v>11</v>
      </c>
      <c r="C52" s="4" t="str">
        <f>VLOOKUP(Taulukko1[[#This Row],[Rivivalinta]],Sheet1!$C$1:$E$42,2,FALSE)</f>
        <v>Totala inkomster</v>
      </c>
      <c r="D52" s="4" t="str">
        <f>VLOOKUP(Taulukko1[[#This Row],[Rivivalinta]],Sheet1!$C$1:$E$42,3,FALSE)</f>
        <v>Total income</v>
      </c>
      <c r="E52" s="1" t="s">
        <v>46</v>
      </c>
      <c r="F52" s="2">
        <v>42004</v>
      </c>
      <c r="G52" s="6">
        <v>37882</v>
      </c>
    </row>
    <row r="53" spans="1:7" x14ac:dyDescent="0.2">
      <c r="A53" s="5">
        <v>8</v>
      </c>
      <c r="B53" s="4" t="s">
        <v>12</v>
      </c>
      <c r="C53" s="4" t="str">
        <f>VLOOKUP(Taulukko1[[#This Row],[Rivivalinta]],Sheet1!$C$1:$E$42,2,FALSE)</f>
        <v>Totala kostnader</v>
      </c>
      <c r="D53" s="4" t="str">
        <f>VLOOKUP(Taulukko1[[#This Row],[Rivivalinta]],Sheet1!$C$1:$E$42,3,FALSE)</f>
        <v>Total expenses</v>
      </c>
      <c r="E53" s="1" t="s">
        <v>46</v>
      </c>
      <c r="F53" s="2">
        <v>42004</v>
      </c>
      <c r="G53" s="6">
        <v>20090</v>
      </c>
    </row>
    <row r="54" spans="1:7" x14ac:dyDescent="0.2">
      <c r="A54" s="5">
        <v>9</v>
      </c>
      <c r="B54" s="4" t="s">
        <v>13</v>
      </c>
      <c r="C54" s="4" t="str">
        <f>VLOOKUP(Taulukko1[[#This Row],[Rivivalinta]],Sheet1!$C$1:$E$42,2,FALSE)</f>
        <v>Nedskrivningar av lån och fordringar</v>
      </c>
      <c r="D54" s="4" t="str">
        <f>VLOOKUP(Taulukko1[[#This Row],[Rivivalinta]],Sheet1!$C$1:$E$42,3,FALSE)</f>
        <v>Impairments on loans and receivables</v>
      </c>
      <c r="E54" s="1" t="s">
        <v>46</v>
      </c>
      <c r="F54" s="2">
        <v>42004</v>
      </c>
      <c r="G54" s="6">
        <v>715</v>
      </c>
    </row>
    <row r="55" spans="1:7" x14ac:dyDescent="0.2">
      <c r="A55" s="5">
        <v>10</v>
      </c>
      <c r="B55" s="4" t="s">
        <v>14</v>
      </c>
      <c r="C55" s="4" t="str">
        <f>VLOOKUP(Taulukko1[[#This Row],[Rivivalinta]],Sheet1!$C$1:$E$42,2,FALSE)</f>
        <v>Rörelsevinst/-förlust</v>
      </c>
      <c r="D55" s="4" t="str">
        <f>VLOOKUP(Taulukko1[[#This Row],[Rivivalinta]],Sheet1!$C$1:$E$42,3,FALSE)</f>
        <v>Operatingprofit/-loss</v>
      </c>
      <c r="E55" s="1" t="s">
        <v>46</v>
      </c>
      <c r="F55" s="2">
        <v>42004</v>
      </c>
      <c r="G55" s="6">
        <v>17077</v>
      </c>
    </row>
    <row r="56" spans="1:7" x14ac:dyDescent="0.2">
      <c r="A56" s="5">
        <v>11</v>
      </c>
      <c r="B56" s="4" t="s">
        <v>15</v>
      </c>
      <c r="C56" s="4" t="str">
        <f>VLOOKUP(Taulukko1[[#This Row],[Rivivalinta]],Sheet1!$C$1:$E$42,2,FALSE)</f>
        <v>Kontanta medel och kassabehållning hos centralbanker</v>
      </c>
      <c r="D56" s="4" t="str">
        <f>VLOOKUP(Taulukko1[[#This Row],[Rivivalinta]],Sheet1!$C$1:$E$42,3,FALSE)</f>
        <v>Cash and cash balances at central banks</v>
      </c>
      <c r="E56" s="1" t="s">
        <v>46</v>
      </c>
      <c r="F56" s="2">
        <v>42004</v>
      </c>
      <c r="G56" s="6">
        <v>5006</v>
      </c>
    </row>
    <row r="57" spans="1:7" x14ac:dyDescent="0.2">
      <c r="A57" s="5">
        <v>12</v>
      </c>
      <c r="B57" s="4" t="s">
        <v>16</v>
      </c>
      <c r="C57" s="4" t="str">
        <f>VLOOKUP(Taulukko1[[#This Row],[Rivivalinta]],Sheet1!$C$1:$E$42,2,FALSE)</f>
        <v>Lån och förskott till kreditinstitut</v>
      </c>
      <c r="D57" s="4" t="str">
        <f>VLOOKUP(Taulukko1[[#This Row],[Rivivalinta]],Sheet1!$C$1:$E$42,3,FALSE)</f>
        <v>Loans and advances to credit institutions</v>
      </c>
      <c r="E57" s="1" t="s">
        <v>46</v>
      </c>
      <c r="F57" s="2">
        <v>42004</v>
      </c>
      <c r="G57" s="6">
        <v>332</v>
      </c>
    </row>
    <row r="58" spans="1:7" x14ac:dyDescent="0.2">
      <c r="A58" s="5">
        <v>13</v>
      </c>
      <c r="B58" s="4" t="s">
        <v>17</v>
      </c>
      <c r="C58" s="4" t="str">
        <f>VLOOKUP(Taulukko1[[#This Row],[Rivivalinta]],Sheet1!$C$1:$E$42,2,FALSE)</f>
        <v>Lån och förskott till allmänheten och offentliga samfund</v>
      </c>
      <c r="D58" s="4" t="str">
        <f>VLOOKUP(Taulukko1[[#This Row],[Rivivalinta]],Sheet1!$C$1:$E$42,3,FALSE)</f>
        <v>Loans and advances to the public and public sector entities</v>
      </c>
      <c r="E58" s="1" t="s">
        <v>46</v>
      </c>
      <c r="F58" s="2">
        <v>42004</v>
      </c>
      <c r="G58" s="6">
        <v>373867</v>
      </c>
    </row>
    <row r="59" spans="1:7" x14ac:dyDescent="0.2">
      <c r="A59" s="5">
        <v>14</v>
      </c>
      <c r="B59" s="4" t="s">
        <v>18</v>
      </c>
      <c r="C59" s="4" t="str">
        <f>VLOOKUP(Taulukko1[[#This Row],[Rivivalinta]],Sheet1!$C$1:$E$42,2,FALSE)</f>
        <v>Värdepapper</v>
      </c>
      <c r="D59" s="4" t="str">
        <f>VLOOKUP(Taulukko1[[#This Row],[Rivivalinta]],Sheet1!$C$1:$E$42,3,FALSE)</f>
        <v>Debt securities</v>
      </c>
      <c r="E59" s="1" t="s">
        <v>46</v>
      </c>
      <c r="F59" s="2">
        <v>42004</v>
      </c>
      <c r="G59" s="6"/>
    </row>
    <row r="60" spans="1:7" x14ac:dyDescent="0.2">
      <c r="A60" s="5">
        <v>15</v>
      </c>
      <c r="B60" s="4" t="s">
        <v>19</v>
      </c>
      <c r="C60" s="4" t="str">
        <f>VLOOKUP(Taulukko1[[#This Row],[Rivivalinta]],Sheet1!$C$1:$E$42,2,FALSE)</f>
        <v xml:space="preserve">Derivat </v>
      </c>
      <c r="D60" s="4" t="str">
        <f>VLOOKUP(Taulukko1[[#This Row],[Rivivalinta]],Sheet1!$C$1:$E$42,3,FALSE)</f>
        <v xml:space="preserve">Derivatives </v>
      </c>
      <c r="E60" s="1" t="s">
        <v>46</v>
      </c>
      <c r="F60" s="2">
        <v>42004</v>
      </c>
      <c r="G60" s="6"/>
    </row>
    <row r="61" spans="1:7" x14ac:dyDescent="0.2">
      <c r="A61" s="5">
        <v>16</v>
      </c>
      <c r="B61" s="4" t="s">
        <v>20</v>
      </c>
      <c r="C61" s="4" t="str">
        <f>VLOOKUP(Taulukko1[[#This Row],[Rivivalinta]],Sheet1!$C$1:$E$42,2,FALSE)</f>
        <v>Övriga tillgångar</v>
      </c>
      <c r="D61" s="4" t="str">
        <f>VLOOKUP(Taulukko1[[#This Row],[Rivivalinta]],Sheet1!$C$1:$E$42,3,FALSE)</f>
        <v>Other assets</v>
      </c>
      <c r="E61" s="1" t="s">
        <v>46</v>
      </c>
      <c r="F61" s="2">
        <v>42004</v>
      </c>
      <c r="G61" s="6">
        <v>16828</v>
      </c>
    </row>
    <row r="62" spans="1:7" x14ac:dyDescent="0.2">
      <c r="A62" s="5">
        <v>17</v>
      </c>
      <c r="B62" s="4" t="s">
        <v>21</v>
      </c>
      <c r="C62" s="4" t="str">
        <f>VLOOKUP(Taulukko1[[#This Row],[Rivivalinta]],Sheet1!$C$1:$E$42,2,FALSE)</f>
        <v>SUMMA TILLGÅNGAR</v>
      </c>
      <c r="D62" s="4" t="str">
        <f>VLOOKUP(Taulukko1[[#This Row],[Rivivalinta]],Sheet1!$C$1:$E$42,3,FALSE)</f>
        <v>TOTAL ASSETS</v>
      </c>
      <c r="E62" s="1" t="s">
        <v>46</v>
      </c>
      <c r="F62" s="2">
        <v>42004</v>
      </c>
      <c r="G62" s="6">
        <v>396033</v>
      </c>
    </row>
    <row r="63" spans="1:7" x14ac:dyDescent="0.2">
      <c r="A63" s="5">
        <v>18</v>
      </c>
      <c r="B63" s="4" t="s">
        <v>22</v>
      </c>
      <c r="C63" s="4" t="str">
        <f>VLOOKUP(Taulukko1[[#This Row],[Rivivalinta]],Sheet1!$C$1:$E$42,2,FALSE)</f>
        <v>Inlåning från kreditinstitut</v>
      </c>
      <c r="D63" s="4" t="str">
        <f>VLOOKUP(Taulukko1[[#This Row],[Rivivalinta]],Sheet1!$C$1:$E$42,3,FALSE)</f>
        <v>Deposits from credit institutions</v>
      </c>
      <c r="E63" s="1" t="s">
        <v>46</v>
      </c>
      <c r="F63" s="2">
        <v>42004</v>
      </c>
      <c r="G63" s="6">
        <v>194700</v>
      </c>
    </row>
    <row r="64" spans="1:7" x14ac:dyDescent="0.2">
      <c r="A64" s="5">
        <v>19</v>
      </c>
      <c r="B64" s="4" t="s">
        <v>23</v>
      </c>
      <c r="C64" s="4" t="str">
        <f>VLOOKUP(Taulukko1[[#This Row],[Rivivalinta]],Sheet1!$C$1:$E$42,2,FALSE)</f>
        <v>Inlåning från allmänheten och offentliga samfund</v>
      </c>
      <c r="D64" s="4" t="str">
        <f>VLOOKUP(Taulukko1[[#This Row],[Rivivalinta]],Sheet1!$C$1:$E$42,3,FALSE)</f>
        <v>Deposits from the public and public sector entities</v>
      </c>
      <c r="E64" s="1" t="s">
        <v>46</v>
      </c>
      <c r="F64" s="2">
        <v>42004</v>
      </c>
      <c r="G64" s="6"/>
    </row>
    <row r="65" spans="1:7" x14ac:dyDescent="0.2">
      <c r="A65" s="5">
        <v>20</v>
      </c>
      <c r="B65" s="4" t="s">
        <v>24</v>
      </c>
      <c r="C65" s="4" t="str">
        <f>VLOOKUP(Taulukko1[[#This Row],[Rivivalinta]],Sheet1!$C$1:$E$42,2,FALSE)</f>
        <v>Emitterade skuldebrev</v>
      </c>
      <c r="D65" s="4" t="str">
        <f>VLOOKUP(Taulukko1[[#This Row],[Rivivalinta]],Sheet1!$C$1:$E$42,3,FALSE)</f>
        <v>Debt securities issued</v>
      </c>
      <c r="E65" s="1" t="s">
        <v>46</v>
      </c>
      <c r="F65" s="2">
        <v>42004</v>
      </c>
      <c r="G65" s="6"/>
    </row>
    <row r="66" spans="1:7" x14ac:dyDescent="0.2">
      <c r="A66" s="5">
        <v>22</v>
      </c>
      <c r="B66" s="4" t="s">
        <v>25</v>
      </c>
      <c r="C66" s="4" t="str">
        <f>VLOOKUP(Taulukko1[[#This Row],[Rivivalinta]],Sheet1!$C$1:$E$42,2,FALSE)</f>
        <v>Derivat</v>
      </c>
      <c r="D66" s="4" t="str">
        <f>VLOOKUP(Taulukko1[[#This Row],[Rivivalinta]],Sheet1!$C$1:$E$42,3,FALSE)</f>
        <v>Derivatives</v>
      </c>
      <c r="E66" s="1" t="s">
        <v>46</v>
      </c>
      <c r="F66" s="2">
        <v>42004</v>
      </c>
      <c r="G66" s="6"/>
    </row>
    <row r="67" spans="1:7" x14ac:dyDescent="0.2">
      <c r="A67" s="5">
        <v>23</v>
      </c>
      <c r="B67" s="4" t="s">
        <v>26</v>
      </c>
      <c r="C67" s="4" t="str">
        <f>VLOOKUP(Taulukko1[[#This Row],[Rivivalinta]],Sheet1!$C$1:$E$42,2,FALSE)</f>
        <v>Eget kapital</v>
      </c>
      <c r="D67" s="4" t="str">
        <f>VLOOKUP(Taulukko1[[#This Row],[Rivivalinta]],Sheet1!$C$1:$E$42,3,FALSE)</f>
        <v>Total equity</v>
      </c>
      <c r="E67" s="1" t="s">
        <v>46</v>
      </c>
      <c r="F67" s="2">
        <v>42004</v>
      </c>
      <c r="G67" s="6">
        <v>193418</v>
      </c>
    </row>
    <row r="68" spans="1:7" x14ac:dyDescent="0.2">
      <c r="A68" s="5">
        <v>21</v>
      </c>
      <c r="B68" s="4" t="s">
        <v>27</v>
      </c>
      <c r="C68" s="4" t="str">
        <f>VLOOKUP(Taulukko1[[#This Row],[Rivivalinta]],Sheet1!$C$1:$E$42,2,FALSE)</f>
        <v>Övriga skulder</v>
      </c>
      <c r="D68" s="4" t="str">
        <f>VLOOKUP(Taulukko1[[#This Row],[Rivivalinta]],Sheet1!$C$1:$E$42,3,FALSE)</f>
        <v>Other liabilities</v>
      </c>
      <c r="E68" s="1" t="s">
        <v>46</v>
      </c>
      <c r="F68" s="2">
        <v>42004</v>
      </c>
      <c r="G68" s="6">
        <v>7915</v>
      </c>
    </row>
    <row r="69" spans="1:7" x14ac:dyDescent="0.2">
      <c r="A69" s="5">
        <v>24</v>
      </c>
      <c r="B69" s="4" t="s">
        <v>28</v>
      </c>
      <c r="C69" s="4" t="str">
        <f>VLOOKUP(Taulukko1[[#This Row],[Rivivalinta]],Sheet1!$C$1:$E$42,2,FALSE)</f>
        <v>SUMMA EGET KAPITAL OCH SKULDER</v>
      </c>
      <c r="D69" s="4" t="str">
        <f>VLOOKUP(Taulukko1[[#This Row],[Rivivalinta]],Sheet1!$C$1:$E$42,3,FALSE)</f>
        <v>TOTAL EQUITY AND LIABILITIES</v>
      </c>
      <c r="E69" s="1" t="s">
        <v>46</v>
      </c>
      <c r="F69" s="2">
        <v>42004</v>
      </c>
      <c r="G69" s="6">
        <v>396033</v>
      </c>
    </row>
    <row r="70" spans="1:7" x14ac:dyDescent="0.2">
      <c r="A70" s="5">
        <v>25</v>
      </c>
      <c r="B70" s="4" t="s">
        <v>29</v>
      </c>
      <c r="C70" s="4" t="str">
        <f>VLOOKUP(Taulukko1[[#This Row],[Rivivalinta]],Sheet1!$C$1:$E$42,2,FALSE)</f>
        <v>Exponering utanför balansräkningen</v>
      </c>
      <c r="D70" s="4" t="str">
        <f>VLOOKUP(Taulukko1[[#This Row],[Rivivalinta]],Sheet1!$C$1:$E$42,3,FALSE)</f>
        <v>Off balance sheet exposures</v>
      </c>
      <c r="E70" s="1" t="s">
        <v>46</v>
      </c>
      <c r="F70" s="2">
        <v>42004</v>
      </c>
      <c r="G70" s="6">
        <v>343527</v>
      </c>
    </row>
    <row r="71" spans="1:7" x14ac:dyDescent="0.2">
      <c r="A71" s="5">
        <v>28</v>
      </c>
      <c r="B71" s="4" t="s">
        <v>30</v>
      </c>
      <c r="C71" s="4" t="str">
        <f>VLOOKUP(Taulukko1[[#This Row],[Rivivalinta]],Sheet1!$C$1:$E$42,2,FALSE)</f>
        <v>Kostnader/intäkter, %</v>
      </c>
      <c r="D71" s="4" t="str">
        <f>VLOOKUP(Taulukko1[[#This Row],[Rivivalinta]],Sheet1!$C$1:$E$42,3,FALSE)</f>
        <v>Cost/income ratio, %</v>
      </c>
      <c r="E71" s="1" t="s">
        <v>46</v>
      </c>
      <c r="F71" s="2">
        <v>42004</v>
      </c>
      <c r="G71" s="7">
        <v>0.53033102792883169</v>
      </c>
    </row>
    <row r="72" spans="1:7" x14ac:dyDescent="0.2">
      <c r="A72" s="5">
        <v>29</v>
      </c>
      <c r="B72" s="4" t="s">
        <v>31</v>
      </c>
      <c r="C72" s="4" t="str">
        <f>VLOOKUP(Taulukko1[[#This Row],[Rivivalinta]],Sheet1!$C$1:$E$42,2,FALSE)</f>
        <v>Nödlidande exponeringar/Exponeringar, %</v>
      </c>
      <c r="D72" s="4" t="str">
        <f>VLOOKUP(Taulukko1[[#This Row],[Rivivalinta]],Sheet1!$C$1:$E$42,3,FALSE)</f>
        <v>Non-performing exposures/Exposures, %</v>
      </c>
      <c r="E72" s="1" t="s">
        <v>46</v>
      </c>
      <c r="F72" s="2">
        <v>42004</v>
      </c>
      <c r="G72" s="7">
        <v>5.2608512071149499E-2</v>
      </c>
    </row>
    <row r="73" spans="1:7" x14ac:dyDescent="0.2">
      <c r="A73" s="5">
        <v>30</v>
      </c>
      <c r="B73" s="4" t="s">
        <v>32</v>
      </c>
      <c r="C73" s="4" t="str">
        <f>VLOOKUP(Taulukko1[[#This Row],[Rivivalinta]],Sheet1!$C$1:$E$42,2,FALSE)</f>
        <v>Upplupna avsättningar på nödlidande exponeringar/Nödlidande Exponeringar, %</v>
      </c>
      <c r="D73" s="4" t="str">
        <f>VLOOKUP(Taulukko1[[#This Row],[Rivivalinta]],Sheet1!$C$1:$E$42,3,FALSE)</f>
        <v>Accumulated impairments on non-performing exposures/Non-performing exposures, %</v>
      </c>
      <c r="E73" s="1" t="s">
        <v>46</v>
      </c>
      <c r="F73" s="2">
        <v>42004</v>
      </c>
      <c r="G73" s="7">
        <v>0.35212841613329271</v>
      </c>
    </row>
    <row r="74" spans="1:7" x14ac:dyDescent="0.2">
      <c r="A74" s="5">
        <v>31</v>
      </c>
      <c r="B74" s="4" t="s">
        <v>34</v>
      </c>
      <c r="C74" s="4" t="str">
        <f>VLOOKUP(Taulukko1[[#This Row],[Rivivalinta]],Sheet1!$C$1:$E$42,2,FALSE)</f>
        <v>Kapitalbas</v>
      </c>
      <c r="D74" s="4" t="str">
        <f>VLOOKUP(Taulukko1[[#This Row],[Rivivalinta]],Sheet1!$C$1:$E$42,3,FALSE)</f>
        <v>Own funds</v>
      </c>
      <c r="E74" s="1" t="s">
        <v>46</v>
      </c>
      <c r="F74" s="2">
        <v>42004</v>
      </c>
      <c r="G74" s="6">
        <v>179763.106</v>
      </c>
    </row>
    <row r="75" spans="1:7" x14ac:dyDescent="0.2">
      <c r="A75" s="5">
        <v>32</v>
      </c>
      <c r="B75" s="4" t="s">
        <v>35</v>
      </c>
      <c r="C75" s="4" t="str">
        <f>VLOOKUP(Taulukko1[[#This Row],[Rivivalinta]],Sheet1!$C$1:$E$42,2,FALSE)</f>
        <v>Kärnprimärkapital (CET 1)</v>
      </c>
      <c r="D75" s="4" t="str">
        <f>VLOOKUP(Taulukko1[[#This Row],[Rivivalinta]],Sheet1!$C$1:$E$42,3,FALSE)</f>
        <v>Common equity tier 1 capital (CET1)</v>
      </c>
      <c r="E75" s="1" t="s">
        <v>46</v>
      </c>
      <c r="F75" s="2">
        <v>42004</v>
      </c>
      <c r="G75" s="6">
        <v>179763.106</v>
      </c>
    </row>
    <row r="76" spans="1:7" x14ac:dyDescent="0.2">
      <c r="A76" s="5">
        <v>33</v>
      </c>
      <c r="B76" s="4" t="s">
        <v>36</v>
      </c>
      <c r="C76" s="4" t="str">
        <f>VLOOKUP(Taulukko1[[#This Row],[Rivivalinta]],Sheet1!$C$1:$E$42,2,FALSE)</f>
        <v>Övrigt primärkapital (AT 1)</v>
      </c>
      <c r="D76" s="4" t="str">
        <f>VLOOKUP(Taulukko1[[#This Row],[Rivivalinta]],Sheet1!$C$1:$E$42,3,FALSE)</f>
        <v>Additional tier 1 capital (AT 1)</v>
      </c>
      <c r="E76" s="1" t="s">
        <v>46</v>
      </c>
      <c r="F76" s="2">
        <v>42004</v>
      </c>
      <c r="G76" s="6"/>
    </row>
    <row r="77" spans="1:7" x14ac:dyDescent="0.2">
      <c r="A77" s="5">
        <v>34</v>
      </c>
      <c r="B77" s="4" t="s">
        <v>37</v>
      </c>
      <c r="C77" s="4" t="str">
        <f>VLOOKUP(Taulukko1[[#This Row],[Rivivalinta]],Sheet1!$C$1:$E$42,2,FALSE)</f>
        <v>Supplementärkapital (T2)</v>
      </c>
      <c r="D77" s="4" t="str">
        <f>VLOOKUP(Taulukko1[[#This Row],[Rivivalinta]],Sheet1!$C$1:$E$42,3,FALSE)</f>
        <v>Tier 2 capital (T2)</v>
      </c>
      <c r="E77" s="1" t="s">
        <v>46</v>
      </c>
      <c r="F77" s="2">
        <v>42004</v>
      </c>
      <c r="G77" s="6"/>
    </row>
    <row r="78" spans="1:7" x14ac:dyDescent="0.2">
      <c r="A78" s="5">
        <v>35</v>
      </c>
      <c r="B78" s="4" t="s">
        <v>38</v>
      </c>
      <c r="C78" s="4" t="str">
        <f>VLOOKUP(Taulukko1[[#This Row],[Rivivalinta]],Sheet1!$C$1:$E$42,2,FALSE)</f>
        <v>Summa kapitalrelationer, %</v>
      </c>
      <c r="D78" s="4" t="str">
        <f>VLOOKUP(Taulukko1[[#This Row],[Rivivalinta]],Sheet1!$C$1:$E$42,3,FALSE)</f>
        <v>Own funds ratio, %</v>
      </c>
      <c r="E78" s="1" t="s">
        <v>46</v>
      </c>
      <c r="F78" s="2">
        <v>42004</v>
      </c>
      <c r="G78" s="7">
        <v>0.55483151985996315</v>
      </c>
    </row>
    <row r="79" spans="1:7" x14ac:dyDescent="0.2">
      <c r="A79" s="5">
        <v>36</v>
      </c>
      <c r="B79" s="4" t="s">
        <v>39</v>
      </c>
      <c r="C79" s="4" t="str">
        <f>VLOOKUP(Taulukko1[[#This Row],[Rivivalinta]],Sheet1!$C$1:$E$42,2,FALSE)</f>
        <v>Primärkapitalrelation, %</v>
      </c>
      <c r="D79" s="4" t="str">
        <f>VLOOKUP(Taulukko1[[#This Row],[Rivivalinta]],Sheet1!$C$1:$E$42,3,FALSE)</f>
        <v>Tier 1 ratio, %</v>
      </c>
      <c r="E79" s="1" t="s">
        <v>46</v>
      </c>
      <c r="F79" s="2">
        <v>42004</v>
      </c>
      <c r="G79" s="7">
        <v>0.55483151985996315</v>
      </c>
    </row>
    <row r="80" spans="1:7" x14ac:dyDescent="0.2">
      <c r="A80" s="5">
        <v>37</v>
      </c>
      <c r="B80" s="4" t="s">
        <v>40</v>
      </c>
      <c r="C80" s="4" t="str">
        <f>VLOOKUP(Taulukko1[[#This Row],[Rivivalinta]],Sheet1!$C$1:$E$42,2,FALSE)</f>
        <v>Kärnprimärkapitalrelation, %</v>
      </c>
      <c r="D80" s="4" t="str">
        <f>VLOOKUP(Taulukko1[[#This Row],[Rivivalinta]],Sheet1!$C$1:$E$42,3,FALSE)</f>
        <v>CET 1 ratio, %</v>
      </c>
      <c r="E80" s="1" t="s">
        <v>46</v>
      </c>
      <c r="F80" s="2">
        <v>42004</v>
      </c>
      <c r="G80" s="7">
        <v>0.55483151985996315</v>
      </c>
    </row>
    <row r="81" spans="1:7" x14ac:dyDescent="0.2">
      <c r="A81" s="5">
        <v>38</v>
      </c>
      <c r="B81" s="4" t="s">
        <v>41</v>
      </c>
      <c r="C81" s="4" t="str">
        <f>VLOOKUP(Taulukko1[[#This Row],[Rivivalinta]],Sheet1!$C$1:$E$42,2,FALSE)</f>
        <v>Summa exponeringsbelopp (RWA)</v>
      </c>
      <c r="D81" s="4" t="str">
        <f>VLOOKUP(Taulukko1[[#This Row],[Rivivalinta]],Sheet1!$C$1:$E$42,3,FALSE)</f>
        <v>Total risk weighted assets (RWA)</v>
      </c>
      <c r="E81" s="1" t="s">
        <v>46</v>
      </c>
      <c r="F81" s="2">
        <v>42004</v>
      </c>
      <c r="G81" s="6">
        <v>323995.84299999999</v>
      </c>
    </row>
    <row r="82" spans="1:7" x14ac:dyDescent="0.2">
      <c r="A82" s="5">
        <v>39</v>
      </c>
      <c r="B82" s="4" t="s">
        <v>42</v>
      </c>
      <c r="C82" s="4" t="str">
        <f>VLOOKUP(Taulukko1[[#This Row],[Rivivalinta]],Sheet1!$C$1:$E$42,2,FALSE)</f>
        <v>Exponeringsbelopp för kredit-, motpart- och utspädningsrisker</v>
      </c>
      <c r="D82" s="4" t="str">
        <f>VLOOKUP(Taulukko1[[#This Row],[Rivivalinta]],Sheet1!$C$1:$E$42,3,FALSE)</f>
        <v>Credit and counterparty risks</v>
      </c>
      <c r="E82" s="1" t="s">
        <v>46</v>
      </c>
      <c r="F82" s="2">
        <v>42004</v>
      </c>
      <c r="G82" s="6">
        <v>264470.44300000003</v>
      </c>
    </row>
    <row r="83" spans="1:7" x14ac:dyDescent="0.2">
      <c r="A83" s="5">
        <v>40</v>
      </c>
      <c r="B83" s="4" t="s">
        <v>43</v>
      </c>
      <c r="C83" s="4" t="str">
        <f>VLOOKUP(Taulukko1[[#This Row],[Rivivalinta]],Sheet1!$C$1:$E$42,2,FALSE)</f>
        <v>Exponeringsbelopp för positions-, valutakurs- och råvarurisker</v>
      </c>
      <c r="D83" s="4" t="str">
        <f>VLOOKUP(Taulukko1[[#This Row],[Rivivalinta]],Sheet1!$C$1:$E$42,3,FALSE)</f>
        <v>Position, currency and commodity risks</v>
      </c>
      <c r="E83" s="1" t="s">
        <v>46</v>
      </c>
      <c r="F83" s="2">
        <v>42004</v>
      </c>
      <c r="G83" s="6"/>
    </row>
    <row r="84" spans="1:7" x14ac:dyDescent="0.2">
      <c r="A84" s="5">
        <v>41</v>
      </c>
      <c r="B84" s="4" t="s">
        <v>44</v>
      </c>
      <c r="C84" s="4" t="str">
        <f>VLOOKUP(Taulukko1[[#This Row],[Rivivalinta]],Sheet1!$C$1:$E$42,2,FALSE)</f>
        <v>Exponeringsbelopp för operativ risk</v>
      </c>
      <c r="D84" s="4" t="str">
        <f>VLOOKUP(Taulukko1[[#This Row],[Rivivalinta]],Sheet1!$C$1:$E$42,3,FALSE)</f>
        <v>Operational risks</v>
      </c>
      <c r="E84" s="1" t="s">
        <v>46</v>
      </c>
      <c r="F84" s="2">
        <v>42004</v>
      </c>
      <c r="G84" s="6">
        <v>59525.4</v>
      </c>
    </row>
    <row r="85" spans="1:7" x14ac:dyDescent="0.2">
      <c r="A85" s="5">
        <v>42</v>
      </c>
      <c r="B85" s="4" t="s">
        <v>45</v>
      </c>
      <c r="C85" s="4" t="str">
        <f>VLOOKUP(Taulukko1[[#This Row],[Rivivalinta]],Sheet1!$C$1:$E$42,2,FALSE)</f>
        <v>Övriga riskexponeringar</v>
      </c>
      <c r="D85" s="4" t="str">
        <f>VLOOKUP(Taulukko1[[#This Row],[Rivivalinta]],Sheet1!$C$1:$E$42,3,FALSE)</f>
        <v>Other risks</v>
      </c>
      <c r="E85" s="1" t="s">
        <v>46</v>
      </c>
      <c r="F85" s="2">
        <v>42004</v>
      </c>
      <c r="G85" s="6"/>
    </row>
    <row r="86" spans="1:7" x14ac:dyDescent="0.2">
      <c r="A86" s="5">
        <v>27</v>
      </c>
      <c r="B86" s="4" t="s">
        <v>54</v>
      </c>
      <c r="C86" s="4" t="str">
        <f>VLOOKUP(Taulukko1[[#This Row],[Rivivalinta]],Sheet1!$C$1:$E$42,2,FALSE)</f>
        <v>Avkastning på total tillgångar (ROA), %</v>
      </c>
      <c r="D86" s="4" t="str">
        <f>VLOOKUP(Taulukko1[[#This Row],[Rivivalinta]],Sheet1!$C$1:$E$42,3,FALSE)</f>
        <v>Return on total assets (ROA), %</v>
      </c>
      <c r="E86" s="1" t="s">
        <v>48</v>
      </c>
      <c r="F86" s="2">
        <v>42004</v>
      </c>
      <c r="G86" s="7">
        <v>3.8907215467742627E-4</v>
      </c>
    </row>
    <row r="87" spans="1:7" x14ac:dyDescent="0.2">
      <c r="A87" s="5">
        <v>26</v>
      </c>
      <c r="B87" s="4" t="s">
        <v>55</v>
      </c>
      <c r="C87" s="4" t="str">
        <f>VLOOKUP(Taulukko1[[#This Row],[Rivivalinta]],Sheet1!$C$1:$E$42,2,FALSE)</f>
        <v>Avkastning på eget kapital (ROE), %</v>
      </c>
      <c r="D87" s="4" t="str">
        <f>VLOOKUP(Taulukko1[[#This Row],[Rivivalinta]],Sheet1!$C$1:$E$42,3,FALSE)</f>
        <v>Return on equity (ROE), %</v>
      </c>
      <c r="E87" s="1" t="s">
        <v>48</v>
      </c>
      <c r="F87" s="2">
        <v>42004</v>
      </c>
      <c r="G87" s="7">
        <v>6.9010972214019917E-2</v>
      </c>
    </row>
    <row r="88" spans="1:7" x14ac:dyDescent="0.2">
      <c r="A88" s="5">
        <v>1</v>
      </c>
      <c r="B88" s="4" t="s">
        <v>5</v>
      </c>
      <c r="C88" s="4" t="str">
        <f>VLOOKUP(Taulukko1[[#This Row],[Rivivalinta]],Sheet1!$C$1:$E$42,2,FALSE)</f>
        <v>Räntenetto</v>
      </c>
      <c r="D88" s="4" t="str">
        <f>VLOOKUP(Taulukko1[[#This Row],[Rivivalinta]],Sheet1!$C$1:$E$42,3,FALSE)</f>
        <v>Net interest margin</v>
      </c>
      <c r="E88" s="1" t="s">
        <v>48</v>
      </c>
      <c r="F88" s="2">
        <v>42004</v>
      </c>
      <c r="G88" s="6">
        <v>160008</v>
      </c>
    </row>
    <row r="89" spans="1:7" x14ac:dyDescent="0.2">
      <c r="A89" s="5">
        <v>2</v>
      </c>
      <c r="B89" s="4" t="s">
        <v>6</v>
      </c>
      <c r="C89" s="4" t="str">
        <f>VLOOKUP(Taulukko1[[#This Row],[Rivivalinta]],Sheet1!$C$1:$E$42,2,FALSE)</f>
        <v>Netto, avgifts- och provisionsintäkter</v>
      </c>
      <c r="D89" s="4" t="str">
        <f>VLOOKUP(Taulukko1[[#This Row],[Rivivalinta]],Sheet1!$C$1:$E$42,3,FALSE)</f>
        <v>Net fee and commission income</v>
      </c>
      <c r="E89" s="1" t="s">
        <v>48</v>
      </c>
      <c r="F89" s="2">
        <v>42004</v>
      </c>
      <c r="G89" s="6">
        <v>-1180</v>
      </c>
    </row>
    <row r="90" spans="1:7" x14ac:dyDescent="0.2">
      <c r="A90" s="5">
        <v>3</v>
      </c>
      <c r="B90" s="4" t="s">
        <v>7</v>
      </c>
      <c r="C90" s="4" t="str">
        <f>VLOOKUP(Taulukko1[[#This Row],[Rivivalinta]],Sheet1!$C$1:$E$42,2,FALSE)</f>
        <v>Avgifts- och provisionsintäkter</v>
      </c>
      <c r="D90" s="4" t="str">
        <f>VLOOKUP(Taulukko1[[#This Row],[Rivivalinta]],Sheet1!$C$1:$E$42,3,FALSE)</f>
        <v>Fee and commission income</v>
      </c>
      <c r="E90" s="1" t="s">
        <v>48</v>
      </c>
      <c r="F90" s="2">
        <v>42004</v>
      </c>
      <c r="G90" s="6">
        <v>2651</v>
      </c>
    </row>
    <row r="91" spans="1:7" x14ac:dyDescent="0.2">
      <c r="A91" s="5">
        <v>4</v>
      </c>
      <c r="B91" s="4" t="s">
        <v>8</v>
      </c>
      <c r="C91" s="4" t="str">
        <f>VLOOKUP(Taulukko1[[#This Row],[Rivivalinta]],Sheet1!$C$1:$E$42,2,FALSE)</f>
        <v>Avgifts- och provisionskostnader</v>
      </c>
      <c r="D91" s="4" t="str">
        <f>VLOOKUP(Taulukko1[[#This Row],[Rivivalinta]],Sheet1!$C$1:$E$42,3,FALSE)</f>
        <v>Fee and commission expenses</v>
      </c>
      <c r="E91" s="1" t="s">
        <v>48</v>
      </c>
      <c r="F91" s="2">
        <v>42004</v>
      </c>
      <c r="G91" s="6">
        <v>3831</v>
      </c>
    </row>
    <row r="92" spans="1:7" x14ac:dyDescent="0.2">
      <c r="A92" s="5">
        <v>5</v>
      </c>
      <c r="B92" s="4" t="s">
        <v>9</v>
      </c>
      <c r="C92" s="4" t="str">
        <f>VLOOKUP(Taulukko1[[#This Row],[Rivivalinta]],Sheet1!$C$1:$E$42,2,FALSE)</f>
        <v>Nettointäkter från handel och investeringar</v>
      </c>
      <c r="D92" s="4" t="str">
        <f>VLOOKUP(Taulukko1[[#This Row],[Rivivalinta]],Sheet1!$C$1:$E$42,3,FALSE)</f>
        <v>Net trading and investing income</v>
      </c>
      <c r="E92" s="1" t="s">
        <v>48</v>
      </c>
      <c r="F92" s="2">
        <v>42004</v>
      </c>
      <c r="G92" s="6">
        <v>4611</v>
      </c>
    </row>
    <row r="93" spans="1:7" x14ac:dyDescent="0.2">
      <c r="A93" s="5">
        <v>6</v>
      </c>
      <c r="B93" s="4" t="s">
        <v>10</v>
      </c>
      <c r="C93" s="4" t="str">
        <f>VLOOKUP(Taulukko1[[#This Row],[Rivivalinta]],Sheet1!$C$1:$E$42,2,FALSE)</f>
        <v>Övriga intäkter</v>
      </c>
      <c r="D93" s="4" t="str">
        <f>VLOOKUP(Taulukko1[[#This Row],[Rivivalinta]],Sheet1!$C$1:$E$42,3,FALSE)</f>
        <v>Other income</v>
      </c>
      <c r="E93" s="1" t="s">
        <v>48</v>
      </c>
      <c r="F93" s="2">
        <v>42004</v>
      </c>
      <c r="G93" s="6">
        <v>49</v>
      </c>
    </row>
    <row r="94" spans="1:7" x14ac:dyDescent="0.2">
      <c r="A94" s="5">
        <v>7</v>
      </c>
      <c r="B94" s="4" t="s">
        <v>11</v>
      </c>
      <c r="C94" s="4" t="str">
        <f>VLOOKUP(Taulukko1[[#This Row],[Rivivalinta]],Sheet1!$C$1:$E$42,2,FALSE)</f>
        <v>Totala inkomster</v>
      </c>
      <c r="D94" s="4" t="str">
        <f>VLOOKUP(Taulukko1[[#This Row],[Rivivalinta]],Sheet1!$C$1:$E$42,3,FALSE)</f>
        <v>Total income</v>
      </c>
      <c r="E94" s="1" t="s">
        <v>48</v>
      </c>
      <c r="F94" s="2">
        <v>42004</v>
      </c>
      <c r="G94" s="6">
        <v>163488</v>
      </c>
    </row>
    <row r="95" spans="1:7" x14ac:dyDescent="0.2">
      <c r="A95" s="5">
        <v>8</v>
      </c>
      <c r="B95" s="4" t="s">
        <v>12</v>
      </c>
      <c r="C95" s="4" t="str">
        <f>VLOOKUP(Taulukko1[[#This Row],[Rivivalinta]],Sheet1!$C$1:$E$42,2,FALSE)</f>
        <v>Totala kostnader</v>
      </c>
      <c r="D95" s="4" t="str">
        <f>VLOOKUP(Taulukko1[[#This Row],[Rivivalinta]],Sheet1!$C$1:$E$42,3,FALSE)</f>
        <v>Total expenses</v>
      </c>
      <c r="E95" s="1" t="s">
        <v>48</v>
      </c>
      <c r="F95" s="2">
        <v>42004</v>
      </c>
      <c r="G95" s="6">
        <v>19737</v>
      </c>
    </row>
    <row r="96" spans="1:7" x14ac:dyDescent="0.2">
      <c r="A96" s="5">
        <v>9</v>
      </c>
      <c r="B96" s="4" t="s">
        <v>13</v>
      </c>
      <c r="C96" s="4" t="str">
        <f>VLOOKUP(Taulukko1[[#This Row],[Rivivalinta]],Sheet1!$C$1:$E$42,2,FALSE)</f>
        <v>Nedskrivningar av lån och fordringar</v>
      </c>
      <c r="D96" s="4" t="str">
        <f>VLOOKUP(Taulukko1[[#This Row],[Rivivalinta]],Sheet1!$C$1:$E$42,3,FALSE)</f>
        <v>Impairments on loans and receivables</v>
      </c>
      <c r="E96" s="1" t="s">
        <v>48</v>
      </c>
      <c r="F96" s="2">
        <v>42004</v>
      </c>
      <c r="G96" s="6"/>
    </row>
    <row r="97" spans="1:7" x14ac:dyDescent="0.2">
      <c r="A97" s="5">
        <v>10</v>
      </c>
      <c r="B97" s="4" t="s">
        <v>14</v>
      </c>
      <c r="C97" s="4" t="str">
        <f>VLOOKUP(Taulukko1[[#This Row],[Rivivalinta]],Sheet1!$C$1:$E$42,2,FALSE)</f>
        <v>Rörelsevinst/-förlust</v>
      </c>
      <c r="D97" s="4" t="str">
        <f>VLOOKUP(Taulukko1[[#This Row],[Rivivalinta]],Sheet1!$C$1:$E$42,3,FALSE)</f>
        <v>Operatingprofit/-loss</v>
      </c>
      <c r="E97" s="1" t="s">
        <v>48</v>
      </c>
      <c r="F97" s="2">
        <v>42004</v>
      </c>
      <c r="G97" s="6">
        <v>143751</v>
      </c>
    </row>
    <row r="98" spans="1:7" x14ac:dyDescent="0.2">
      <c r="A98" s="5">
        <v>11</v>
      </c>
      <c r="B98" s="4" t="s">
        <v>15</v>
      </c>
      <c r="C98" s="4" t="str">
        <f>VLOOKUP(Taulukko1[[#This Row],[Rivivalinta]],Sheet1!$C$1:$E$42,2,FALSE)</f>
        <v>Kontanta medel och kassabehållning hos centralbanker</v>
      </c>
      <c r="D98" s="4" t="str">
        <f>VLOOKUP(Taulukko1[[#This Row],[Rivivalinta]],Sheet1!$C$1:$E$42,3,FALSE)</f>
        <v>Cash and cash balances at central banks</v>
      </c>
      <c r="E98" s="1" t="s">
        <v>48</v>
      </c>
      <c r="F98" s="2">
        <v>42004</v>
      </c>
      <c r="G98" s="6">
        <v>788351</v>
      </c>
    </row>
    <row r="99" spans="1:7" x14ac:dyDescent="0.2">
      <c r="A99" s="5">
        <v>12</v>
      </c>
      <c r="B99" s="4" t="s">
        <v>16</v>
      </c>
      <c r="C99" s="4" t="str">
        <f>VLOOKUP(Taulukko1[[#This Row],[Rivivalinta]],Sheet1!$C$1:$E$42,2,FALSE)</f>
        <v>Lån och förskott till kreditinstitut</v>
      </c>
      <c r="D99" s="4" t="str">
        <f>VLOOKUP(Taulukko1[[#This Row],[Rivivalinta]],Sheet1!$C$1:$E$42,3,FALSE)</f>
        <v>Loans and advances to credit institutions</v>
      </c>
      <c r="E99" s="1" t="s">
        <v>48</v>
      </c>
      <c r="F99" s="2">
        <v>42004</v>
      </c>
      <c r="G99" s="6">
        <v>876023</v>
      </c>
    </row>
    <row r="100" spans="1:7" x14ac:dyDescent="0.2">
      <c r="A100" s="5">
        <v>13</v>
      </c>
      <c r="B100" s="4" t="s">
        <v>17</v>
      </c>
      <c r="C100" s="4" t="str">
        <f>VLOOKUP(Taulukko1[[#This Row],[Rivivalinta]],Sheet1!$C$1:$E$42,2,FALSE)</f>
        <v>Lån och förskott till allmänheten och offentliga samfund</v>
      </c>
      <c r="D100" s="4" t="str">
        <f>VLOOKUP(Taulukko1[[#This Row],[Rivivalinta]],Sheet1!$C$1:$E$42,3,FALSE)</f>
        <v>Loans and advances to the public and public sector entities</v>
      </c>
      <c r="E100" s="1" t="s">
        <v>48</v>
      </c>
      <c r="F100" s="2">
        <v>42004</v>
      </c>
      <c r="G100" s="6">
        <v>19073792</v>
      </c>
    </row>
    <row r="101" spans="1:7" x14ac:dyDescent="0.2">
      <c r="A101" s="5">
        <v>14</v>
      </c>
      <c r="B101" s="4" t="s">
        <v>18</v>
      </c>
      <c r="C101" s="4" t="str">
        <f>VLOOKUP(Taulukko1[[#This Row],[Rivivalinta]],Sheet1!$C$1:$E$42,2,FALSE)</f>
        <v>Värdepapper</v>
      </c>
      <c r="D101" s="4" t="str">
        <f>VLOOKUP(Taulukko1[[#This Row],[Rivivalinta]],Sheet1!$C$1:$E$42,3,FALSE)</f>
        <v>Debt securities</v>
      </c>
      <c r="E101" s="1" t="s">
        <v>48</v>
      </c>
      <c r="F101" s="2">
        <v>42004</v>
      </c>
      <c r="G101" s="6">
        <v>6464150</v>
      </c>
    </row>
    <row r="102" spans="1:7" x14ac:dyDescent="0.2">
      <c r="A102" s="5">
        <v>15</v>
      </c>
      <c r="B102" s="4" t="s">
        <v>19</v>
      </c>
      <c r="C102" s="4" t="str">
        <f>VLOOKUP(Taulukko1[[#This Row],[Rivivalinta]],Sheet1!$C$1:$E$42,2,FALSE)</f>
        <v xml:space="preserve">Derivat </v>
      </c>
      <c r="D102" s="4" t="str">
        <f>VLOOKUP(Taulukko1[[#This Row],[Rivivalinta]],Sheet1!$C$1:$E$42,3,FALSE)</f>
        <v xml:space="preserve">Derivatives </v>
      </c>
      <c r="E102" s="1" t="s">
        <v>48</v>
      </c>
      <c r="F102" s="2">
        <v>42004</v>
      </c>
      <c r="G102" s="6">
        <v>2468639</v>
      </c>
    </row>
    <row r="103" spans="1:7" x14ac:dyDescent="0.2">
      <c r="A103" s="5">
        <v>16</v>
      </c>
      <c r="B103" s="4" t="s">
        <v>20</v>
      </c>
      <c r="C103" s="4" t="str">
        <f>VLOOKUP(Taulukko1[[#This Row],[Rivivalinta]],Sheet1!$C$1:$E$42,2,FALSE)</f>
        <v>Övriga tillgångar</v>
      </c>
      <c r="D103" s="4" t="str">
        <f>VLOOKUP(Taulukko1[[#This Row],[Rivivalinta]],Sheet1!$C$1:$E$42,3,FALSE)</f>
        <v>Other assets</v>
      </c>
      <c r="E103" s="1" t="s">
        <v>48</v>
      </c>
      <c r="F103" s="2">
        <v>42004</v>
      </c>
      <c r="G103" s="6">
        <v>337365</v>
      </c>
    </row>
    <row r="104" spans="1:7" x14ac:dyDescent="0.2">
      <c r="A104" s="5">
        <v>17</v>
      </c>
      <c r="B104" s="4" t="s">
        <v>21</v>
      </c>
      <c r="C104" s="4" t="str">
        <f>VLOOKUP(Taulukko1[[#This Row],[Rivivalinta]],Sheet1!$C$1:$E$42,2,FALSE)</f>
        <v>SUMMA TILLGÅNGAR</v>
      </c>
      <c r="D104" s="4" t="str">
        <f>VLOOKUP(Taulukko1[[#This Row],[Rivivalinta]],Sheet1!$C$1:$E$42,3,FALSE)</f>
        <v>TOTAL ASSETS</v>
      </c>
      <c r="E104" s="1" t="s">
        <v>48</v>
      </c>
      <c r="F104" s="2">
        <v>42004</v>
      </c>
      <c r="G104" s="6">
        <v>30008320</v>
      </c>
    </row>
    <row r="105" spans="1:7" x14ac:dyDescent="0.2">
      <c r="A105" s="5">
        <v>18</v>
      </c>
      <c r="B105" s="4" t="s">
        <v>22</v>
      </c>
      <c r="C105" s="4" t="str">
        <f>VLOOKUP(Taulukko1[[#This Row],[Rivivalinta]],Sheet1!$C$1:$E$42,2,FALSE)</f>
        <v>Inlåning från kreditinstitut</v>
      </c>
      <c r="D105" s="4" t="str">
        <f>VLOOKUP(Taulukko1[[#This Row],[Rivivalinta]],Sheet1!$C$1:$E$42,3,FALSE)</f>
        <v>Deposits from credit institutions</v>
      </c>
      <c r="E105" s="1" t="s">
        <v>48</v>
      </c>
      <c r="F105" s="2">
        <v>42004</v>
      </c>
      <c r="G105" s="6">
        <v>1641463</v>
      </c>
    </row>
    <row r="106" spans="1:7" x14ac:dyDescent="0.2">
      <c r="A106" s="5">
        <v>19</v>
      </c>
      <c r="B106" s="4" t="s">
        <v>23</v>
      </c>
      <c r="C106" s="4" t="str">
        <f>VLOOKUP(Taulukko1[[#This Row],[Rivivalinta]],Sheet1!$C$1:$E$42,2,FALSE)</f>
        <v>Inlåning från allmänheten och offentliga samfund</v>
      </c>
      <c r="D106" s="4" t="str">
        <f>VLOOKUP(Taulukko1[[#This Row],[Rivivalinta]],Sheet1!$C$1:$E$42,3,FALSE)</f>
        <v>Deposits from the public and public sector entities</v>
      </c>
      <c r="E106" s="1" t="s">
        <v>48</v>
      </c>
      <c r="F106" s="2">
        <v>42004</v>
      </c>
      <c r="G106" s="6">
        <v>2693255</v>
      </c>
    </row>
    <row r="107" spans="1:7" x14ac:dyDescent="0.2">
      <c r="A107" s="5">
        <v>20</v>
      </c>
      <c r="B107" s="4" t="s">
        <v>24</v>
      </c>
      <c r="C107" s="4" t="str">
        <f>VLOOKUP(Taulukko1[[#This Row],[Rivivalinta]],Sheet1!$C$1:$E$42,2,FALSE)</f>
        <v>Emitterade skuldebrev</v>
      </c>
      <c r="D107" s="4" t="str">
        <f>VLOOKUP(Taulukko1[[#This Row],[Rivivalinta]],Sheet1!$C$1:$E$42,3,FALSE)</f>
        <v>Debt securities issued</v>
      </c>
      <c r="E107" s="1" t="s">
        <v>48</v>
      </c>
      <c r="F107" s="2">
        <v>42004</v>
      </c>
      <c r="G107" s="6">
        <v>23191582</v>
      </c>
    </row>
    <row r="108" spans="1:7" x14ac:dyDescent="0.2">
      <c r="A108" s="5">
        <v>22</v>
      </c>
      <c r="B108" s="4" t="s">
        <v>25</v>
      </c>
      <c r="C108" s="4" t="str">
        <f>VLOOKUP(Taulukko1[[#This Row],[Rivivalinta]],Sheet1!$C$1:$E$42,2,FALSE)</f>
        <v>Derivat</v>
      </c>
      <c r="D108" s="4" t="str">
        <f>VLOOKUP(Taulukko1[[#This Row],[Rivivalinta]],Sheet1!$C$1:$E$42,3,FALSE)</f>
        <v>Derivatives</v>
      </c>
      <c r="E108" s="1" t="s">
        <v>48</v>
      </c>
      <c r="F108" s="2">
        <v>42004</v>
      </c>
      <c r="G108" s="6">
        <v>982240</v>
      </c>
    </row>
    <row r="109" spans="1:7" x14ac:dyDescent="0.2">
      <c r="A109" s="5">
        <v>23</v>
      </c>
      <c r="B109" s="4" t="s">
        <v>26</v>
      </c>
      <c r="C109" s="4" t="str">
        <f>VLOOKUP(Taulukko1[[#This Row],[Rivivalinta]],Sheet1!$C$1:$E$42,2,FALSE)</f>
        <v>Eget kapital</v>
      </c>
      <c r="D109" s="4" t="str">
        <f>VLOOKUP(Taulukko1[[#This Row],[Rivivalinta]],Sheet1!$C$1:$E$42,3,FALSE)</f>
        <v>Total equity</v>
      </c>
      <c r="E109" s="1" t="s">
        <v>48</v>
      </c>
      <c r="F109" s="2">
        <v>42004</v>
      </c>
      <c r="G109" s="6">
        <v>168100</v>
      </c>
    </row>
    <row r="110" spans="1:7" x14ac:dyDescent="0.2">
      <c r="A110" s="5">
        <v>21</v>
      </c>
      <c r="B110" s="4" t="s">
        <v>27</v>
      </c>
      <c r="C110" s="4" t="str">
        <f>VLOOKUP(Taulukko1[[#This Row],[Rivivalinta]],Sheet1!$C$1:$E$42,2,FALSE)</f>
        <v>Övriga skulder</v>
      </c>
      <c r="D110" s="4" t="str">
        <f>VLOOKUP(Taulukko1[[#This Row],[Rivivalinta]],Sheet1!$C$1:$E$42,3,FALSE)</f>
        <v>Other liabilities</v>
      </c>
      <c r="E110" s="1" t="s">
        <v>48</v>
      </c>
      <c r="F110" s="2">
        <v>42004</v>
      </c>
      <c r="G110" s="6">
        <v>1331680</v>
      </c>
    </row>
    <row r="111" spans="1:7" x14ac:dyDescent="0.2">
      <c r="A111" s="5">
        <v>24</v>
      </c>
      <c r="B111" s="4" t="s">
        <v>28</v>
      </c>
      <c r="C111" s="4" t="str">
        <f>VLOOKUP(Taulukko1[[#This Row],[Rivivalinta]],Sheet1!$C$1:$E$42,2,FALSE)</f>
        <v>SUMMA EGET KAPITAL OCH SKULDER</v>
      </c>
      <c r="D111" s="4" t="str">
        <f>VLOOKUP(Taulukko1[[#This Row],[Rivivalinta]],Sheet1!$C$1:$E$42,3,FALSE)</f>
        <v>TOTAL EQUITY AND LIABILITIES</v>
      </c>
      <c r="E111" s="1" t="s">
        <v>48</v>
      </c>
      <c r="F111" s="2">
        <v>42004</v>
      </c>
      <c r="G111" s="6">
        <v>30008320</v>
      </c>
    </row>
    <row r="112" spans="1:7" x14ac:dyDescent="0.2">
      <c r="A112" s="5">
        <v>25</v>
      </c>
      <c r="B112" s="4" t="s">
        <v>29</v>
      </c>
      <c r="C112" s="4" t="str">
        <f>VLOOKUP(Taulukko1[[#This Row],[Rivivalinta]],Sheet1!$C$1:$E$42,2,FALSE)</f>
        <v>Exponering utanför balansräkningen</v>
      </c>
      <c r="D112" s="4" t="str">
        <f>VLOOKUP(Taulukko1[[#This Row],[Rivivalinta]],Sheet1!$C$1:$E$42,3,FALSE)</f>
        <v>Off balance sheet exposures</v>
      </c>
      <c r="E112" s="1" t="s">
        <v>48</v>
      </c>
      <c r="F112" s="2">
        <v>42004</v>
      </c>
      <c r="G112" s="6">
        <v>1086059</v>
      </c>
    </row>
    <row r="113" spans="1:7" x14ac:dyDescent="0.2">
      <c r="A113" s="5">
        <v>28</v>
      </c>
      <c r="B113" s="4" t="s">
        <v>30</v>
      </c>
      <c r="C113" s="4" t="str">
        <f>VLOOKUP(Taulukko1[[#This Row],[Rivivalinta]],Sheet1!$C$1:$E$42,2,FALSE)</f>
        <v>Kostnader/intäkter, %</v>
      </c>
      <c r="D113" s="4" t="str">
        <f>VLOOKUP(Taulukko1[[#This Row],[Rivivalinta]],Sheet1!$C$1:$E$42,3,FALSE)</f>
        <v>Cost/income ratio, %</v>
      </c>
      <c r="E113" s="1" t="s">
        <v>48</v>
      </c>
      <c r="F113" s="2">
        <v>42004</v>
      </c>
      <c r="G113" s="7">
        <v>9.2761708814823693E-2</v>
      </c>
    </row>
    <row r="114" spans="1:7" x14ac:dyDescent="0.2">
      <c r="A114" s="5">
        <v>29</v>
      </c>
      <c r="B114" s="4" t="s">
        <v>31</v>
      </c>
      <c r="C114" s="4" t="str">
        <f>VLOOKUP(Taulukko1[[#This Row],[Rivivalinta]],Sheet1!$C$1:$E$42,2,FALSE)</f>
        <v>Nödlidande exponeringar/Exponeringar, %</v>
      </c>
      <c r="D114" s="4" t="str">
        <f>VLOOKUP(Taulukko1[[#This Row],[Rivivalinta]],Sheet1!$C$1:$E$42,3,FALSE)</f>
        <v>Non-performing exposures/Exposures, %</v>
      </c>
      <c r="E114" s="1" t="s">
        <v>48</v>
      </c>
      <c r="F114" s="2">
        <v>42004</v>
      </c>
      <c r="G114" s="7"/>
    </row>
    <row r="115" spans="1:7" x14ac:dyDescent="0.2">
      <c r="A115" s="5">
        <v>30</v>
      </c>
      <c r="B115" s="4" t="s">
        <v>32</v>
      </c>
      <c r="C115" s="4" t="str">
        <f>VLOOKUP(Taulukko1[[#This Row],[Rivivalinta]],Sheet1!$C$1:$E$42,2,FALSE)</f>
        <v>Upplupna avsättningar på nödlidande exponeringar/Nödlidande Exponeringar, %</v>
      </c>
      <c r="D115" s="4" t="str">
        <f>VLOOKUP(Taulukko1[[#This Row],[Rivivalinta]],Sheet1!$C$1:$E$42,3,FALSE)</f>
        <v>Accumulated impairments on non-performing exposures/Non-performing exposures, %</v>
      </c>
      <c r="E115" s="1" t="s">
        <v>48</v>
      </c>
      <c r="F115" s="2">
        <v>42004</v>
      </c>
      <c r="G115" s="7" t="s">
        <v>33</v>
      </c>
    </row>
    <row r="116" spans="1:7" x14ac:dyDescent="0.2">
      <c r="A116" s="5">
        <v>31</v>
      </c>
      <c r="B116" s="4" t="s">
        <v>34</v>
      </c>
      <c r="C116" s="4" t="str">
        <f>VLOOKUP(Taulukko1[[#This Row],[Rivivalinta]],Sheet1!$C$1:$E$42,2,FALSE)</f>
        <v>Kapitalbas</v>
      </c>
      <c r="D116" s="4" t="str">
        <f>VLOOKUP(Taulukko1[[#This Row],[Rivivalinta]],Sheet1!$C$1:$E$42,3,FALSE)</f>
        <v>Own funds</v>
      </c>
      <c r="E116" s="1" t="s">
        <v>48</v>
      </c>
      <c r="F116" s="2">
        <v>42004</v>
      </c>
      <c r="G116" s="6">
        <v>622494.14305999991</v>
      </c>
    </row>
    <row r="117" spans="1:7" x14ac:dyDescent="0.2">
      <c r="A117" s="5">
        <v>32</v>
      </c>
      <c r="B117" s="4" t="s">
        <v>35</v>
      </c>
      <c r="C117" s="4" t="str">
        <f>VLOOKUP(Taulukko1[[#This Row],[Rivivalinta]],Sheet1!$C$1:$E$42,2,FALSE)</f>
        <v>Kärnprimärkapital (CET 1)</v>
      </c>
      <c r="D117" s="4" t="str">
        <f>VLOOKUP(Taulukko1[[#This Row],[Rivivalinta]],Sheet1!$C$1:$E$42,3,FALSE)</f>
        <v>Common equity tier 1 capital (CET1)</v>
      </c>
      <c r="E117" s="1" t="s">
        <v>48</v>
      </c>
      <c r="F117" s="2">
        <v>42004</v>
      </c>
      <c r="G117" s="6">
        <v>555773.30134000001</v>
      </c>
    </row>
    <row r="118" spans="1:7" x14ac:dyDescent="0.2">
      <c r="A118" s="5">
        <v>33</v>
      </c>
      <c r="B118" s="4" t="s">
        <v>36</v>
      </c>
      <c r="C118" s="4" t="str">
        <f>VLOOKUP(Taulukko1[[#This Row],[Rivivalinta]],Sheet1!$C$1:$E$42,2,FALSE)</f>
        <v>Övrigt primärkapital (AT 1)</v>
      </c>
      <c r="D118" s="4" t="str">
        <f>VLOOKUP(Taulukko1[[#This Row],[Rivivalinta]],Sheet1!$C$1:$E$42,3,FALSE)</f>
        <v>Additional tier 1 capital (AT 1)</v>
      </c>
      <c r="E118" s="1" t="s">
        <v>48</v>
      </c>
      <c r="F118" s="2">
        <v>42004</v>
      </c>
      <c r="G118" s="6">
        <v>807.30200000000002</v>
      </c>
    </row>
    <row r="119" spans="1:7" x14ac:dyDescent="0.2">
      <c r="A119" s="5">
        <v>34</v>
      </c>
      <c r="B119" s="4" t="s">
        <v>37</v>
      </c>
      <c r="C119" s="4" t="str">
        <f>VLOOKUP(Taulukko1[[#This Row],[Rivivalinta]],Sheet1!$C$1:$E$42,2,FALSE)</f>
        <v>Supplementärkapital (T2)</v>
      </c>
      <c r="D119" s="4" t="str">
        <f>VLOOKUP(Taulukko1[[#This Row],[Rivivalinta]],Sheet1!$C$1:$E$42,3,FALSE)</f>
        <v>Tier 2 capital (T2)</v>
      </c>
      <c r="E119" s="1" t="s">
        <v>48</v>
      </c>
      <c r="F119" s="2">
        <v>42004</v>
      </c>
      <c r="G119" s="6">
        <v>65913.539659999995</v>
      </c>
    </row>
    <row r="120" spans="1:7" x14ac:dyDescent="0.2">
      <c r="A120" s="5">
        <v>35</v>
      </c>
      <c r="B120" s="4" t="s">
        <v>38</v>
      </c>
      <c r="C120" s="4" t="str">
        <f>VLOOKUP(Taulukko1[[#This Row],[Rivivalinta]],Sheet1!$C$1:$E$42,2,FALSE)</f>
        <v>Summa kapitalrelationer, %</v>
      </c>
      <c r="D120" s="4" t="str">
        <f>VLOOKUP(Taulukko1[[#This Row],[Rivivalinta]],Sheet1!$C$1:$E$42,3,FALSE)</f>
        <v>Own funds ratio, %</v>
      </c>
      <c r="E120" s="1" t="s">
        <v>48</v>
      </c>
      <c r="F120" s="2">
        <v>42004</v>
      </c>
      <c r="G120" s="7">
        <v>0.33567288355361508</v>
      </c>
    </row>
    <row r="121" spans="1:7" x14ac:dyDescent="0.2">
      <c r="A121" s="5">
        <v>36</v>
      </c>
      <c r="B121" s="4" t="s">
        <v>39</v>
      </c>
      <c r="C121" s="4" t="str">
        <f>VLOOKUP(Taulukko1[[#This Row],[Rivivalinta]],Sheet1!$C$1:$E$42,2,FALSE)</f>
        <v>Primärkapitalrelation, %</v>
      </c>
      <c r="D121" s="4" t="str">
        <f>VLOOKUP(Taulukko1[[#This Row],[Rivivalinta]],Sheet1!$C$1:$E$42,3,FALSE)</f>
        <v>Tier 1 ratio, %</v>
      </c>
      <c r="E121" s="1" t="s">
        <v>48</v>
      </c>
      <c r="F121" s="2">
        <v>42004</v>
      </c>
      <c r="G121" s="7">
        <v>0.30012975726125168</v>
      </c>
    </row>
    <row r="122" spans="1:7" x14ac:dyDescent="0.2">
      <c r="A122" s="5">
        <v>37</v>
      </c>
      <c r="B122" s="4" t="s">
        <v>40</v>
      </c>
      <c r="C122" s="4" t="str">
        <f>VLOOKUP(Taulukko1[[#This Row],[Rivivalinta]],Sheet1!$C$1:$E$42,2,FALSE)</f>
        <v>Kärnprimärkapitalrelation, %</v>
      </c>
      <c r="D122" s="4" t="str">
        <f>VLOOKUP(Taulukko1[[#This Row],[Rivivalinta]],Sheet1!$C$1:$E$42,3,FALSE)</f>
        <v>CET 1 ratio, %</v>
      </c>
      <c r="E122" s="1" t="s">
        <v>48</v>
      </c>
      <c r="F122" s="2">
        <v>42004</v>
      </c>
      <c r="G122" s="7">
        <v>0.2996944288436918</v>
      </c>
    </row>
    <row r="123" spans="1:7" x14ac:dyDescent="0.2">
      <c r="A123" s="5">
        <v>38</v>
      </c>
      <c r="B123" s="4" t="s">
        <v>41</v>
      </c>
      <c r="C123" s="4" t="str">
        <f>VLOOKUP(Taulukko1[[#This Row],[Rivivalinta]],Sheet1!$C$1:$E$42,2,FALSE)</f>
        <v>Summa exponeringsbelopp (RWA)</v>
      </c>
      <c r="D123" s="4" t="str">
        <f>VLOOKUP(Taulukko1[[#This Row],[Rivivalinta]],Sheet1!$C$1:$E$42,3,FALSE)</f>
        <v>Total risk weighted assets (RWA)</v>
      </c>
      <c r="E123" s="1" t="s">
        <v>48</v>
      </c>
      <c r="F123" s="2">
        <v>42004</v>
      </c>
      <c r="G123" s="6">
        <v>1854466.5761199999</v>
      </c>
    </row>
    <row r="124" spans="1:7" x14ac:dyDescent="0.2">
      <c r="A124" s="5">
        <v>39</v>
      </c>
      <c r="B124" s="4" t="s">
        <v>42</v>
      </c>
      <c r="C124" s="4" t="str">
        <f>VLOOKUP(Taulukko1[[#This Row],[Rivivalinta]],Sheet1!$C$1:$E$42,2,FALSE)</f>
        <v>Exponeringsbelopp för kredit-, motpart- och utspädningsrisker</v>
      </c>
      <c r="D124" s="4" t="str">
        <f>VLOOKUP(Taulukko1[[#This Row],[Rivivalinta]],Sheet1!$C$1:$E$42,3,FALSE)</f>
        <v>Credit and counterparty risks</v>
      </c>
      <c r="E124" s="1" t="s">
        <v>48</v>
      </c>
      <c r="F124" s="2">
        <v>42004</v>
      </c>
      <c r="G124" s="6">
        <v>1588048.87</v>
      </c>
    </row>
    <row r="125" spans="1:7" x14ac:dyDescent="0.2">
      <c r="A125" s="5">
        <v>40</v>
      </c>
      <c r="B125" s="4" t="s">
        <v>43</v>
      </c>
      <c r="C125" s="4" t="str">
        <f>VLOOKUP(Taulukko1[[#This Row],[Rivivalinta]],Sheet1!$C$1:$E$42,2,FALSE)</f>
        <v>Exponeringsbelopp för positions-, valutakurs- och råvarurisker</v>
      </c>
      <c r="D125" s="4" t="str">
        <f>VLOOKUP(Taulukko1[[#This Row],[Rivivalinta]],Sheet1!$C$1:$E$42,3,FALSE)</f>
        <v>Position, currency and commodity risks</v>
      </c>
      <c r="E125" s="1" t="s">
        <v>48</v>
      </c>
      <c r="F125" s="2">
        <v>42004</v>
      </c>
      <c r="G125" s="6">
        <v>73.061999999999998</v>
      </c>
    </row>
    <row r="126" spans="1:7" x14ac:dyDescent="0.2">
      <c r="A126" s="5">
        <v>41</v>
      </c>
      <c r="B126" s="4" t="s">
        <v>44</v>
      </c>
      <c r="C126" s="4" t="str">
        <f>VLOOKUP(Taulukko1[[#This Row],[Rivivalinta]],Sheet1!$C$1:$E$42,2,FALSE)</f>
        <v>Exponeringsbelopp för operativ risk</v>
      </c>
      <c r="D126" s="4" t="str">
        <f>VLOOKUP(Taulukko1[[#This Row],[Rivivalinta]],Sheet1!$C$1:$E$42,3,FALSE)</f>
        <v>Operational risks</v>
      </c>
      <c r="E126" s="1" t="s">
        <v>48</v>
      </c>
      <c r="F126" s="2">
        <v>42004</v>
      </c>
      <c r="G126" s="6">
        <v>246515.375</v>
      </c>
    </row>
    <row r="127" spans="1:7" x14ac:dyDescent="0.2">
      <c r="A127" s="5">
        <v>42</v>
      </c>
      <c r="B127" s="4" t="s">
        <v>45</v>
      </c>
      <c r="C127" s="4" t="str">
        <f>VLOOKUP(Taulukko1[[#This Row],[Rivivalinta]],Sheet1!$C$1:$E$42,2,FALSE)</f>
        <v>Övriga riskexponeringar</v>
      </c>
      <c r="D127" s="4" t="str">
        <f>VLOOKUP(Taulukko1[[#This Row],[Rivivalinta]],Sheet1!$C$1:$E$42,3,FALSE)</f>
        <v>Other risks</v>
      </c>
      <c r="E127" s="1" t="s">
        <v>48</v>
      </c>
      <c r="F127" s="2">
        <v>42004</v>
      </c>
      <c r="G127" s="6">
        <v>19829.269120000001</v>
      </c>
    </row>
    <row r="128" spans="1:7" x14ac:dyDescent="0.2">
      <c r="A128" s="5">
        <v>27</v>
      </c>
      <c r="B128" s="4" t="s">
        <v>54</v>
      </c>
      <c r="C128" s="4" t="str">
        <f>VLOOKUP(Taulukko1[[#This Row],[Rivivalinta]],Sheet1!$C$1:$E$42,2,FALSE)</f>
        <v>Avkastning på total tillgångar (ROA), %</v>
      </c>
      <c r="D128" s="4" t="str">
        <f>VLOOKUP(Taulukko1[[#This Row],[Rivivalinta]],Sheet1!$C$1:$E$42,3,FALSE)</f>
        <v>Return on total assets (ROA), %</v>
      </c>
      <c r="E128" s="1" t="s">
        <v>50</v>
      </c>
      <c r="F128" s="2">
        <v>42004</v>
      </c>
      <c r="G128" s="7">
        <v>2.186490443001475E-2</v>
      </c>
    </row>
    <row r="129" spans="1:7" x14ac:dyDescent="0.2">
      <c r="A129" s="5">
        <v>26</v>
      </c>
      <c r="B129" s="4" t="s">
        <v>55</v>
      </c>
      <c r="C129" s="4" t="str">
        <f>VLOOKUP(Taulukko1[[#This Row],[Rivivalinta]],Sheet1!$C$1:$E$42,2,FALSE)</f>
        <v>Avkastning på eget kapital (ROE), %</v>
      </c>
      <c r="D129" s="4" t="str">
        <f>VLOOKUP(Taulukko1[[#This Row],[Rivivalinta]],Sheet1!$C$1:$E$42,3,FALSE)</f>
        <v>Return on equity (ROE), %</v>
      </c>
      <c r="E129" s="1" t="s">
        <v>50</v>
      </c>
      <c r="F129" s="2">
        <v>42004</v>
      </c>
      <c r="G129" s="7">
        <v>0.23776945186735943</v>
      </c>
    </row>
    <row r="130" spans="1:7" x14ac:dyDescent="0.2">
      <c r="A130" s="5">
        <v>1</v>
      </c>
      <c r="B130" s="4" t="s">
        <v>5</v>
      </c>
      <c r="C130" s="4" t="str">
        <f>VLOOKUP(Taulukko1[[#This Row],[Rivivalinta]],Sheet1!$C$1:$E$42,2,FALSE)</f>
        <v>Räntenetto</v>
      </c>
      <c r="D130" s="4" t="str">
        <f>VLOOKUP(Taulukko1[[#This Row],[Rivivalinta]],Sheet1!$C$1:$E$42,3,FALSE)</f>
        <v>Net interest margin</v>
      </c>
      <c r="E130" s="1" t="s">
        <v>50</v>
      </c>
      <c r="F130" s="2">
        <v>42004</v>
      </c>
      <c r="G130" s="6">
        <v>215516.53</v>
      </c>
    </row>
    <row r="131" spans="1:7" x14ac:dyDescent="0.2">
      <c r="A131" s="5">
        <v>2</v>
      </c>
      <c r="B131" s="4" t="s">
        <v>6</v>
      </c>
      <c r="C131" s="4" t="str">
        <f>VLOOKUP(Taulukko1[[#This Row],[Rivivalinta]],Sheet1!$C$1:$E$42,2,FALSE)</f>
        <v>Netto, avgifts- och provisionsintäkter</v>
      </c>
      <c r="D131" s="4" t="str">
        <f>VLOOKUP(Taulukko1[[#This Row],[Rivivalinta]],Sheet1!$C$1:$E$42,3,FALSE)</f>
        <v>Net fee and commission income</v>
      </c>
      <c r="E131" s="1" t="s">
        <v>50</v>
      </c>
      <c r="F131" s="2">
        <v>42004</v>
      </c>
      <c r="G131" s="6">
        <v>28173.86</v>
      </c>
    </row>
    <row r="132" spans="1:7" x14ac:dyDescent="0.2">
      <c r="A132" s="5">
        <v>3</v>
      </c>
      <c r="B132" s="4" t="s">
        <v>7</v>
      </c>
      <c r="C132" s="4" t="str">
        <f>VLOOKUP(Taulukko1[[#This Row],[Rivivalinta]],Sheet1!$C$1:$E$42,2,FALSE)</f>
        <v>Avgifts- och provisionsintäkter</v>
      </c>
      <c r="D132" s="4" t="str">
        <f>VLOOKUP(Taulukko1[[#This Row],[Rivivalinta]],Sheet1!$C$1:$E$42,3,FALSE)</f>
        <v>Fee and commission income</v>
      </c>
      <c r="E132" s="1" t="s">
        <v>50</v>
      </c>
      <c r="F132" s="2">
        <v>42004</v>
      </c>
      <c r="G132" s="6">
        <v>97653.86</v>
      </c>
    </row>
    <row r="133" spans="1:7" x14ac:dyDescent="0.2">
      <c r="A133" s="5">
        <v>4</v>
      </c>
      <c r="B133" s="4" t="s">
        <v>8</v>
      </c>
      <c r="C133" s="4" t="str">
        <f>VLOOKUP(Taulukko1[[#This Row],[Rivivalinta]],Sheet1!$C$1:$E$42,2,FALSE)</f>
        <v>Avgifts- och provisionskostnader</v>
      </c>
      <c r="D133" s="4" t="str">
        <f>VLOOKUP(Taulukko1[[#This Row],[Rivivalinta]],Sheet1!$C$1:$E$42,3,FALSE)</f>
        <v>Fee and commission expenses</v>
      </c>
      <c r="E133" s="1" t="s">
        <v>50</v>
      </c>
      <c r="F133" s="2">
        <v>42004</v>
      </c>
      <c r="G133" s="6">
        <v>69480</v>
      </c>
    </row>
    <row r="134" spans="1:7" x14ac:dyDescent="0.2">
      <c r="A134" s="5">
        <v>5</v>
      </c>
      <c r="B134" s="4" t="s">
        <v>9</v>
      </c>
      <c r="C134" s="4" t="str">
        <f>VLOOKUP(Taulukko1[[#This Row],[Rivivalinta]],Sheet1!$C$1:$E$42,2,FALSE)</f>
        <v>Nettointäkter från handel och investeringar</v>
      </c>
      <c r="D134" s="4" t="str">
        <f>VLOOKUP(Taulukko1[[#This Row],[Rivivalinta]],Sheet1!$C$1:$E$42,3,FALSE)</f>
        <v>Net trading and investing income</v>
      </c>
      <c r="E134" s="1" t="s">
        <v>50</v>
      </c>
      <c r="F134" s="2">
        <v>42004</v>
      </c>
      <c r="G134" s="6">
        <v>5640.72</v>
      </c>
    </row>
    <row r="135" spans="1:7" x14ac:dyDescent="0.2">
      <c r="A135" s="5">
        <v>6</v>
      </c>
      <c r="B135" s="4" t="s">
        <v>10</v>
      </c>
      <c r="C135" s="4" t="str">
        <f>VLOOKUP(Taulukko1[[#This Row],[Rivivalinta]],Sheet1!$C$1:$E$42,2,FALSE)</f>
        <v>Övriga intäkter</v>
      </c>
      <c r="D135" s="4" t="str">
        <f>VLOOKUP(Taulukko1[[#This Row],[Rivivalinta]],Sheet1!$C$1:$E$42,3,FALSE)</f>
        <v>Other income</v>
      </c>
      <c r="E135" s="1" t="s">
        <v>50</v>
      </c>
      <c r="F135" s="2">
        <v>42004</v>
      </c>
      <c r="G135" s="6">
        <v>8948.5400000000009</v>
      </c>
    </row>
    <row r="136" spans="1:7" x14ac:dyDescent="0.2">
      <c r="A136" s="5">
        <v>7</v>
      </c>
      <c r="B136" s="4" t="s">
        <v>11</v>
      </c>
      <c r="C136" s="4" t="str">
        <f>VLOOKUP(Taulukko1[[#This Row],[Rivivalinta]],Sheet1!$C$1:$E$42,2,FALSE)</f>
        <v>Totala inkomster</v>
      </c>
      <c r="D136" s="4" t="str">
        <f>VLOOKUP(Taulukko1[[#This Row],[Rivivalinta]],Sheet1!$C$1:$E$42,3,FALSE)</f>
        <v>Total income</v>
      </c>
      <c r="E136" s="1" t="s">
        <v>50</v>
      </c>
      <c r="F136" s="2">
        <v>42004</v>
      </c>
      <c r="G136" s="6">
        <v>258279.65</v>
      </c>
    </row>
    <row r="137" spans="1:7" x14ac:dyDescent="0.2">
      <c r="A137" s="5">
        <v>8</v>
      </c>
      <c r="B137" s="4" t="s">
        <v>12</v>
      </c>
      <c r="C137" s="4" t="str">
        <f>VLOOKUP(Taulukko1[[#This Row],[Rivivalinta]],Sheet1!$C$1:$E$42,2,FALSE)</f>
        <v>Totala kostnader</v>
      </c>
      <c r="D137" s="4" t="str">
        <f>VLOOKUP(Taulukko1[[#This Row],[Rivivalinta]],Sheet1!$C$1:$E$42,3,FALSE)</f>
        <v>Total expenses</v>
      </c>
      <c r="E137" s="1" t="s">
        <v>50</v>
      </c>
      <c r="F137" s="2">
        <v>42004</v>
      </c>
      <c r="G137" s="6">
        <v>52069.49</v>
      </c>
    </row>
    <row r="138" spans="1:7" x14ac:dyDescent="0.2">
      <c r="A138" s="5">
        <v>9</v>
      </c>
      <c r="B138" s="4" t="s">
        <v>13</v>
      </c>
      <c r="C138" s="4" t="str">
        <f>VLOOKUP(Taulukko1[[#This Row],[Rivivalinta]],Sheet1!$C$1:$E$42,2,FALSE)</f>
        <v>Nedskrivningar av lån och fordringar</v>
      </c>
      <c r="D138" s="4" t="str">
        <f>VLOOKUP(Taulukko1[[#This Row],[Rivivalinta]],Sheet1!$C$1:$E$42,3,FALSE)</f>
        <v>Impairments on loans and receivables</v>
      </c>
      <c r="E138" s="1" t="s">
        <v>50</v>
      </c>
      <c r="F138" s="2">
        <v>42004</v>
      </c>
      <c r="G138" s="6">
        <v>5908.74</v>
      </c>
    </row>
    <row r="139" spans="1:7" x14ac:dyDescent="0.2">
      <c r="A139" s="5">
        <v>10</v>
      </c>
      <c r="B139" s="4" t="s">
        <v>14</v>
      </c>
      <c r="C139" s="4" t="str">
        <f>VLOOKUP(Taulukko1[[#This Row],[Rivivalinta]],Sheet1!$C$1:$E$42,2,FALSE)</f>
        <v>Rörelsevinst/-förlust</v>
      </c>
      <c r="D139" s="4" t="str">
        <f>VLOOKUP(Taulukko1[[#This Row],[Rivivalinta]],Sheet1!$C$1:$E$42,3,FALSE)</f>
        <v>Operatingprofit/-loss</v>
      </c>
      <c r="E139" s="1" t="s">
        <v>50</v>
      </c>
      <c r="F139" s="2">
        <v>42004</v>
      </c>
      <c r="G139" s="6">
        <v>200301.42</v>
      </c>
    </row>
    <row r="140" spans="1:7" x14ac:dyDescent="0.2">
      <c r="A140" s="5">
        <v>11</v>
      </c>
      <c r="B140" s="4" t="s">
        <v>15</v>
      </c>
      <c r="C140" s="4" t="str">
        <f>VLOOKUP(Taulukko1[[#This Row],[Rivivalinta]],Sheet1!$C$1:$E$42,2,FALSE)</f>
        <v>Kontanta medel och kassabehållning hos centralbanker</v>
      </c>
      <c r="D140" s="4" t="str">
        <f>VLOOKUP(Taulukko1[[#This Row],[Rivivalinta]],Sheet1!$C$1:$E$42,3,FALSE)</f>
        <v>Cash and cash balances at central banks</v>
      </c>
      <c r="E140" s="1" t="s">
        <v>50</v>
      </c>
      <c r="F140" s="2">
        <v>42004</v>
      </c>
      <c r="G140" s="6">
        <v>1180</v>
      </c>
    </row>
    <row r="141" spans="1:7" x14ac:dyDescent="0.2">
      <c r="A141" s="5">
        <v>12</v>
      </c>
      <c r="B141" s="4" t="s">
        <v>16</v>
      </c>
      <c r="C141" s="4" t="str">
        <f>VLOOKUP(Taulukko1[[#This Row],[Rivivalinta]],Sheet1!$C$1:$E$42,2,FALSE)</f>
        <v>Lån och förskott till kreditinstitut</v>
      </c>
      <c r="D141" s="4" t="str">
        <f>VLOOKUP(Taulukko1[[#This Row],[Rivivalinta]],Sheet1!$C$1:$E$42,3,FALSE)</f>
        <v>Loans and advances to credit institutions</v>
      </c>
      <c r="E141" s="1" t="s">
        <v>50</v>
      </c>
      <c r="F141" s="2">
        <v>42004</v>
      </c>
      <c r="G141" s="6">
        <v>8466.84</v>
      </c>
    </row>
    <row r="142" spans="1:7" x14ac:dyDescent="0.2">
      <c r="A142" s="5">
        <v>13</v>
      </c>
      <c r="B142" s="4" t="s">
        <v>17</v>
      </c>
      <c r="C142" s="4" t="str">
        <f>VLOOKUP(Taulukko1[[#This Row],[Rivivalinta]],Sheet1!$C$1:$E$42,2,FALSE)</f>
        <v>Lån och förskott till allmänheten och offentliga samfund</v>
      </c>
      <c r="D142" s="4" t="str">
        <f>VLOOKUP(Taulukko1[[#This Row],[Rivivalinta]],Sheet1!$C$1:$E$42,3,FALSE)</f>
        <v>Loans and advances to the public and public sector entities</v>
      </c>
      <c r="E142" s="1" t="s">
        <v>50</v>
      </c>
      <c r="F142" s="2">
        <v>42004</v>
      </c>
      <c r="G142" s="6">
        <v>6737283.4100000001</v>
      </c>
    </row>
    <row r="143" spans="1:7" x14ac:dyDescent="0.2">
      <c r="A143" s="5">
        <v>14</v>
      </c>
      <c r="B143" s="4" t="s">
        <v>18</v>
      </c>
      <c r="C143" s="4" t="str">
        <f>VLOOKUP(Taulukko1[[#This Row],[Rivivalinta]],Sheet1!$C$1:$E$42,2,FALSE)</f>
        <v>Värdepapper</v>
      </c>
      <c r="D143" s="4" t="str">
        <f>VLOOKUP(Taulukko1[[#This Row],[Rivivalinta]],Sheet1!$C$1:$E$42,3,FALSE)</f>
        <v>Debt securities</v>
      </c>
      <c r="E143" s="1" t="s">
        <v>50</v>
      </c>
      <c r="F143" s="2">
        <v>42004</v>
      </c>
      <c r="G143" s="6"/>
    </row>
    <row r="144" spans="1:7" x14ac:dyDescent="0.2">
      <c r="A144" s="5">
        <v>15</v>
      </c>
      <c r="B144" s="4" t="s">
        <v>19</v>
      </c>
      <c r="C144" s="4" t="str">
        <f>VLOOKUP(Taulukko1[[#This Row],[Rivivalinta]],Sheet1!$C$1:$E$42,2,FALSE)</f>
        <v xml:space="preserve">Derivat </v>
      </c>
      <c r="D144" s="4" t="str">
        <f>VLOOKUP(Taulukko1[[#This Row],[Rivivalinta]],Sheet1!$C$1:$E$42,3,FALSE)</f>
        <v xml:space="preserve">Derivatives </v>
      </c>
      <c r="E144" s="1" t="s">
        <v>50</v>
      </c>
      <c r="F144" s="2">
        <v>42004</v>
      </c>
      <c r="G144" s="6"/>
    </row>
    <row r="145" spans="1:7" x14ac:dyDescent="0.2">
      <c r="A145" s="5">
        <v>16</v>
      </c>
      <c r="B145" s="4" t="s">
        <v>20</v>
      </c>
      <c r="C145" s="4" t="str">
        <f>VLOOKUP(Taulukko1[[#This Row],[Rivivalinta]],Sheet1!$C$1:$E$42,2,FALSE)</f>
        <v>Övriga tillgångar</v>
      </c>
      <c r="D145" s="4" t="str">
        <f>VLOOKUP(Taulukko1[[#This Row],[Rivivalinta]],Sheet1!$C$1:$E$42,3,FALSE)</f>
        <v>Other assets</v>
      </c>
      <c r="E145" s="1" t="s">
        <v>50</v>
      </c>
      <c r="F145" s="2">
        <v>42004</v>
      </c>
      <c r="G145" s="6">
        <v>172539.36</v>
      </c>
    </row>
    <row r="146" spans="1:7" x14ac:dyDescent="0.2">
      <c r="A146" s="5">
        <v>17</v>
      </c>
      <c r="B146" s="4" t="s">
        <v>21</v>
      </c>
      <c r="C146" s="4" t="str">
        <f>VLOOKUP(Taulukko1[[#This Row],[Rivivalinta]],Sheet1!$C$1:$E$42,2,FALSE)</f>
        <v>SUMMA TILLGÅNGAR</v>
      </c>
      <c r="D146" s="4" t="str">
        <f>VLOOKUP(Taulukko1[[#This Row],[Rivivalinta]],Sheet1!$C$1:$E$42,3,FALSE)</f>
        <v>TOTAL ASSETS</v>
      </c>
      <c r="E146" s="1" t="s">
        <v>50</v>
      </c>
      <c r="F146" s="2">
        <v>42004</v>
      </c>
      <c r="G146" s="6">
        <v>6919469.6100000003</v>
      </c>
    </row>
    <row r="147" spans="1:7" x14ac:dyDescent="0.2">
      <c r="A147" s="5">
        <v>18</v>
      </c>
      <c r="B147" s="4" t="s">
        <v>22</v>
      </c>
      <c r="C147" s="4" t="str">
        <f>VLOOKUP(Taulukko1[[#This Row],[Rivivalinta]],Sheet1!$C$1:$E$42,2,FALSE)</f>
        <v>Inlåning från kreditinstitut</v>
      </c>
      <c r="D147" s="4" t="str">
        <f>VLOOKUP(Taulukko1[[#This Row],[Rivivalinta]],Sheet1!$C$1:$E$42,3,FALSE)</f>
        <v>Deposits from credit institutions</v>
      </c>
      <c r="E147" s="1" t="s">
        <v>50</v>
      </c>
      <c r="F147" s="2">
        <v>42004</v>
      </c>
      <c r="G147" s="6">
        <v>5748476.5800000001</v>
      </c>
    </row>
    <row r="148" spans="1:7" x14ac:dyDescent="0.2">
      <c r="A148" s="5">
        <v>19</v>
      </c>
      <c r="B148" s="4" t="s">
        <v>23</v>
      </c>
      <c r="C148" s="4" t="str">
        <f>VLOOKUP(Taulukko1[[#This Row],[Rivivalinta]],Sheet1!$C$1:$E$42,2,FALSE)</f>
        <v>Inlåning från allmänheten och offentliga samfund</v>
      </c>
      <c r="D148" s="4" t="str">
        <f>VLOOKUP(Taulukko1[[#This Row],[Rivivalinta]],Sheet1!$C$1:$E$42,3,FALSE)</f>
        <v>Deposits from the public and public sector entities</v>
      </c>
      <c r="E148" s="1" t="s">
        <v>50</v>
      </c>
      <c r="F148" s="2">
        <v>42004</v>
      </c>
      <c r="G148" s="6">
        <v>3202.56</v>
      </c>
    </row>
    <row r="149" spans="1:7" x14ac:dyDescent="0.2">
      <c r="A149" s="5">
        <v>20</v>
      </c>
      <c r="B149" s="4" t="s">
        <v>24</v>
      </c>
      <c r="C149" s="4" t="str">
        <f>VLOOKUP(Taulukko1[[#This Row],[Rivivalinta]],Sheet1!$C$1:$E$42,2,FALSE)</f>
        <v>Emitterade skuldebrev</v>
      </c>
      <c r="D149" s="4" t="str">
        <f>VLOOKUP(Taulukko1[[#This Row],[Rivivalinta]],Sheet1!$C$1:$E$42,3,FALSE)</f>
        <v>Debt securities issued</v>
      </c>
      <c r="E149" s="1" t="s">
        <v>50</v>
      </c>
      <c r="F149" s="2">
        <v>42004</v>
      </c>
      <c r="G149" s="6"/>
    </row>
    <row r="150" spans="1:7" x14ac:dyDescent="0.2">
      <c r="A150" s="5">
        <v>22</v>
      </c>
      <c r="B150" s="4" t="s">
        <v>25</v>
      </c>
      <c r="C150" s="4" t="str">
        <f>VLOOKUP(Taulukko1[[#This Row],[Rivivalinta]],Sheet1!$C$1:$E$42,2,FALSE)</f>
        <v>Derivat</v>
      </c>
      <c r="D150" s="4" t="str">
        <f>VLOOKUP(Taulukko1[[#This Row],[Rivivalinta]],Sheet1!$C$1:$E$42,3,FALSE)</f>
        <v>Derivatives</v>
      </c>
      <c r="E150" s="1" t="s">
        <v>50</v>
      </c>
      <c r="F150" s="2">
        <v>42004</v>
      </c>
      <c r="G150" s="6"/>
    </row>
    <row r="151" spans="1:7" x14ac:dyDescent="0.2">
      <c r="A151" s="5">
        <v>23</v>
      </c>
      <c r="B151" s="4" t="s">
        <v>26</v>
      </c>
      <c r="C151" s="4" t="str">
        <f>VLOOKUP(Taulukko1[[#This Row],[Rivivalinta]],Sheet1!$C$1:$E$42,2,FALSE)</f>
        <v>Eget kapital</v>
      </c>
      <c r="D151" s="4" t="str">
        <f>VLOOKUP(Taulukko1[[#This Row],[Rivivalinta]],Sheet1!$C$1:$E$42,3,FALSE)</f>
        <v>Total equity</v>
      </c>
      <c r="E151" s="1" t="s">
        <v>50</v>
      </c>
      <c r="F151" s="2">
        <v>42004</v>
      </c>
      <c r="G151" s="6">
        <v>641602.18999999994</v>
      </c>
    </row>
    <row r="152" spans="1:7" x14ac:dyDescent="0.2">
      <c r="A152" s="5">
        <v>21</v>
      </c>
      <c r="B152" s="4" t="s">
        <v>27</v>
      </c>
      <c r="C152" s="4" t="str">
        <f>VLOOKUP(Taulukko1[[#This Row],[Rivivalinta]],Sheet1!$C$1:$E$42,2,FALSE)</f>
        <v>Övriga skulder</v>
      </c>
      <c r="D152" s="4" t="str">
        <f>VLOOKUP(Taulukko1[[#This Row],[Rivivalinta]],Sheet1!$C$1:$E$42,3,FALSE)</f>
        <v>Other liabilities</v>
      </c>
      <c r="E152" s="1" t="s">
        <v>50</v>
      </c>
      <c r="F152" s="2">
        <v>42004</v>
      </c>
      <c r="G152" s="6">
        <v>526188.28</v>
      </c>
    </row>
    <row r="153" spans="1:7" x14ac:dyDescent="0.2">
      <c r="A153" s="5">
        <v>24</v>
      </c>
      <c r="B153" s="4" t="s">
        <v>28</v>
      </c>
      <c r="C153" s="4" t="str">
        <f>VLOOKUP(Taulukko1[[#This Row],[Rivivalinta]],Sheet1!$C$1:$E$42,2,FALSE)</f>
        <v>SUMMA EGET KAPITAL OCH SKULDER</v>
      </c>
      <c r="D153" s="4" t="str">
        <f>VLOOKUP(Taulukko1[[#This Row],[Rivivalinta]],Sheet1!$C$1:$E$42,3,FALSE)</f>
        <v>TOTAL EQUITY AND LIABILITIES</v>
      </c>
      <c r="E153" s="1" t="s">
        <v>50</v>
      </c>
      <c r="F153" s="2">
        <v>42004</v>
      </c>
      <c r="G153" s="6">
        <v>6919469.6100000003</v>
      </c>
    </row>
    <row r="154" spans="1:7" x14ac:dyDescent="0.2">
      <c r="A154" s="5">
        <v>25</v>
      </c>
      <c r="B154" s="4" t="s">
        <v>29</v>
      </c>
      <c r="C154" s="4" t="str">
        <f>VLOOKUP(Taulukko1[[#This Row],[Rivivalinta]],Sheet1!$C$1:$E$42,2,FALSE)</f>
        <v>Exponering utanför balansräkningen</v>
      </c>
      <c r="D154" s="4" t="str">
        <f>VLOOKUP(Taulukko1[[#This Row],[Rivivalinta]],Sheet1!$C$1:$E$42,3,FALSE)</f>
        <v>Off balance sheet exposures</v>
      </c>
      <c r="E154" s="1" t="s">
        <v>50</v>
      </c>
      <c r="F154" s="2">
        <v>42004</v>
      </c>
      <c r="G154" s="6">
        <v>4831918.9800000004</v>
      </c>
    </row>
    <row r="155" spans="1:7" x14ac:dyDescent="0.2">
      <c r="A155" s="5">
        <v>28</v>
      </c>
      <c r="B155" s="4" t="s">
        <v>30</v>
      </c>
      <c r="C155" s="4" t="str">
        <f>VLOOKUP(Taulukko1[[#This Row],[Rivivalinta]],Sheet1!$C$1:$E$42,2,FALSE)</f>
        <v>Kostnader/intäkter, %</v>
      </c>
      <c r="D155" s="4" t="str">
        <f>VLOOKUP(Taulukko1[[#This Row],[Rivivalinta]],Sheet1!$C$1:$E$42,3,FALSE)</f>
        <v>Cost/income ratio, %</v>
      </c>
      <c r="E155" s="1" t="s">
        <v>50</v>
      </c>
      <c r="F155" s="2">
        <v>42004</v>
      </c>
      <c r="G155" s="7">
        <v>0.19866354163016714</v>
      </c>
    </row>
    <row r="156" spans="1:7" x14ac:dyDescent="0.2">
      <c r="A156" s="5">
        <v>29</v>
      </c>
      <c r="B156" s="4" t="s">
        <v>31</v>
      </c>
      <c r="C156" s="4" t="str">
        <f>VLOOKUP(Taulukko1[[#This Row],[Rivivalinta]],Sheet1!$C$1:$E$42,2,FALSE)</f>
        <v>Nödlidande exponeringar/Exponeringar, %</v>
      </c>
      <c r="D156" s="4" t="str">
        <f>VLOOKUP(Taulukko1[[#This Row],[Rivivalinta]],Sheet1!$C$1:$E$42,3,FALSE)</f>
        <v>Non-performing exposures/Exposures, %</v>
      </c>
      <c r="E156" s="1" t="s">
        <v>50</v>
      </c>
      <c r="F156" s="2">
        <v>42004</v>
      </c>
      <c r="G156" s="7">
        <v>4.1782302892793541E-2</v>
      </c>
    </row>
    <row r="157" spans="1:7" x14ac:dyDescent="0.2">
      <c r="A157" s="5">
        <v>30</v>
      </c>
      <c r="B157" s="4" t="s">
        <v>32</v>
      </c>
      <c r="C157" s="4" t="str">
        <f>VLOOKUP(Taulukko1[[#This Row],[Rivivalinta]],Sheet1!$C$1:$E$42,2,FALSE)</f>
        <v>Upplupna avsättningar på nödlidande exponeringar/Nödlidande Exponeringar, %</v>
      </c>
      <c r="D157" s="4" t="str">
        <f>VLOOKUP(Taulukko1[[#This Row],[Rivivalinta]],Sheet1!$C$1:$E$42,3,FALSE)</f>
        <v>Accumulated impairments on non-performing exposures/Non-performing exposures, %</v>
      </c>
      <c r="E157" s="1" t="s">
        <v>50</v>
      </c>
      <c r="F157" s="2">
        <v>42004</v>
      </c>
      <c r="G157" s="7">
        <v>0.16486682666884248</v>
      </c>
    </row>
    <row r="158" spans="1:7" x14ac:dyDescent="0.2">
      <c r="A158" s="5">
        <v>31</v>
      </c>
      <c r="B158" s="4" t="s">
        <v>34</v>
      </c>
      <c r="C158" s="4" t="str">
        <f>VLOOKUP(Taulukko1[[#This Row],[Rivivalinta]],Sheet1!$C$1:$E$42,2,FALSE)</f>
        <v>Kapitalbas</v>
      </c>
      <c r="D158" s="4" t="str">
        <f>VLOOKUP(Taulukko1[[#This Row],[Rivivalinta]],Sheet1!$C$1:$E$42,3,FALSE)</f>
        <v>Own funds</v>
      </c>
      <c r="E158" s="1" t="s">
        <v>50</v>
      </c>
      <c r="F158" s="2">
        <v>42004</v>
      </c>
      <c r="G158" s="6">
        <v>797240.26853999996</v>
      </c>
    </row>
    <row r="159" spans="1:7" x14ac:dyDescent="0.2">
      <c r="A159" s="5">
        <v>32</v>
      </c>
      <c r="B159" s="4" t="s">
        <v>35</v>
      </c>
      <c r="C159" s="4" t="str">
        <f>VLOOKUP(Taulukko1[[#This Row],[Rivivalinta]],Sheet1!$C$1:$E$42,2,FALSE)</f>
        <v>Kärnprimärkapital (CET 1)</v>
      </c>
      <c r="D159" s="4" t="str">
        <f>VLOOKUP(Taulukko1[[#This Row],[Rivivalinta]],Sheet1!$C$1:$E$42,3,FALSE)</f>
        <v>Common equity tier 1 capital (CET1)</v>
      </c>
      <c r="E159" s="1" t="s">
        <v>50</v>
      </c>
      <c r="F159" s="2">
        <v>42004</v>
      </c>
      <c r="G159" s="6">
        <v>652148.99254000001</v>
      </c>
    </row>
    <row r="160" spans="1:7" x14ac:dyDescent="0.2">
      <c r="A160" s="5">
        <v>33</v>
      </c>
      <c r="B160" s="4" t="s">
        <v>36</v>
      </c>
      <c r="C160" s="4" t="str">
        <f>VLOOKUP(Taulukko1[[#This Row],[Rivivalinta]],Sheet1!$C$1:$E$42,2,FALSE)</f>
        <v>Övrigt primärkapital (AT 1)</v>
      </c>
      <c r="D160" s="4" t="str">
        <f>VLOOKUP(Taulukko1[[#This Row],[Rivivalinta]],Sheet1!$C$1:$E$42,3,FALSE)</f>
        <v>Additional tier 1 capital (AT 1)</v>
      </c>
      <c r="E160" s="1" t="s">
        <v>50</v>
      </c>
      <c r="F160" s="2">
        <v>42004</v>
      </c>
      <c r="G160" s="6"/>
    </row>
    <row r="161" spans="1:7" x14ac:dyDescent="0.2">
      <c r="A161" s="5">
        <v>34</v>
      </c>
      <c r="B161" s="4" t="s">
        <v>37</v>
      </c>
      <c r="C161" s="4" t="str">
        <f>VLOOKUP(Taulukko1[[#This Row],[Rivivalinta]],Sheet1!$C$1:$E$42,2,FALSE)</f>
        <v>Supplementärkapital (T2)</v>
      </c>
      <c r="D161" s="4" t="str">
        <f>VLOOKUP(Taulukko1[[#This Row],[Rivivalinta]],Sheet1!$C$1:$E$42,3,FALSE)</f>
        <v>Tier 2 capital (T2)</v>
      </c>
      <c r="E161" s="1" t="s">
        <v>50</v>
      </c>
      <c r="F161" s="2">
        <v>42004</v>
      </c>
      <c r="G161" s="6">
        <v>145091.27600000001</v>
      </c>
    </row>
    <row r="162" spans="1:7" x14ac:dyDescent="0.2">
      <c r="A162" s="5">
        <v>35</v>
      </c>
      <c r="B162" s="4" t="s">
        <v>38</v>
      </c>
      <c r="C162" s="4" t="str">
        <f>VLOOKUP(Taulukko1[[#This Row],[Rivivalinta]],Sheet1!$C$1:$E$42,2,FALSE)</f>
        <v>Summa kapitalrelationer, %</v>
      </c>
      <c r="D162" s="4" t="str">
        <f>VLOOKUP(Taulukko1[[#This Row],[Rivivalinta]],Sheet1!$C$1:$E$42,3,FALSE)</f>
        <v>Own funds ratio, %</v>
      </c>
      <c r="E162" s="1" t="s">
        <v>50</v>
      </c>
      <c r="F162" s="2">
        <v>42004</v>
      </c>
      <c r="G162" s="7">
        <v>0.17805245328882252</v>
      </c>
    </row>
    <row r="163" spans="1:7" x14ac:dyDescent="0.2">
      <c r="A163" s="5">
        <v>36</v>
      </c>
      <c r="B163" s="4" t="s">
        <v>39</v>
      </c>
      <c r="C163" s="4" t="str">
        <f>VLOOKUP(Taulukko1[[#This Row],[Rivivalinta]],Sheet1!$C$1:$E$42,2,FALSE)</f>
        <v>Primärkapitalrelation, %</v>
      </c>
      <c r="D163" s="4" t="str">
        <f>VLOOKUP(Taulukko1[[#This Row],[Rivivalinta]],Sheet1!$C$1:$E$42,3,FALSE)</f>
        <v>Tier 1 ratio, %</v>
      </c>
      <c r="E163" s="1" t="s">
        <v>50</v>
      </c>
      <c r="F163" s="2">
        <v>42004</v>
      </c>
      <c r="G163" s="7">
        <v>0.14564834794939246</v>
      </c>
    </row>
    <row r="164" spans="1:7" x14ac:dyDescent="0.2">
      <c r="A164" s="5">
        <v>37</v>
      </c>
      <c r="B164" s="4" t="s">
        <v>40</v>
      </c>
      <c r="C164" s="4" t="str">
        <f>VLOOKUP(Taulukko1[[#This Row],[Rivivalinta]],Sheet1!$C$1:$E$42,2,FALSE)</f>
        <v>Kärnprimärkapitalrelation, %</v>
      </c>
      <c r="D164" s="4" t="str">
        <f>VLOOKUP(Taulukko1[[#This Row],[Rivivalinta]],Sheet1!$C$1:$E$42,3,FALSE)</f>
        <v>CET 1 ratio, %</v>
      </c>
      <c r="E164" s="1" t="s">
        <v>50</v>
      </c>
      <c r="F164" s="2">
        <v>42004</v>
      </c>
      <c r="G164" s="7">
        <v>0.14564834794939246</v>
      </c>
    </row>
    <row r="165" spans="1:7" x14ac:dyDescent="0.2">
      <c r="A165" s="5">
        <v>38</v>
      </c>
      <c r="B165" s="4" t="s">
        <v>41</v>
      </c>
      <c r="C165" s="4" t="str">
        <f>VLOOKUP(Taulukko1[[#This Row],[Rivivalinta]],Sheet1!$C$1:$E$42,2,FALSE)</f>
        <v>Summa exponeringsbelopp (RWA)</v>
      </c>
      <c r="D165" s="4" t="str">
        <f>VLOOKUP(Taulukko1[[#This Row],[Rivivalinta]],Sheet1!$C$1:$E$42,3,FALSE)</f>
        <v>Total risk weighted assets (RWA)</v>
      </c>
      <c r="E165" s="1" t="s">
        <v>50</v>
      </c>
      <c r="F165" s="2">
        <v>42004</v>
      </c>
      <c r="G165" s="6">
        <v>4477558.4599599997</v>
      </c>
    </row>
    <row r="166" spans="1:7" x14ac:dyDescent="0.2">
      <c r="A166" s="5">
        <v>39</v>
      </c>
      <c r="B166" s="4" t="s">
        <v>42</v>
      </c>
      <c r="C166" s="4" t="str">
        <f>VLOOKUP(Taulukko1[[#This Row],[Rivivalinta]],Sheet1!$C$1:$E$42,2,FALSE)</f>
        <v>Exponeringsbelopp för kredit-, motpart- och utspädningsrisker</v>
      </c>
      <c r="D166" s="4" t="str">
        <f>VLOOKUP(Taulukko1[[#This Row],[Rivivalinta]],Sheet1!$C$1:$E$42,3,FALSE)</f>
        <v>Credit and counterparty risks</v>
      </c>
      <c r="E166" s="1" t="s">
        <v>50</v>
      </c>
      <c r="F166" s="2">
        <v>42004</v>
      </c>
      <c r="G166" s="6">
        <v>4089785.3349600001</v>
      </c>
    </row>
    <row r="167" spans="1:7" x14ac:dyDescent="0.2">
      <c r="A167" s="5">
        <v>40</v>
      </c>
      <c r="B167" s="4" t="s">
        <v>43</v>
      </c>
      <c r="C167" s="4" t="str">
        <f>VLOOKUP(Taulukko1[[#This Row],[Rivivalinta]],Sheet1!$C$1:$E$42,2,FALSE)</f>
        <v>Exponeringsbelopp för positions-, valutakurs- och råvarurisker</v>
      </c>
      <c r="D167" s="4" t="str">
        <f>VLOOKUP(Taulukko1[[#This Row],[Rivivalinta]],Sheet1!$C$1:$E$42,3,FALSE)</f>
        <v>Position, currency and commodity risks</v>
      </c>
      <c r="E167" s="1" t="s">
        <v>50</v>
      </c>
      <c r="F167" s="2">
        <v>42004</v>
      </c>
      <c r="G167" s="6"/>
    </row>
    <row r="168" spans="1:7" x14ac:dyDescent="0.2">
      <c r="A168" s="5">
        <v>41</v>
      </c>
      <c r="B168" s="4" t="s">
        <v>44</v>
      </c>
      <c r="C168" s="4" t="str">
        <f>VLOOKUP(Taulukko1[[#This Row],[Rivivalinta]],Sheet1!$C$1:$E$42,2,FALSE)</f>
        <v>Exponeringsbelopp för operativ risk</v>
      </c>
      <c r="D168" s="4" t="str">
        <f>VLOOKUP(Taulukko1[[#This Row],[Rivivalinta]],Sheet1!$C$1:$E$42,3,FALSE)</f>
        <v>Operational risks</v>
      </c>
      <c r="E168" s="1" t="s">
        <v>50</v>
      </c>
      <c r="F168" s="2">
        <v>42004</v>
      </c>
      <c r="G168" s="6">
        <v>387773.125</v>
      </c>
    </row>
    <row r="169" spans="1:7" x14ac:dyDescent="0.2">
      <c r="A169" s="5">
        <v>42</v>
      </c>
      <c r="B169" s="4" t="s">
        <v>45</v>
      </c>
      <c r="C169" s="4" t="str">
        <f>VLOOKUP(Taulukko1[[#This Row],[Rivivalinta]],Sheet1!$C$1:$E$42,2,FALSE)</f>
        <v>Övriga riskexponeringar</v>
      </c>
      <c r="D169" s="4" t="str">
        <f>VLOOKUP(Taulukko1[[#This Row],[Rivivalinta]],Sheet1!$C$1:$E$42,3,FALSE)</f>
        <v>Other risks</v>
      </c>
      <c r="E169" s="1" t="s">
        <v>50</v>
      </c>
      <c r="F169" s="2">
        <v>42004</v>
      </c>
      <c r="G169" s="6"/>
    </row>
    <row r="170" spans="1:7" x14ac:dyDescent="0.2">
      <c r="A170" s="5">
        <v>1</v>
      </c>
      <c r="B170" s="4" t="s">
        <v>5</v>
      </c>
      <c r="C170" s="4" t="str">
        <f>VLOOKUP(Taulukko1[[#This Row],[Rivivalinta]],Sheet1!$C$1:$E$42,2,FALSE)</f>
        <v>Räntenetto</v>
      </c>
      <c r="D170" s="4" t="str">
        <f>VLOOKUP(Taulukko1[[#This Row],[Rivivalinta]],Sheet1!$C$1:$E$42,3,FALSE)</f>
        <v>Net interest margin</v>
      </c>
      <c r="E170" s="1" t="s">
        <v>154</v>
      </c>
      <c r="F170" s="2">
        <v>42004</v>
      </c>
      <c r="G170" s="6">
        <v>-38</v>
      </c>
    </row>
    <row r="171" spans="1:7" x14ac:dyDescent="0.2">
      <c r="A171" s="5">
        <v>2</v>
      </c>
      <c r="B171" s="4" t="s">
        <v>6</v>
      </c>
      <c r="C171" s="4" t="str">
        <f>VLOOKUP(Taulukko1[[#This Row],[Rivivalinta]],Sheet1!$C$1:$E$42,2,FALSE)</f>
        <v>Netto, avgifts- och provisionsintäkter</v>
      </c>
      <c r="D171" s="4" t="str">
        <f>VLOOKUP(Taulukko1[[#This Row],[Rivivalinta]],Sheet1!$C$1:$E$42,3,FALSE)</f>
        <v>Net fee and commission income</v>
      </c>
      <c r="E171" s="1" t="s">
        <v>154</v>
      </c>
      <c r="F171" s="2">
        <v>42004</v>
      </c>
      <c r="G171" s="6">
        <v>13958</v>
      </c>
    </row>
    <row r="172" spans="1:7" x14ac:dyDescent="0.2">
      <c r="A172" s="5">
        <v>3</v>
      </c>
      <c r="B172" s="4" t="s">
        <v>7</v>
      </c>
      <c r="C172" s="4" t="str">
        <f>VLOOKUP(Taulukko1[[#This Row],[Rivivalinta]],Sheet1!$C$1:$E$42,2,FALSE)</f>
        <v>Avgifts- och provisionsintäkter</v>
      </c>
      <c r="D172" s="4" t="str">
        <f>VLOOKUP(Taulukko1[[#This Row],[Rivivalinta]],Sheet1!$C$1:$E$42,3,FALSE)</f>
        <v>Fee and commission income</v>
      </c>
      <c r="E172" s="1" t="s">
        <v>154</v>
      </c>
      <c r="F172" s="2">
        <v>42004</v>
      </c>
      <c r="G172" s="6">
        <v>72217</v>
      </c>
    </row>
    <row r="173" spans="1:7" x14ac:dyDescent="0.2">
      <c r="A173" s="5">
        <v>4</v>
      </c>
      <c r="B173" s="4" t="s">
        <v>8</v>
      </c>
      <c r="C173" s="4" t="str">
        <f>VLOOKUP(Taulukko1[[#This Row],[Rivivalinta]],Sheet1!$C$1:$E$42,2,FALSE)</f>
        <v>Avgifts- och provisionskostnader</v>
      </c>
      <c r="D173" s="4" t="str">
        <f>VLOOKUP(Taulukko1[[#This Row],[Rivivalinta]],Sheet1!$C$1:$E$42,3,FALSE)</f>
        <v>Fee and commission expenses</v>
      </c>
      <c r="E173" s="1" t="s">
        <v>154</v>
      </c>
      <c r="F173" s="2">
        <v>42004</v>
      </c>
      <c r="G173" s="6">
        <v>58259</v>
      </c>
    </row>
    <row r="174" spans="1:7" x14ac:dyDescent="0.2">
      <c r="A174" s="5">
        <v>5</v>
      </c>
      <c r="B174" s="4" t="s">
        <v>9</v>
      </c>
      <c r="C174" s="4" t="str">
        <f>VLOOKUP(Taulukko1[[#This Row],[Rivivalinta]],Sheet1!$C$1:$E$42,2,FALSE)</f>
        <v>Nettointäkter från handel och investeringar</v>
      </c>
      <c r="D174" s="4" t="str">
        <f>VLOOKUP(Taulukko1[[#This Row],[Rivivalinta]],Sheet1!$C$1:$E$42,3,FALSE)</f>
        <v>Net trading and investing income</v>
      </c>
      <c r="E174" s="1" t="s">
        <v>154</v>
      </c>
      <c r="F174" s="2">
        <v>42004</v>
      </c>
      <c r="G174" s="6">
        <v>1</v>
      </c>
    </row>
    <row r="175" spans="1:7" x14ac:dyDescent="0.2">
      <c r="A175" s="5">
        <v>6</v>
      </c>
      <c r="B175" s="4" t="s">
        <v>10</v>
      </c>
      <c r="C175" s="4" t="str">
        <f>VLOOKUP(Taulukko1[[#This Row],[Rivivalinta]],Sheet1!$C$1:$E$42,2,FALSE)</f>
        <v>Övriga intäkter</v>
      </c>
      <c r="D175" s="4" t="str">
        <f>VLOOKUP(Taulukko1[[#This Row],[Rivivalinta]],Sheet1!$C$1:$E$42,3,FALSE)</f>
        <v>Other income</v>
      </c>
      <c r="E175" s="1" t="s">
        <v>154</v>
      </c>
      <c r="F175" s="2">
        <v>42004</v>
      </c>
      <c r="G175" s="6">
        <v>67212</v>
      </c>
    </row>
    <row r="176" spans="1:7" x14ac:dyDescent="0.2">
      <c r="A176" s="5">
        <v>7</v>
      </c>
      <c r="B176" s="4" t="s">
        <v>11</v>
      </c>
      <c r="C176" s="4" t="str">
        <f>VLOOKUP(Taulukko1[[#This Row],[Rivivalinta]],Sheet1!$C$1:$E$42,2,FALSE)</f>
        <v>Totala inkomster</v>
      </c>
      <c r="D176" s="4" t="str">
        <f>VLOOKUP(Taulukko1[[#This Row],[Rivivalinta]],Sheet1!$C$1:$E$42,3,FALSE)</f>
        <v>Total income</v>
      </c>
      <c r="E176" s="1" t="s">
        <v>154</v>
      </c>
      <c r="F176" s="2">
        <v>42004</v>
      </c>
      <c r="G176" s="6">
        <v>81133</v>
      </c>
    </row>
    <row r="177" spans="1:7" x14ac:dyDescent="0.2">
      <c r="A177" s="5">
        <v>8</v>
      </c>
      <c r="B177" s="4" t="s">
        <v>12</v>
      </c>
      <c r="C177" s="4" t="str">
        <f>VLOOKUP(Taulukko1[[#This Row],[Rivivalinta]],Sheet1!$C$1:$E$42,2,FALSE)</f>
        <v>Totala kostnader</v>
      </c>
      <c r="D177" s="4" t="str">
        <f>VLOOKUP(Taulukko1[[#This Row],[Rivivalinta]],Sheet1!$C$1:$E$42,3,FALSE)</f>
        <v>Total expenses</v>
      </c>
      <c r="E177" s="1" t="s">
        <v>154</v>
      </c>
      <c r="F177" s="2">
        <v>42004</v>
      </c>
      <c r="G177" s="6">
        <v>77949</v>
      </c>
    </row>
    <row r="178" spans="1:7" x14ac:dyDescent="0.2">
      <c r="A178" s="5">
        <v>9</v>
      </c>
      <c r="B178" s="4" t="s">
        <v>13</v>
      </c>
      <c r="C178" s="4" t="str">
        <f>VLOOKUP(Taulukko1[[#This Row],[Rivivalinta]],Sheet1!$C$1:$E$42,2,FALSE)</f>
        <v>Nedskrivningar av lån och fordringar</v>
      </c>
      <c r="D178" s="4" t="str">
        <f>VLOOKUP(Taulukko1[[#This Row],[Rivivalinta]],Sheet1!$C$1:$E$42,3,FALSE)</f>
        <v>Impairments on loans and receivables</v>
      </c>
      <c r="E178" s="1" t="s">
        <v>154</v>
      </c>
      <c r="F178" s="2">
        <v>42004</v>
      </c>
      <c r="G178" s="6"/>
    </row>
    <row r="179" spans="1:7" x14ac:dyDescent="0.2">
      <c r="A179" s="5">
        <v>10</v>
      </c>
      <c r="B179" s="4" t="s">
        <v>14</v>
      </c>
      <c r="C179" s="4" t="str">
        <f>VLOOKUP(Taulukko1[[#This Row],[Rivivalinta]],Sheet1!$C$1:$E$42,2,FALSE)</f>
        <v>Rörelsevinst/-förlust</v>
      </c>
      <c r="D179" s="4" t="str">
        <f>VLOOKUP(Taulukko1[[#This Row],[Rivivalinta]],Sheet1!$C$1:$E$42,3,FALSE)</f>
        <v>Operatingprofit/-loss</v>
      </c>
      <c r="E179" s="1" t="s">
        <v>154</v>
      </c>
      <c r="F179" s="2">
        <v>42004</v>
      </c>
      <c r="G179" s="6">
        <v>3181</v>
      </c>
    </row>
    <row r="180" spans="1:7" x14ac:dyDescent="0.2">
      <c r="A180" s="5">
        <v>11</v>
      </c>
      <c r="B180" s="4" t="s">
        <v>15</v>
      </c>
      <c r="C180" s="4" t="str">
        <f>VLOOKUP(Taulukko1[[#This Row],[Rivivalinta]],Sheet1!$C$1:$E$42,2,FALSE)</f>
        <v>Kontanta medel och kassabehållning hos centralbanker</v>
      </c>
      <c r="D180" s="4" t="str">
        <f>VLOOKUP(Taulukko1[[#This Row],[Rivivalinta]],Sheet1!$C$1:$E$42,3,FALSE)</f>
        <v>Cash and cash balances at central banks</v>
      </c>
      <c r="E180" s="1" t="s">
        <v>154</v>
      </c>
      <c r="F180" s="2">
        <v>42004</v>
      </c>
      <c r="G180" s="6">
        <v>25268</v>
      </c>
    </row>
    <row r="181" spans="1:7" x14ac:dyDescent="0.2">
      <c r="A181" s="5">
        <v>12</v>
      </c>
      <c r="B181" s="4" t="s">
        <v>16</v>
      </c>
      <c r="C181" s="4" t="str">
        <f>VLOOKUP(Taulukko1[[#This Row],[Rivivalinta]],Sheet1!$C$1:$E$42,2,FALSE)</f>
        <v>Lån och förskott till kreditinstitut</v>
      </c>
      <c r="D181" s="4" t="str">
        <f>VLOOKUP(Taulukko1[[#This Row],[Rivivalinta]],Sheet1!$C$1:$E$42,3,FALSE)</f>
        <v>Loans and advances to credit institutions</v>
      </c>
      <c r="E181" s="1" t="s">
        <v>154</v>
      </c>
      <c r="F181" s="2">
        <v>42004</v>
      </c>
      <c r="G181" s="6">
        <v>1229</v>
      </c>
    </row>
    <row r="182" spans="1:7" x14ac:dyDescent="0.2">
      <c r="A182" s="5">
        <v>13</v>
      </c>
      <c r="B182" s="4" t="s">
        <v>17</v>
      </c>
      <c r="C182" s="4" t="str">
        <f>VLOOKUP(Taulukko1[[#This Row],[Rivivalinta]],Sheet1!$C$1:$E$42,2,FALSE)</f>
        <v>Lån och förskott till allmänheten och offentliga samfund</v>
      </c>
      <c r="D182" s="4" t="str">
        <f>VLOOKUP(Taulukko1[[#This Row],[Rivivalinta]],Sheet1!$C$1:$E$42,3,FALSE)</f>
        <v>Loans and advances to the public and public sector entities</v>
      </c>
      <c r="E182" s="1" t="s">
        <v>154</v>
      </c>
      <c r="F182" s="2">
        <v>42004</v>
      </c>
      <c r="G182" s="6"/>
    </row>
    <row r="183" spans="1:7" x14ac:dyDescent="0.2">
      <c r="A183" s="5">
        <v>14</v>
      </c>
      <c r="B183" s="4" t="s">
        <v>18</v>
      </c>
      <c r="C183" s="4" t="str">
        <f>VLOOKUP(Taulukko1[[#This Row],[Rivivalinta]],Sheet1!$C$1:$E$42,2,FALSE)</f>
        <v>Värdepapper</v>
      </c>
      <c r="D183" s="4" t="str">
        <f>VLOOKUP(Taulukko1[[#This Row],[Rivivalinta]],Sheet1!$C$1:$E$42,3,FALSE)</f>
        <v>Debt securities</v>
      </c>
      <c r="E183" s="1" t="s">
        <v>154</v>
      </c>
      <c r="F183" s="2">
        <v>42004</v>
      </c>
      <c r="G183" s="6"/>
    </row>
    <row r="184" spans="1:7" x14ac:dyDescent="0.2">
      <c r="A184" s="5">
        <v>15</v>
      </c>
      <c r="B184" s="4" t="s">
        <v>19</v>
      </c>
      <c r="C184" s="4" t="str">
        <f>VLOOKUP(Taulukko1[[#This Row],[Rivivalinta]],Sheet1!$C$1:$E$42,2,FALSE)</f>
        <v xml:space="preserve">Derivat </v>
      </c>
      <c r="D184" s="4" t="str">
        <f>VLOOKUP(Taulukko1[[#This Row],[Rivivalinta]],Sheet1!$C$1:$E$42,3,FALSE)</f>
        <v xml:space="preserve">Derivatives </v>
      </c>
      <c r="E184" s="1" t="s">
        <v>154</v>
      </c>
      <c r="F184" s="2">
        <v>42004</v>
      </c>
      <c r="G184" s="6"/>
    </row>
    <row r="185" spans="1:7" x14ac:dyDescent="0.2">
      <c r="A185" s="5">
        <v>16</v>
      </c>
      <c r="B185" s="4" t="s">
        <v>20</v>
      </c>
      <c r="C185" s="4" t="str">
        <f>VLOOKUP(Taulukko1[[#This Row],[Rivivalinta]],Sheet1!$C$1:$E$42,2,FALSE)</f>
        <v>Övriga tillgångar</v>
      </c>
      <c r="D185" s="4" t="str">
        <f>VLOOKUP(Taulukko1[[#This Row],[Rivivalinta]],Sheet1!$C$1:$E$42,3,FALSE)</f>
        <v>Other assets</v>
      </c>
      <c r="E185" s="1" t="s">
        <v>154</v>
      </c>
      <c r="F185" s="2">
        <v>42004</v>
      </c>
      <c r="G185" s="6">
        <v>24917</v>
      </c>
    </row>
    <row r="186" spans="1:7" x14ac:dyDescent="0.2">
      <c r="A186" s="5">
        <v>17</v>
      </c>
      <c r="B186" s="4" t="s">
        <v>21</v>
      </c>
      <c r="C186" s="4" t="str">
        <f>VLOOKUP(Taulukko1[[#This Row],[Rivivalinta]],Sheet1!$C$1:$E$42,2,FALSE)</f>
        <v>SUMMA TILLGÅNGAR</v>
      </c>
      <c r="D186" s="4" t="str">
        <f>VLOOKUP(Taulukko1[[#This Row],[Rivivalinta]],Sheet1!$C$1:$E$42,3,FALSE)</f>
        <v>TOTAL ASSETS</v>
      </c>
      <c r="E186" s="1" t="s">
        <v>154</v>
      </c>
      <c r="F186" s="2">
        <v>42004</v>
      </c>
      <c r="G186" s="6">
        <v>51414</v>
      </c>
    </row>
    <row r="187" spans="1:7" x14ac:dyDescent="0.2">
      <c r="A187" s="5">
        <v>18</v>
      </c>
      <c r="B187" s="4" t="s">
        <v>22</v>
      </c>
      <c r="C187" s="4" t="str">
        <f>VLOOKUP(Taulukko1[[#This Row],[Rivivalinta]],Sheet1!$C$1:$E$42,2,FALSE)</f>
        <v>Inlåning från kreditinstitut</v>
      </c>
      <c r="D187" s="4" t="str">
        <f>VLOOKUP(Taulukko1[[#This Row],[Rivivalinta]],Sheet1!$C$1:$E$42,3,FALSE)</f>
        <v>Deposits from credit institutions</v>
      </c>
      <c r="E187" s="1" t="s">
        <v>154</v>
      </c>
      <c r="F187" s="2">
        <v>42004</v>
      </c>
      <c r="G187" s="6">
        <v>1</v>
      </c>
    </row>
    <row r="188" spans="1:7" x14ac:dyDescent="0.2">
      <c r="A188" s="5">
        <v>19</v>
      </c>
      <c r="B188" s="4" t="s">
        <v>23</v>
      </c>
      <c r="C188" s="4" t="str">
        <f>VLOOKUP(Taulukko1[[#This Row],[Rivivalinta]],Sheet1!$C$1:$E$42,2,FALSE)</f>
        <v>Inlåning från allmänheten och offentliga samfund</v>
      </c>
      <c r="D188" s="4" t="str">
        <f>VLOOKUP(Taulukko1[[#This Row],[Rivivalinta]],Sheet1!$C$1:$E$42,3,FALSE)</f>
        <v>Deposits from the public and public sector entities</v>
      </c>
      <c r="E188" s="1" t="s">
        <v>154</v>
      </c>
      <c r="F188" s="2">
        <v>42004</v>
      </c>
      <c r="G188" s="6">
        <v>11155</v>
      </c>
    </row>
    <row r="189" spans="1:7" x14ac:dyDescent="0.2">
      <c r="A189" s="5">
        <v>20</v>
      </c>
      <c r="B189" s="4" t="s">
        <v>24</v>
      </c>
      <c r="C189" s="4" t="str">
        <f>VLOOKUP(Taulukko1[[#This Row],[Rivivalinta]],Sheet1!$C$1:$E$42,2,FALSE)</f>
        <v>Emitterade skuldebrev</v>
      </c>
      <c r="D189" s="4" t="str">
        <f>VLOOKUP(Taulukko1[[#This Row],[Rivivalinta]],Sheet1!$C$1:$E$42,3,FALSE)</f>
        <v>Debt securities issued</v>
      </c>
      <c r="E189" s="1" t="s">
        <v>154</v>
      </c>
      <c r="F189" s="2">
        <v>42004</v>
      </c>
      <c r="G189" s="6">
        <v>20</v>
      </c>
    </row>
    <row r="190" spans="1:7" x14ac:dyDescent="0.2">
      <c r="A190" s="5">
        <v>22</v>
      </c>
      <c r="B190" s="4" t="s">
        <v>25</v>
      </c>
      <c r="C190" s="4" t="str">
        <f>VLOOKUP(Taulukko1[[#This Row],[Rivivalinta]],Sheet1!$C$1:$E$42,2,FALSE)</f>
        <v>Derivat</v>
      </c>
      <c r="D190" s="4" t="str">
        <f>VLOOKUP(Taulukko1[[#This Row],[Rivivalinta]],Sheet1!$C$1:$E$42,3,FALSE)</f>
        <v>Derivatives</v>
      </c>
      <c r="E190" s="1" t="s">
        <v>154</v>
      </c>
      <c r="F190" s="2">
        <v>42004</v>
      </c>
      <c r="G190" s="6"/>
    </row>
    <row r="191" spans="1:7" x14ac:dyDescent="0.2">
      <c r="A191" s="5">
        <v>23</v>
      </c>
      <c r="B191" s="4" t="s">
        <v>26</v>
      </c>
      <c r="C191" s="4" t="str">
        <f>VLOOKUP(Taulukko1[[#This Row],[Rivivalinta]],Sheet1!$C$1:$E$42,2,FALSE)</f>
        <v>Eget kapital</v>
      </c>
      <c r="D191" s="4" t="str">
        <f>VLOOKUP(Taulukko1[[#This Row],[Rivivalinta]],Sheet1!$C$1:$E$42,3,FALSE)</f>
        <v>Total equity</v>
      </c>
      <c r="E191" s="1" t="s">
        <v>154</v>
      </c>
      <c r="F191" s="2">
        <v>42004</v>
      </c>
      <c r="G191" s="6">
        <v>21644</v>
      </c>
    </row>
    <row r="192" spans="1:7" x14ac:dyDescent="0.2">
      <c r="A192" s="5">
        <v>21</v>
      </c>
      <c r="B192" s="4" t="s">
        <v>27</v>
      </c>
      <c r="C192" s="4" t="str">
        <f>VLOOKUP(Taulukko1[[#This Row],[Rivivalinta]],Sheet1!$C$1:$E$42,2,FALSE)</f>
        <v>Övriga skulder</v>
      </c>
      <c r="D192" s="4" t="str">
        <f>VLOOKUP(Taulukko1[[#This Row],[Rivivalinta]],Sheet1!$C$1:$E$42,3,FALSE)</f>
        <v>Other liabilities</v>
      </c>
      <c r="E192" s="1" t="s">
        <v>154</v>
      </c>
      <c r="F192" s="2">
        <v>42004</v>
      </c>
      <c r="G192" s="6">
        <v>18593</v>
      </c>
    </row>
    <row r="193" spans="1:7" x14ac:dyDescent="0.2">
      <c r="A193" s="5">
        <v>24</v>
      </c>
      <c r="B193" s="4" t="s">
        <v>28</v>
      </c>
      <c r="C193" s="4" t="str">
        <f>VLOOKUP(Taulukko1[[#This Row],[Rivivalinta]],Sheet1!$C$1:$E$42,2,FALSE)</f>
        <v>SUMMA EGET KAPITAL OCH SKULDER</v>
      </c>
      <c r="D193" s="4" t="str">
        <f>VLOOKUP(Taulukko1[[#This Row],[Rivivalinta]],Sheet1!$C$1:$E$42,3,FALSE)</f>
        <v>TOTAL EQUITY AND LIABILITIES</v>
      </c>
      <c r="E193" s="1" t="s">
        <v>154</v>
      </c>
      <c r="F193" s="2">
        <v>42004</v>
      </c>
      <c r="G193" s="6">
        <v>51413</v>
      </c>
    </row>
    <row r="194" spans="1:7" x14ac:dyDescent="0.2">
      <c r="A194" s="5">
        <v>25</v>
      </c>
      <c r="B194" s="4" t="s">
        <v>29</v>
      </c>
      <c r="C194" s="4" t="str">
        <f>VLOOKUP(Taulukko1[[#This Row],[Rivivalinta]],Sheet1!$C$1:$E$42,2,FALSE)</f>
        <v>Exponering utanför balansräkningen</v>
      </c>
      <c r="D194" s="4" t="str">
        <f>VLOOKUP(Taulukko1[[#This Row],[Rivivalinta]],Sheet1!$C$1:$E$42,3,FALSE)</f>
        <v>Off balance sheet exposures</v>
      </c>
      <c r="E194" s="1" t="s">
        <v>154</v>
      </c>
      <c r="F194" s="2">
        <v>42004</v>
      </c>
      <c r="G194" s="6"/>
    </row>
    <row r="195" spans="1:7" x14ac:dyDescent="0.2">
      <c r="A195" s="5">
        <v>28</v>
      </c>
      <c r="B195" s="4" t="s">
        <v>30</v>
      </c>
      <c r="C195" s="4" t="str">
        <f>VLOOKUP(Taulukko1[[#This Row],[Rivivalinta]],Sheet1!$C$1:$E$42,2,FALSE)</f>
        <v>Kostnader/intäkter, %</v>
      </c>
      <c r="D195" s="4" t="str">
        <f>VLOOKUP(Taulukko1[[#This Row],[Rivivalinta]],Sheet1!$C$1:$E$42,3,FALSE)</f>
        <v>Cost/income ratio, %</v>
      </c>
      <c r="E195" s="1" t="s">
        <v>154</v>
      </c>
      <c r="F195" s="2">
        <v>42004</v>
      </c>
      <c r="G195" s="7">
        <v>0.95709063440033448</v>
      </c>
    </row>
    <row r="196" spans="1:7" x14ac:dyDescent="0.2">
      <c r="A196" s="5">
        <v>29</v>
      </c>
      <c r="B196" s="4" t="s">
        <v>31</v>
      </c>
      <c r="C196" s="4" t="str">
        <f>VLOOKUP(Taulukko1[[#This Row],[Rivivalinta]],Sheet1!$C$1:$E$42,2,FALSE)</f>
        <v>Nödlidande exponeringar/Exponeringar, %</v>
      </c>
      <c r="D196" s="4" t="str">
        <f>VLOOKUP(Taulukko1[[#This Row],[Rivivalinta]],Sheet1!$C$1:$E$42,3,FALSE)</f>
        <v>Non-performing exposures/Exposures, %</v>
      </c>
      <c r="E196" s="1" t="s">
        <v>154</v>
      </c>
      <c r="F196" s="2">
        <v>42004</v>
      </c>
      <c r="G196" s="7"/>
    </row>
    <row r="197" spans="1:7" x14ac:dyDescent="0.2">
      <c r="A197" s="5">
        <v>30</v>
      </c>
      <c r="B197" s="4" t="s">
        <v>32</v>
      </c>
      <c r="C197" s="4" t="str">
        <f>VLOOKUP(Taulukko1[[#This Row],[Rivivalinta]],Sheet1!$C$1:$E$42,2,FALSE)</f>
        <v>Upplupna avsättningar på nödlidande exponeringar/Nödlidande Exponeringar, %</v>
      </c>
      <c r="D197" s="4" t="str">
        <f>VLOOKUP(Taulukko1[[#This Row],[Rivivalinta]],Sheet1!$C$1:$E$42,3,FALSE)</f>
        <v>Accumulated impairments on non-performing exposures/Non-performing exposures, %</v>
      </c>
      <c r="E197" s="1" t="s">
        <v>154</v>
      </c>
      <c r="F197" s="2">
        <v>42004</v>
      </c>
      <c r="G197" s="7" t="s">
        <v>33</v>
      </c>
    </row>
    <row r="198" spans="1:7" x14ac:dyDescent="0.2">
      <c r="A198" s="5">
        <v>31</v>
      </c>
      <c r="B198" s="4" t="s">
        <v>34</v>
      </c>
      <c r="C198" s="4" t="str">
        <f>VLOOKUP(Taulukko1[[#This Row],[Rivivalinta]],Sheet1!$C$1:$E$42,2,FALSE)</f>
        <v>Kapitalbas</v>
      </c>
      <c r="D198" s="4" t="str">
        <f>VLOOKUP(Taulukko1[[#This Row],[Rivivalinta]],Sheet1!$C$1:$E$42,3,FALSE)</f>
        <v>Own funds</v>
      </c>
      <c r="E198" s="1" t="s">
        <v>154</v>
      </c>
      <c r="F198" s="2">
        <v>42004</v>
      </c>
      <c r="G198" s="6">
        <v>21666.29018</v>
      </c>
    </row>
    <row r="199" spans="1:7" x14ac:dyDescent="0.2">
      <c r="A199" s="5">
        <v>32</v>
      </c>
      <c r="B199" s="4" t="s">
        <v>35</v>
      </c>
      <c r="C199" s="4" t="str">
        <f>VLOOKUP(Taulukko1[[#This Row],[Rivivalinta]],Sheet1!$C$1:$E$42,2,FALSE)</f>
        <v>Kärnprimärkapital (CET 1)</v>
      </c>
      <c r="D199" s="4" t="str">
        <f>VLOOKUP(Taulukko1[[#This Row],[Rivivalinta]],Sheet1!$C$1:$E$42,3,FALSE)</f>
        <v>Common equity tier 1 capital (CET1)</v>
      </c>
      <c r="E199" s="1" t="s">
        <v>154</v>
      </c>
      <c r="F199" s="2">
        <v>42004</v>
      </c>
      <c r="G199" s="6">
        <v>21666.29018</v>
      </c>
    </row>
    <row r="200" spans="1:7" x14ac:dyDescent="0.2">
      <c r="A200" s="5">
        <v>33</v>
      </c>
      <c r="B200" s="4" t="s">
        <v>36</v>
      </c>
      <c r="C200" s="4" t="str">
        <f>VLOOKUP(Taulukko1[[#This Row],[Rivivalinta]],Sheet1!$C$1:$E$42,2,FALSE)</f>
        <v>Övrigt primärkapital (AT 1)</v>
      </c>
      <c r="D200" s="4" t="str">
        <f>VLOOKUP(Taulukko1[[#This Row],[Rivivalinta]],Sheet1!$C$1:$E$42,3,FALSE)</f>
        <v>Additional tier 1 capital (AT 1)</v>
      </c>
      <c r="E200" s="1" t="s">
        <v>154</v>
      </c>
      <c r="F200" s="2">
        <v>42004</v>
      </c>
      <c r="G200" s="6"/>
    </row>
    <row r="201" spans="1:7" x14ac:dyDescent="0.2">
      <c r="A201" s="5">
        <v>34</v>
      </c>
      <c r="B201" s="4" t="s">
        <v>37</v>
      </c>
      <c r="C201" s="4" t="str">
        <f>VLOOKUP(Taulukko1[[#This Row],[Rivivalinta]],Sheet1!$C$1:$E$42,2,FALSE)</f>
        <v>Supplementärkapital (T2)</v>
      </c>
      <c r="D201" s="4" t="str">
        <f>VLOOKUP(Taulukko1[[#This Row],[Rivivalinta]],Sheet1!$C$1:$E$42,3,FALSE)</f>
        <v>Tier 2 capital (T2)</v>
      </c>
      <c r="E201" s="1" t="s">
        <v>154</v>
      </c>
      <c r="F201" s="2">
        <v>42004</v>
      </c>
      <c r="G201" s="6"/>
    </row>
    <row r="202" spans="1:7" x14ac:dyDescent="0.2">
      <c r="A202" s="5">
        <v>35</v>
      </c>
      <c r="B202" s="4" t="s">
        <v>38</v>
      </c>
      <c r="C202" s="4" t="str">
        <f>VLOOKUP(Taulukko1[[#This Row],[Rivivalinta]],Sheet1!$C$1:$E$42,2,FALSE)</f>
        <v>Summa kapitalrelationer, %</v>
      </c>
      <c r="D202" s="4" t="str">
        <f>VLOOKUP(Taulukko1[[#This Row],[Rivivalinta]],Sheet1!$C$1:$E$42,3,FALSE)</f>
        <v>Own funds ratio, %</v>
      </c>
      <c r="E202" s="1" t="s">
        <v>154</v>
      </c>
      <c r="F202" s="2">
        <v>42004</v>
      </c>
      <c r="G202" s="7">
        <v>0.15178319634762943</v>
      </c>
    </row>
    <row r="203" spans="1:7" x14ac:dyDescent="0.2">
      <c r="A203" s="5">
        <v>36</v>
      </c>
      <c r="B203" s="4" t="s">
        <v>39</v>
      </c>
      <c r="C203" s="4" t="str">
        <f>VLOOKUP(Taulukko1[[#This Row],[Rivivalinta]],Sheet1!$C$1:$E$42,2,FALSE)</f>
        <v>Primärkapitalrelation, %</v>
      </c>
      <c r="D203" s="4" t="str">
        <f>VLOOKUP(Taulukko1[[#This Row],[Rivivalinta]],Sheet1!$C$1:$E$42,3,FALSE)</f>
        <v>Tier 1 ratio, %</v>
      </c>
      <c r="E203" s="1" t="s">
        <v>154</v>
      </c>
      <c r="F203" s="2">
        <v>42004</v>
      </c>
      <c r="G203" s="7">
        <v>0.15178319634762943</v>
      </c>
    </row>
    <row r="204" spans="1:7" x14ac:dyDescent="0.2">
      <c r="A204" s="5">
        <v>37</v>
      </c>
      <c r="B204" s="4" t="s">
        <v>40</v>
      </c>
      <c r="C204" s="4" t="str">
        <f>VLOOKUP(Taulukko1[[#This Row],[Rivivalinta]],Sheet1!$C$1:$E$42,2,FALSE)</f>
        <v>Kärnprimärkapitalrelation, %</v>
      </c>
      <c r="D204" s="4" t="str">
        <f>VLOOKUP(Taulukko1[[#This Row],[Rivivalinta]],Sheet1!$C$1:$E$42,3,FALSE)</f>
        <v>CET 1 ratio, %</v>
      </c>
      <c r="E204" s="1" t="s">
        <v>154</v>
      </c>
      <c r="F204" s="2">
        <v>42004</v>
      </c>
      <c r="G204" s="7">
        <v>0.15178319634762943</v>
      </c>
    </row>
    <row r="205" spans="1:7" x14ac:dyDescent="0.2">
      <c r="A205" s="5">
        <v>38</v>
      </c>
      <c r="B205" s="4" t="s">
        <v>41</v>
      </c>
      <c r="C205" s="4" t="str">
        <f>VLOOKUP(Taulukko1[[#This Row],[Rivivalinta]],Sheet1!$C$1:$E$42,2,FALSE)</f>
        <v>Summa exponeringsbelopp (RWA)</v>
      </c>
      <c r="D205" s="4" t="str">
        <f>VLOOKUP(Taulukko1[[#This Row],[Rivivalinta]],Sheet1!$C$1:$E$42,3,FALSE)</f>
        <v>Total risk weighted assets (RWA)</v>
      </c>
      <c r="E205" s="1" t="s">
        <v>154</v>
      </c>
      <c r="F205" s="2">
        <v>42004</v>
      </c>
      <c r="G205" s="6">
        <v>142744.98561999999</v>
      </c>
    </row>
    <row r="206" spans="1:7" x14ac:dyDescent="0.2">
      <c r="A206" s="5">
        <v>39</v>
      </c>
      <c r="B206" s="4" t="s">
        <v>42</v>
      </c>
      <c r="C206" s="4" t="str">
        <f>VLOOKUP(Taulukko1[[#This Row],[Rivivalinta]],Sheet1!$C$1:$E$42,2,FALSE)</f>
        <v>Exponeringsbelopp för kredit-, motpart- och utspädningsrisker</v>
      </c>
      <c r="D206" s="4" t="str">
        <f>VLOOKUP(Taulukko1[[#This Row],[Rivivalinta]],Sheet1!$C$1:$E$42,3,FALSE)</f>
        <v>Credit and counterparty risks</v>
      </c>
      <c r="E206" s="1" t="s">
        <v>154</v>
      </c>
      <c r="F206" s="2">
        <v>42004</v>
      </c>
      <c r="G206" s="6">
        <v>21034.948120000001</v>
      </c>
    </row>
    <row r="207" spans="1:7" x14ac:dyDescent="0.2">
      <c r="A207" s="5">
        <v>40</v>
      </c>
      <c r="B207" s="4" t="s">
        <v>43</v>
      </c>
      <c r="C207" s="4" t="str">
        <f>VLOOKUP(Taulukko1[[#This Row],[Rivivalinta]],Sheet1!$C$1:$E$42,2,FALSE)</f>
        <v>Exponeringsbelopp för positions-, valutakurs- och råvarurisker</v>
      </c>
      <c r="D207" s="4" t="str">
        <f>VLOOKUP(Taulukko1[[#This Row],[Rivivalinta]],Sheet1!$C$1:$E$42,3,FALSE)</f>
        <v>Position, currency and commodity risks</v>
      </c>
      <c r="E207" s="1" t="s">
        <v>154</v>
      </c>
      <c r="F207" s="2">
        <v>42004</v>
      </c>
      <c r="G207" s="6"/>
    </row>
    <row r="208" spans="1:7" x14ac:dyDescent="0.2">
      <c r="A208" s="5">
        <v>41</v>
      </c>
      <c r="B208" s="4" t="s">
        <v>44</v>
      </c>
      <c r="C208" s="4" t="str">
        <f>VLOOKUP(Taulukko1[[#This Row],[Rivivalinta]],Sheet1!$C$1:$E$42,2,FALSE)</f>
        <v>Exponeringsbelopp för operativ risk</v>
      </c>
      <c r="D208" s="4" t="str">
        <f>VLOOKUP(Taulukko1[[#This Row],[Rivivalinta]],Sheet1!$C$1:$E$42,3,FALSE)</f>
        <v>Operational risks</v>
      </c>
      <c r="E208" s="1" t="s">
        <v>154</v>
      </c>
      <c r="F208" s="2">
        <v>42004</v>
      </c>
      <c r="G208" s="6">
        <v>121710.03750000001</v>
      </c>
    </row>
    <row r="209" spans="1:7" x14ac:dyDescent="0.2">
      <c r="A209" s="5">
        <v>42</v>
      </c>
      <c r="B209" s="4" t="s">
        <v>45</v>
      </c>
      <c r="C209" s="4" t="str">
        <f>VLOOKUP(Taulukko1[[#This Row],[Rivivalinta]],Sheet1!$C$1:$E$42,2,FALSE)</f>
        <v>Övriga riskexponeringar</v>
      </c>
      <c r="D209" s="4" t="str">
        <f>VLOOKUP(Taulukko1[[#This Row],[Rivivalinta]],Sheet1!$C$1:$E$42,3,FALSE)</f>
        <v>Other risks</v>
      </c>
      <c r="E209" s="1" t="s">
        <v>154</v>
      </c>
      <c r="F209" s="2">
        <v>42004</v>
      </c>
      <c r="G209" s="6"/>
    </row>
    <row r="210" spans="1:7" x14ac:dyDescent="0.2">
      <c r="A210" s="5">
        <v>27</v>
      </c>
      <c r="B210" s="4" t="s">
        <v>54</v>
      </c>
      <c r="C210" s="4" t="str">
        <f>VLOOKUP(Taulukko1[[#This Row],[Rivivalinta]],Sheet1!$C$1:$E$42,2,FALSE)</f>
        <v>Avkastning på total tillgångar (ROA), %</v>
      </c>
      <c r="D210" s="4" t="str">
        <f>VLOOKUP(Taulukko1[[#This Row],[Rivivalinta]],Sheet1!$C$1:$E$42,3,FALSE)</f>
        <v>Return on total assets (ROA), %</v>
      </c>
      <c r="E210" s="1" t="s">
        <v>154</v>
      </c>
      <c r="F210" s="2">
        <v>42004</v>
      </c>
      <c r="G210" s="7">
        <v>5.956867047822028E-2</v>
      </c>
    </row>
    <row r="211" spans="1:7" x14ac:dyDescent="0.2">
      <c r="A211" s="5">
        <v>26</v>
      </c>
      <c r="B211" s="4" t="s">
        <v>55</v>
      </c>
      <c r="C211" s="4" t="str">
        <f>VLOOKUP(Taulukko1[[#This Row],[Rivivalinta]],Sheet1!$C$1:$E$42,2,FALSE)</f>
        <v>Avkastning på eget kapital (ROE), %</v>
      </c>
      <c r="D211" s="4" t="str">
        <f>VLOOKUP(Taulukko1[[#This Row],[Rivivalinta]],Sheet1!$C$1:$E$42,3,FALSE)</f>
        <v>Return on equity (ROE), %</v>
      </c>
      <c r="E211" s="1" t="s">
        <v>154</v>
      </c>
      <c r="F211" s="2">
        <v>42004</v>
      </c>
      <c r="G211" s="7">
        <v>0.12513838125231658</v>
      </c>
    </row>
    <row r="212" spans="1:7" x14ac:dyDescent="0.2">
      <c r="A212" s="5">
        <v>1</v>
      </c>
      <c r="B212" s="4" t="s">
        <v>5</v>
      </c>
      <c r="C212" s="4" t="str">
        <f>VLOOKUP(Taulukko1[[#This Row],[Rivivalinta]],Sheet1!$C$1:$E$42,2,FALSE)</f>
        <v>Räntenetto</v>
      </c>
      <c r="D212" s="4" t="str">
        <f>VLOOKUP(Taulukko1[[#This Row],[Rivivalinta]],Sheet1!$C$1:$E$42,3,FALSE)</f>
        <v>Net interest margin</v>
      </c>
      <c r="E212" s="1" t="s">
        <v>51</v>
      </c>
      <c r="F212" s="2">
        <v>42004</v>
      </c>
      <c r="G212" s="6">
        <v>51730</v>
      </c>
    </row>
    <row r="213" spans="1:7" x14ac:dyDescent="0.2">
      <c r="A213" s="5">
        <v>2</v>
      </c>
      <c r="B213" s="4" t="s">
        <v>6</v>
      </c>
      <c r="C213" s="4" t="str">
        <f>VLOOKUP(Taulukko1[[#This Row],[Rivivalinta]],Sheet1!$C$1:$E$42,2,FALSE)</f>
        <v>Netto, avgifts- och provisionsintäkter</v>
      </c>
      <c r="D213" s="4" t="str">
        <f>VLOOKUP(Taulukko1[[#This Row],[Rivivalinta]],Sheet1!$C$1:$E$42,3,FALSE)</f>
        <v>Net fee and commission income</v>
      </c>
      <c r="E213" s="1" t="s">
        <v>51</v>
      </c>
      <c r="F213" s="2">
        <v>42004</v>
      </c>
      <c r="G213" s="6">
        <v>-32394</v>
      </c>
    </row>
    <row r="214" spans="1:7" x14ac:dyDescent="0.2">
      <c r="A214" s="5">
        <v>3</v>
      </c>
      <c r="B214" s="4" t="s">
        <v>7</v>
      </c>
      <c r="C214" s="4" t="str">
        <f>VLOOKUP(Taulukko1[[#This Row],[Rivivalinta]],Sheet1!$C$1:$E$42,2,FALSE)</f>
        <v>Avgifts- och provisionsintäkter</v>
      </c>
      <c r="D214" s="4" t="str">
        <f>VLOOKUP(Taulukko1[[#This Row],[Rivivalinta]],Sheet1!$C$1:$E$42,3,FALSE)</f>
        <v>Fee and commission income</v>
      </c>
      <c r="E214" s="1" t="s">
        <v>51</v>
      </c>
      <c r="F214" s="2">
        <v>42004</v>
      </c>
      <c r="G214" s="6">
        <v>7696</v>
      </c>
    </row>
    <row r="215" spans="1:7" x14ac:dyDescent="0.2">
      <c r="A215" s="5">
        <v>4</v>
      </c>
      <c r="B215" s="4" t="s">
        <v>8</v>
      </c>
      <c r="C215" s="4" t="str">
        <f>VLOOKUP(Taulukko1[[#This Row],[Rivivalinta]],Sheet1!$C$1:$E$42,2,FALSE)</f>
        <v>Avgifts- och provisionskostnader</v>
      </c>
      <c r="D215" s="4" t="str">
        <f>VLOOKUP(Taulukko1[[#This Row],[Rivivalinta]],Sheet1!$C$1:$E$42,3,FALSE)</f>
        <v>Fee and commission expenses</v>
      </c>
      <c r="E215" s="1" t="s">
        <v>51</v>
      </c>
      <c r="F215" s="2">
        <v>42004</v>
      </c>
      <c r="G215" s="6">
        <v>40090</v>
      </c>
    </row>
    <row r="216" spans="1:7" x14ac:dyDescent="0.2">
      <c r="A216" s="5">
        <v>5</v>
      </c>
      <c r="B216" s="4" t="s">
        <v>9</v>
      </c>
      <c r="C216" s="4" t="str">
        <f>VLOOKUP(Taulukko1[[#This Row],[Rivivalinta]],Sheet1!$C$1:$E$42,2,FALSE)</f>
        <v>Nettointäkter från handel och investeringar</v>
      </c>
      <c r="D216" s="4" t="str">
        <f>VLOOKUP(Taulukko1[[#This Row],[Rivivalinta]],Sheet1!$C$1:$E$42,3,FALSE)</f>
        <v>Net trading and investing income</v>
      </c>
      <c r="E216" s="1" t="s">
        <v>51</v>
      </c>
      <c r="F216" s="2">
        <v>42004</v>
      </c>
      <c r="G216" s="6">
        <v>3281</v>
      </c>
    </row>
    <row r="217" spans="1:7" x14ac:dyDescent="0.2">
      <c r="A217" s="5">
        <v>6</v>
      </c>
      <c r="B217" s="4" t="s">
        <v>10</v>
      </c>
      <c r="C217" s="4" t="str">
        <f>VLOOKUP(Taulukko1[[#This Row],[Rivivalinta]],Sheet1!$C$1:$E$42,2,FALSE)</f>
        <v>Övriga intäkter</v>
      </c>
      <c r="D217" s="4" t="str">
        <f>VLOOKUP(Taulukko1[[#This Row],[Rivivalinta]],Sheet1!$C$1:$E$42,3,FALSE)</f>
        <v>Other income</v>
      </c>
      <c r="E217" s="1" t="s">
        <v>51</v>
      </c>
      <c r="F217" s="2">
        <v>42004</v>
      </c>
      <c r="G217" s="6">
        <v>1</v>
      </c>
    </row>
    <row r="218" spans="1:7" x14ac:dyDescent="0.2">
      <c r="A218" s="5">
        <v>7</v>
      </c>
      <c r="B218" s="4" t="s">
        <v>11</v>
      </c>
      <c r="C218" s="4" t="str">
        <f>VLOOKUP(Taulukko1[[#This Row],[Rivivalinta]],Sheet1!$C$1:$E$42,2,FALSE)</f>
        <v>Totala inkomster</v>
      </c>
      <c r="D218" s="4" t="str">
        <f>VLOOKUP(Taulukko1[[#This Row],[Rivivalinta]],Sheet1!$C$1:$E$42,3,FALSE)</f>
        <v>Total income</v>
      </c>
      <c r="E218" s="1" t="s">
        <v>51</v>
      </c>
      <c r="F218" s="2">
        <v>42004</v>
      </c>
      <c r="G218" s="6">
        <v>22618</v>
      </c>
    </row>
    <row r="219" spans="1:7" x14ac:dyDescent="0.2">
      <c r="A219" s="5">
        <v>8</v>
      </c>
      <c r="B219" s="4" t="s">
        <v>12</v>
      </c>
      <c r="C219" s="4" t="str">
        <f>VLOOKUP(Taulukko1[[#This Row],[Rivivalinta]],Sheet1!$C$1:$E$42,2,FALSE)</f>
        <v>Totala kostnader</v>
      </c>
      <c r="D219" s="4" t="str">
        <f>VLOOKUP(Taulukko1[[#This Row],[Rivivalinta]],Sheet1!$C$1:$E$42,3,FALSE)</f>
        <v>Total expenses</v>
      </c>
      <c r="E219" s="1" t="s">
        <v>51</v>
      </c>
      <c r="F219" s="2">
        <v>42004</v>
      </c>
      <c r="G219" s="6">
        <v>4190</v>
      </c>
    </row>
    <row r="220" spans="1:7" x14ac:dyDescent="0.2">
      <c r="A220" s="5">
        <v>9</v>
      </c>
      <c r="B220" s="4" t="s">
        <v>13</v>
      </c>
      <c r="C220" s="4" t="str">
        <f>VLOOKUP(Taulukko1[[#This Row],[Rivivalinta]],Sheet1!$C$1:$E$42,2,FALSE)</f>
        <v>Nedskrivningar av lån och fordringar</v>
      </c>
      <c r="D220" s="4" t="str">
        <f>VLOOKUP(Taulukko1[[#This Row],[Rivivalinta]],Sheet1!$C$1:$E$42,3,FALSE)</f>
        <v>Impairments on loans and receivables</v>
      </c>
      <c r="E220" s="1" t="s">
        <v>51</v>
      </c>
      <c r="F220" s="2">
        <v>42004</v>
      </c>
      <c r="G220" s="6">
        <v>150</v>
      </c>
    </row>
    <row r="221" spans="1:7" x14ac:dyDescent="0.2">
      <c r="A221" s="5">
        <v>10</v>
      </c>
      <c r="B221" s="4" t="s">
        <v>14</v>
      </c>
      <c r="C221" s="4" t="str">
        <f>VLOOKUP(Taulukko1[[#This Row],[Rivivalinta]],Sheet1!$C$1:$E$42,2,FALSE)</f>
        <v>Rörelsevinst/-förlust</v>
      </c>
      <c r="D221" s="4" t="str">
        <f>VLOOKUP(Taulukko1[[#This Row],[Rivivalinta]],Sheet1!$C$1:$E$42,3,FALSE)</f>
        <v>Operatingprofit/-loss</v>
      </c>
      <c r="E221" s="1" t="s">
        <v>51</v>
      </c>
      <c r="F221" s="2">
        <v>42004</v>
      </c>
      <c r="G221" s="6">
        <v>18277</v>
      </c>
    </row>
    <row r="222" spans="1:7" x14ac:dyDescent="0.2">
      <c r="A222" s="5">
        <v>11</v>
      </c>
      <c r="B222" s="4" t="s">
        <v>15</v>
      </c>
      <c r="C222" s="4" t="str">
        <f>VLOOKUP(Taulukko1[[#This Row],[Rivivalinta]],Sheet1!$C$1:$E$42,2,FALSE)</f>
        <v>Kontanta medel och kassabehållning hos centralbanker</v>
      </c>
      <c r="D222" s="4" t="str">
        <f>VLOOKUP(Taulukko1[[#This Row],[Rivivalinta]],Sheet1!$C$1:$E$42,3,FALSE)</f>
        <v>Cash and cash balances at central banks</v>
      </c>
      <c r="E222" s="1" t="s">
        <v>51</v>
      </c>
      <c r="F222" s="2">
        <v>42004</v>
      </c>
      <c r="G222" s="6">
        <v>109046</v>
      </c>
    </row>
    <row r="223" spans="1:7" x14ac:dyDescent="0.2">
      <c r="A223" s="5">
        <v>12</v>
      </c>
      <c r="B223" s="4" t="s">
        <v>16</v>
      </c>
      <c r="C223" s="4" t="str">
        <f>VLOOKUP(Taulukko1[[#This Row],[Rivivalinta]],Sheet1!$C$1:$E$42,2,FALSE)</f>
        <v>Lån och förskott till kreditinstitut</v>
      </c>
      <c r="D223" s="4" t="str">
        <f>VLOOKUP(Taulukko1[[#This Row],[Rivivalinta]],Sheet1!$C$1:$E$42,3,FALSE)</f>
        <v>Loans and advances to credit institutions</v>
      </c>
      <c r="E223" s="1" t="s">
        <v>51</v>
      </c>
      <c r="F223" s="2">
        <v>42004</v>
      </c>
      <c r="G223" s="6">
        <v>10002</v>
      </c>
    </row>
    <row r="224" spans="1:7" x14ac:dyDescent="0.2">
      <c r="A224" s="5">
        <v>13</v>
      </c>
      <c r="B224" s="4" t="s">
        <v>17</v>
      </c>
      <c r="C224" s="4" t="str">
        <f>VLOOKUP(Taulukko1[[#This Row],[Rivivalinta]],Sheet1!$C$1:$E$42,2,FALSE)</f>
        <v>Lån och förskott till allmänheten och offentliga samfund</v>
      </c>
      <c r="D224" s="4" t="str">
        <f>VLOOKUP(Taulukko1[[#This Row],[Rivivalinta]],Sheet1!$C$1:$E$42,3,FALSE)</f>
        <v>Loans and advances to the public and public sector entities</v>
      </c>
      <c r="E224" s="1" t="s">
        <v>51</v>
      </c>
      <c r="F224" s="2">
        <v>42004</v>
      </c>
      <c r="G224" s="6">
        <v>9334815</v>
      </c>
    </row>
    <row r="225" spans="1:7" x14ac:dyDescent="0.2">
      <c r="A225" s="5">
        <v>14</v>
      </c>
      <c r="B225" s="4" t="s">
        <v>18</v>
      </c>
      <c r="C225" s="4" t="str">
        <f>VLOOKUP(Taulukko1[[#This Row],[Rivivalinta]],Sheet1!$C$1:$E$42,2,FALSE)</f>
        <v>Värdepapper</v>
      </c>
      <c r="D225" s="4" t="str">
        <f>VLOOKUP(Taulukko1[[#This Row],[Rivivalinta]],Sheet1!$C$1:$E$42,3,FALSE)</f>
        <v>Debt securities</v>
      </c>
      <c r="E225" s="1" t="s">
        <v>51</v>
      </c>
      <c r="F225" s="2">
        <v>42004</v>
      </c>
      <c r="G225" s="6"/>
    </row>
    <row r="226" spans="1:7" x14ac:dyDescent="0.2">
      <c r="A226" s="5">
        <v>15</v>
      </c>
      <c r="B226" s="4" t="s">
        <v>19</v>
      </c>
      <c r="C226" s="4" t="str">
        <f>VLOOKUP(Taulukko1[[#This Row],[Rivivalinta]],Sheet1!$C$1:$E$42,2,FALSE)</f>
        <v xml:space="preserve">Derivat </v>
      </c>
      <c r="D226" s="4" t="str">
        <f>VLOOKUP(Taulukko1[[#This Row],[Rivivalinta]],Sheet1!$C$1:$E$42,3,FALSE)</f>
        <v xml:space="preserve">Derivatives </v>
      </c>
      <c r="E226" s="1" t="s">
        <v>51</v>
      </c>
      <c r="F226" s="2">
        <v>42004</v>
      </c>
      <c r="G226" s="6">
        <v>345446</v>
      </c>
    </row>
    <row r="227" spans="1:7" x14ac:dyDescent="0.2">
      <c r="A227" s="5">
        <v>16</v>
      </c>
      <c r="B227" s="4" t="s">
        <v>20</v>
      </c>
      <c r="C227" s="4" t="str">
        <f>VLOOKUP(Taulukko1[[#This Row],[Rivivalinta]],Sheet1!$C$1:$E$42,2,FALSE)</f>
        <v>Övriga tillgångar</v>
      </c>
      <c r="D227" s="4" t="str">
        <f>VLOOKUP(Taulukko1[[#This Row],[Rivivalinta]],Sheet1!$C$1:$E$42,3,FALSE)</f>
        <v>Other assets</v>
      </c>
      <c r="E227" s="1" t="s">
        <v>51</v>
      </c>
      <c r="F227" s="2">
        <v>42004</v>
      </c>
      <c r="G227" s="6">
        <v>3237</v>
      </c>
    </row>
    <row r="228" spans="1:7" x14ac:dyDescent="0.2">
      <c r="A228" s="5">
        <v>17</v>
      </c>
      <c r="B228" s="4" t="s">
        <v>21</v>
      </c>
      <c r="C228" s="4" t="str">
        <f>VLOOKUP(Taulukko1[[#This Row],[Rivivalinta]],Sheet1!$C$1:$E$42,2,FALSE)</f>
        <v>SUMMA TILLGÅNGAR</v>
      </c>
      <c r="D228" s="4" t="str">
        <f>VLOOKUP(Taulukko1[[#This Row],[Rivivalinta]],Sheet1!$C$1:$E$42,3,FALSE)</f>
        <v>TOTAL ASSETS</v>
      </c>
      <c r="E228" s="1" t="s">
        <v>51</v>
      </c>
      <c r="F228" s="2">
        <v>42004</v>
      </c>
      <c r="G228" s="6">
        <v>9802546</v>
      </c>
    </row>
    <row r="229" spans="1:7" x14ac:dyDescent="0.2">
      <c r="A229" s="5">
        <v>18</v>
      </c>
      <c r="B229" s="4" t="s">
        <v>22</v>
      </c>
      <c r="C229" s="4" t="str">
        <f>VLOOKUP(Taulukko1[[#This Row],[Rivivalinta]],Sheet1!$C$1:$E$42,2,FALSE)</f>
        <v>Inlåning från kreditinstitut</v>
      </c>
      <c r="D229" s="4" t="str">
        <f>VLOOKUP(Taulukko1[[#This Row],[Rivivalinta]],Sheet1!$C$1:$E$42,3,FALSE)</f>
        <v>Deposits from credit institutions</v>
      </c>
      <c r="E229" s="1" t="s">
        <v>51</v>
      </c>
      <c r="F229" s="2">
        <v>42004</v>
      </c>
      <c r="G229" s="6">
        <v>1506025</v>
      </c>
    </row>
    <row r="230" spans="1:7" x14ac:dyDescent="0.2">
      <c r="A230" s="5">
        <v>19</v>
      </c>
      <c r="B230" s="4" t="s">
        <v>23</v>
      </c>
      <c r="C230" s="4" t="str">
        <f>VLOOKUP(Taulukko1[[#This Row],[Rivivalinta]],Sheet1!$C$1:$E$42,2,FALSE)</f>
        <v>Inlåning från allmänheten och offentliga samfund</v>
      </c>
      <c r="D230" s="4" t="str">
        <f>VLOOKUP(Taulukko1[[#This Row],[Rivivalinta]],Sheet1!$C$1:$E$42,3,FALSE)</f>
        <v>Deposits from the public and public sector entities</v>
      </c>
      <c r="E230" s="1" t="s">
        <v>51</v>
      </c>
      <c r="F230" s="2">
        <v>42004</v>
      </c>
      <c r="G230" s="6"/>
    </row>
    <row r="231" spans="1:7" x14ac:dyDescent="0.2">
      <c r="A231" s="5">
        <v>20</v>
      </c>
      <c r="B231" s="4" t="s">
        <v>24</v>
      </c>
      <c r="C231" s="4" t="str">
        <f>VLOOKUP(Taulukko1[[#This Row],[Rivivalinta]],Sheet1!$C$1:$E$42,2,FALSE)</f>
        <v>Emitterade skuldebrev</v>
      </c>
      <c r="D231" s="4" t="str">
        <f>VLOOKUP(Taulukko1[[#This Row],[Rivivalinta]],Sheet1!$C$1:$E$42,3,FALSE)</f>
        <v>Debt securities issued</v>
      </c>
      <c r="E231" s="1" t="s">
        <v>51</v>
      </c>
      <c r="F231" s="2">
        <v>42004</v>
      </c>
      <c r="G231" s="6">
        <v>7894294</v>
      </c>
    </row>
    <row r="232" spans="1:7" x14ac:dyDescent="0.2">
      <c r="A232" s="5">
        <v>22</v>
      </c>
      <c r="B232" s="4" t="s">
        <v>25</v>
      </c>
      <c r="C232" s="4" t="str">
        <f>VLOOKUP(Taulukko1[[#This Row],[Rivivalinta]],Sheet1!$C$1:$E$42,2,FALSE)</f>
        <v>Derivat</v>
      </c>
      <c r="D232" s="4" t="str">
        <f>VLOOKUP(Taulukko1[[#This Row],[Rivivalinta]],Sheet1!$C$1:$E$42,3,FALSE)</f>
        <v>Derivatives</v>
      </c>
      <c r="E232" s="1" t="s">
        <v>51</v>
      </c>
      <c r="F232" s="2">
        <v>42004</v>
      </c>
      <c r="G232" s="6">
        <v>40880</v>
      </c>
    </row>
    <row r="233" spans="1:7" x14ac:dyDescent="0.2">
      <c r="A233" s="5">
        <v>23</v>
      </c>
      <c r="B233" s="4" t="s">
        <v>26</v>
      </c>
      <c r="C233" s="4" t="str">
        <f>VLOOKUP(Taulukko1[[#This Row],[Rivivalinta]],Sheet1!$C$1:$E$42,2,FALSE)</f>
        <v>Eget kapital</v>
      </c>
      <c r="D233" s="4" t="str">
        <f>VLOOKUP(Taulukko1[[#This Row],[Rivivalinta]],Sheet1!$C$1:$E$42,3,FALSE)</f>
        <v>Total equity</v>
      </c>
      <c r="E233" s="1" t="s">
        <v>51</v>
      </c>
      <c r="F233" s="2">
        <v>42004</v>
      </c>
      <c r="G233" s="6">
        <v>355882</v>
      </c>
    </row>
    <row r="234" spans="1:7" x14ac:dyDescent="0.2">
      <c r="A234" s="5">
        <v>21</v>
      </c>
      <c r="B234" s="4" t="s">
        <v>27</v>
      </c>
      <c r="C234" s="4" t="str">
        <f>VLOOKUP(Taulukko1[[#This Row],[Rivivalinta]],Sheet1!$C$1:$E$42,2,FALSE)</f>
        <v>Övriga skulder</v>
      </c>
      <c r="D234" s="4" t="str">
        <f>VLOOKUP(Taulukko1[[#This Row],[Rivivalinta]],Sheet1!$C$1:$E$42,3,FALSE)</f>
        <v>Other liabilities</v>
      </c>
      <c r="E234" s="1" t="s">
        <v>51</v>
      </c>
      <c r="F234" s="2">
        <v>42004</v>
      </c>
      <c r="G234" s="6">
        <v>5465</v>
      </c>
    </row>
    <row r="235" spans="1:7" x14ac:dyDescent="0.2">
      <c r="A235" s="5">
        <v>24</v>
      </c>
      <c r="B235" s="4" t="s">
        <v>28</v>
      </c>
      <c r="C235" s="4" t="str">
        <f>VLOOKUP(Taulukko1[[#This Row],[Rivivalinta]],Sheet1!$C$1:$E$42,2,FALSE)</f>
        <v>SUMMA EGET KAPITAL OCH SKULDER</v>
      </c>
      <c r="D235" s="4" t="str">
        <f>VLOOKUP(Taulukko1[[#This Row],[Rivivalinta]],Sheet1!$C$1:$E$42,3,FALSE)</f>
        <v>TOTAL EQUITY AND LIABILITIES</v>
      </c>
      <c r="E235" s="1" t="s">
        <v>51</v>
      </c>
      <c r="F235" s="2">
        <v>42004</v>
      </c>
      <c r="G235" s="6">
        <v>9802546</v>
      </c>
    </row>
    <row r="236" spans="1:7" x14ac:dyDescent="0.2">
      <c r="A236" s="5">
        <v>25</v>
      </c>
      <c r="B236" s="4" t="s">
        <v>29</v>
      </c>
      <c r="C236" s="4" t="str">
        <f>VLOOKUP(Taulukko1[[#This Row],[Rivivalinta]],Sheet1!$C$1:$E$42,2,FALSE)</f>
        <v>Exponering utanför balansräkningen</v>
      </c>
      <c r="D236" s="4" t="str">
        <f>VLOOKUP(Taulukko1[[#This Row],[Rivivalinta]],Sheet1!$C$1:$E$42,3,FALSE)</f>
        <v>Off balance sheet exposures</v>
      </c>
      <c r="E236" s="1" t="s">
        <v>51</v>
      </c>
      <c r="F236" s="2">
        <v>42004</v>
      </c>
      <c r="G236" s="6">
        <v>3252</v>
      </c>
    </row>
    <row r="237" spans="1:7" x14ac:dyDescent="0.2">
      <c r="A237" s="5">
        <v>28</v>
      </c>
      <c r="B237" s="4" t="s">
        <v>30</v>
      </c>
      <c r="C237" s="4" t="str">
        <f>VLOOKUP(Taulukko1[[#This Row],[Rivivalinta]],Sheet1!$C$1:$E$42,2,FALSE)</f>
        <v>Kostnader/intäkter, %</v>
      </c>
      <c r="D237" s="4" t="str">
        <f>VLOOKUP(Taulukko1[[#This Row],[Rivivalinta]],Sheet1!$C$1:$E$42,3,FALSE)</f>
        <v>Cost/income ratio, %</v>
      </c>
      <c r="E237" s="1" t="s">
        <v>51</v>
      </c>
      <c r="F237" s="2">
        <v>42004</v>
      </c>
      <c r="G237" s="7">
        <v>0.13219365169068475</v>
      </c>
    </row>
    <row r="238" spans="1:7" x14ac:dyDescent="0.2">
      <c r="A238" s="5">
        <v>29</v>
      </c>
      <c r="B238" s="4" t="s">
        <v>31</v>
      </c>
      <c r="C238" s="4" t="str">
        <f>VLOOKUP(Taulukko1[[#This Row],[Rivivalinta]],Sheet1!$C$1:$E$42,2,FALSE)</f>
        <v>Nödlidande exponeringar/Exponeringar, %</v>
      </c>
      <c r="D238" s="4" t="str">
        <f>VLOOKUP(Taulukko1[[#This Row],[Rivivalinta]],Sheet1!$C$1:$E$42,3,FALSE)</f>
        <v>Non-performing exposures/Exposures, %</v>
      </c>
      <c r="E238" s="1" t="s">
        <v>51</v>
      </c>
      <c r="F238" s="2">
        <v>42004</v>
      </c>
      <c r="G238" s="7">
        <v>6.6847281251262644E-4</v>
      </c>
    </row>
    <row r="239" spans="1:7" x14ac:dyDescent="0.2">
      <c r="A239" s="5">
        <v>30</v>
      </c>
      <c r="B239" s="4" t="s">
        <v>32</v>
      </c>
      <c r="C239" s="4" t="str">
        <f>VLOOKUP(Taulukko1[[#This Row],[Rivivalinta]],Sheet1!$C$1:$E$42,2,FALSE)</f>
        <v>Upplupna avsättningar på nödlidande exponeringar/Nödlidande Exponeringar, %</v>
      </c>
      <c r="D239" s="4" t="str">
        <f>VLOOKUP(Taulukko1[[#This Row],[Rivivalinta]],Sheet1!$C$1:$E$42,3,FALSE)</f>
        <v>Accumulated impairments on non-performing exposures/Non-performing exposures, %</v>
      </c>
      <c r="E239" s="1" t="s">
        <v>51</v>
      </c>
      <c r="F239" s="2">
        <v>42004</v>
      </c>
      <c r="G239" s="7">
        <v>2.5791139240506328E-2</v>
      </c>
    </row>
    <row r="240" spans="1:7" x14ac:dyDescent="0.2">
      <c r="A240" s="5">
        <v>31</v>
      </c>
      <c r="B240" s="4" t="s">
        <v>34</v>
      </c>
      <c r="C240" s="4" t="str">
        <f>VLOOKUP(Taulukko1[[#This Row],[Rivivalinta]],Sheet1!$C$1:$E$42,2,FALSE)</f>
        <v>Kapitalbas</v>
      </c>
      <c r="D240" s="4" t="str">
        <f>VLOOKUP(Taulukko1[[#This Row],[Rivivalinta]],Sheet1!$C$1:$E$42,3,FALSE)</f>
        <v>Own funds</v>
      </c>
      <c r="E240" s="1" t="s">
        <v>51</v>
      </c>
      <c r="F240" s="2">
        <v>42004</v>
      </c>
      <c r="G240" s="6">
        <v>346896.77903999999</v>
      </c>
    </row>
    <row r="241" spans="1:7" x14ac:dyDescent="0.2">
      <c r="A241" s="5">
        <v>32</v>
      </c>
      <c r="B241" s="4" t="s">
        <v>35</v>
      </c>
      <c r="C241" s="4" t="str">
        <f>VLOOKUP(Taulukko1[[#This Row],[Rivivalinta]],Sheet1!$C$1:$E$42,2,FALSE)</f>
        <v>Kärnprimärkapital (CET 1)</v>
      </c>
      <c r="D241" s="4" t="str">
        <f>VLOOKUP(Taulukko1[[#This Row],[Rivivalinta]],Sheet1!$C$1:$E$42,3,FALSE)</f>
        <v>Common equity tier 1 capital (CET1)</v>
      </c>
      <c r="E241" s="1" t="s">
        <v>51</v>
      </c>
      <c r="F241" s="2">
        <v>42004</v>
      </c>
      <c r="G241" s="6">
        <v>346896.77903999999</v>
      </c>
    </row>
    <row r="242" spans="1:7" x14ac:dyDescent="0.2">
      <c r="A242" s="5">
        <v>33</v>
      </c>
      <c r="B242" s="4" t="s">
        <v>36</v>
      </c>
      <c r="C242" s="4" t="str">
        <f>VLOOKUP(Taulukko1[[#This Row],[Rivivalinta]],Sheet1!$C$1:$E$42,2,FALSE)</f>
        <v>Övrigt primärkapital (AT 1)</v>
      </c>
      <c r="D242" s="4" t="str">
        <f>VLOOKUP(Taulukko1[[#This Row],[Rivivalinta]],Sheet1!$C$1:$E$42,3,FALSE)</f>
        <v>Additional tier 1 capital (AT 1)</v>
      </c>
      <c r="E242" s="1" t="s">
        <v>51</v>
      </c>
      <c r="F242" s="2">
        <v>42004</v>
      </c>
      <c r="G242" s="6"/>
    </row>
    <row r="243" spans="1:7" x14ac:dyDescent="0.2">
      <c r="A243" s="5">
        <v>34</v>
      </c>
      <c r="B243" s="4" t="s">
        <v>37</v>
      </c>
      <c r="C243" s="4" t="str">
        <f>VLOOKUP(Taulukko1[[#This Row],[Rivivalinta]],Sheet1!$C$1:$E$42,2,FALSE)</f>
        <v>Supplementärkapital (T2)</v>
      </c>
      <c r="D243" s="4" t="str">
        <f>VLOOKUP(Taulukko1[[#This Row],[Rivivalinta]],Sheet1!$C$1:$E$42,3,FALSE)</f>
        <v>Tier 2 capital (T2)</v>
      </c>
      <c r="E243" s="1" t="s">
        <v>51</v>
      </c>
      <c r="F243" s="2">
        <v>42004</v>
      </c>
      <c r="G243" s="6"/>
    </row>
    <row r="244" spans="1:7" x14ac:dyDescent="0.2">
      <c r="A244" s="5">
        <v>35</v>
      </c>
      <c r="B244" s="4" t="s">
        <v>38</v>
      </c>
      <c r="C244" s="4" t="str">
        <f>VLOOKUP(Taulukko1[[#This Row],[Rivivalinta]],Sheet1!$C$1:$E$42,2,FALSE)</f>
        <v>Summa kapitalrelationer, %</v>
      </c>
      <c r="D244" s="4" t="str">
        <f>VLOOKUP(Taulukko1[[#This Row],[Rivivalinta]],Sheet1!$C$1:$E$42,3,FALSE)</f>
        <v>Own funds ratio, %</v>
      </c>
      <c r="E244" s="1" t="s">
        <v>51</v>
      </c>
      <c r="F244" s="2">
        <v>42004</v>
      </c>
      <c r="G244" s="7">
        <v>1.3302041430961351</v>
      </c>
    </row>
    <row r="245" spans="1:7" x14ac:dyDescent="0.2">
      <c r="A245" s="5">
        <v>36</v>
      </c>
      <c r="B245" s="4" t="s">
        <v>39</v>
      </c>
      <c r="C245" s="4" t="str">
        <f>VLOOKUP(Taulukko1[[#This Row],[Rivivalinta]],Sheet1!$C$1:$E$42,2,FALSE)</f>
        <v>Primärkapitalrelation, %</v>
      </c>
      <c r="D245" s="4" t="str">
        <f>VLOOKUP(Taulukko1[[#This Row],[Rivivalinta]],Sheet1!$C$1:$E$42,3,FALSE)</f>
        <v>Tier 1 ratio, %</v>
      </c>
      <c r="E245" s="1" t="s">
        <v>51</v>
      </c>
      <c r="F245" s="2">
        <v>42004</v>
      </c>
      <c r="G245" s="7">
        <v>1.3302041430961351</v>
      </c>
    </row>
    <row r="246" spans="1:7" x14ac:dyDescent="0.2">
      <c r="A246" s="5">
        <v>37</v>
      </c>
      <c r="B246" s="4" t="s">
        <v>40</v>
      </c>
      <c r="C246" s="4" t="str">
        <f>VLOOKUP(Taulukko1[[#This Row],[Rivivalinta]],Sheet1!$C$1:$E$42,2,FALSE)</f>
        <v>Kärnprimärkapitalrelation, %</v>
      </c>
      <c r="D246" s="4" t="str">
        <f>VLOOKUP(Taulukko1[[#This Row],[Rivivalinta]],Sheet1!$C$1:$E$42,3,FALSE)</f>
        <v>CET 1 ratio, %</v>
      </c>
      <c r="E246" s="1" t="s">
        <v>51</v>
      </c>
      <c r="F246" s="2">
        <v>42004</v>
      </c>
      <c r="G246" s="7">
        <v>1.3302041430961351</v>
      </c>
    </row>
    <row r="247" spans="1:7" x14ac:dyDescent="0.2">
      <c r="A247" s="5">
        <v>38</v>
      </c>
      <c r="B247" s="4" t="s">
        <v>41</v>
      </c>
      <c r="C247" s="4" t="str">
        <f>VLOOKUP(Taulukko1[[#This Row],[Rivivalinta]],Sheet1!$C$1:$E$42,2,FALSE)</f>
        <v>Summa exponeringsbelopp (RWA)</v>
      </c>
      <c r="D247" s="4" t="str">
        <f>VLOOKUP(Taulukko1[[#This Row],[Rivivalinta]],Sheet1!$C$1:$E$42,3,FALSE)</f>
        <v>Total risk weighted assets (RWA)</v>
      </c>
      <c r="E247" s="1" t="s">
        <v>51</v>
      </c>
      <c r="F247" s="2">
        <v>42004</v>
      </c>
      <c r="G247" s="6">
        <v>260784.61778999999</v>
      </c>
    </row>
    <row r="248" spans="1:7" x14ac:dyDescent="0.2">
      <c r="A248" s="5">
        <v>39</v>
      </c>
      <c r="B248" s="4" t="s">
        <v>42</v>
      </c>
      <c r="C248" s="4" t="str">
        <f>VLOOKUP(Taulukko1[[#This Row],[Rivivalinta]],Sheet1!$C$1:$E$42,2,FALSE)</f>
        <v>Exponeringsbelopp för kredit-, motpart- och utspädningsrisker</v>
      </c>
      <c r="D248" s="4" t="str">
        <f>VLOOKUP(Taulukko1[[#This Row],[Rivivalinta]],Sheet1!$C$1:$E$42,3,FALSE)</f>
        <v>Credit and counterparty risks</v>
      </c>
      <c r="E248" s="1" t="s">
        <v>51</v>
      </c>
      <c r="F248" s="2">
        <v>42004</v>
      </c>
      <c r="G248" s="6">
        <v>237257.62953999999</v>
      </c>
    </row>
    <row r="249" spans="1:7" x14ac:dyDescent="0.2">
      <c r="A249" s="5">
        <v>40</v>
      </c>
      <c r="B249" s="4" t="s">
        <v>43</v>
      </c>
      <c r="C249" s="4" t="str">
        <f>VLOOKUP(Taulukko1[[#This Row],[Rivivalinta]],Sheet1!$C$1:$E$42,2,FALSE)</f>
        <v>Exponeringsbelopp för positions-, valutakurs- och råvarurisker</v>
      </c>
      <c r="D249" s="4" t="str">
        <f>VLOOKUP(Taulukko1[[#This Row],[Rivivalinta]],Sheet1!$C$1:$E$42,3,FALSE)</f>
        <v>Position, currency and commodity risks</v>
      </c>
      <c r="E249" s="1" t="s">
        <v>51</v>
      </c>
      <c r="F249" s="2">
        <v>42004</v>
      </c>
      <c r="G249" s="6"/>
    </row>
    <row r="250" spans="1:7" x14ac:dyDescent="0.2">
      <c r="A250" s="5">
        <v>41</v>
      </c>
      <c r="B250" s="4" t="s">
        <v>44</v>
      </c>
      <c r="C250" s="4" t="str">
        <f>VLOOKUP(Taulukko1[[#This Row],[Rivivalinta]],Sheet1!$C$1:$E$42,2,FALSE)</f>
        <v>Exponeringsbelopp för operativ risk</v>
      </c>
      <c r="D250" s="4" t="str">
        <f>VLOOKUP(Taulukko1[[#This Row],[Rivivalinta]],Sheet1!$C$1:$E$42,3,FALSE)</f>
        <v>Operational risks</v>
      </c>
      <c r="E250" s="1" t="s">
        <v>51</v>
      </c>
      <c r="F250" s="2">
        <v>42004</v>
      </c>
      <c r="G250" s="6">
        <v>23526.988249999999</v>
      </c>
    </row>
    <row r="251" spans="1:7" x14ac:dyDescent="0.2">
      <c r="A251" s="5">
        <v>42</v>
      </c>
      <c r="B251" s="4" t="s">
        <v>45</v>
      </c>
      <c r="C251" s="4" t="str">
        <f>VLOOKUP(Taulukko1[[#This Row],[Rivivalinta]],Sheet1!$C$1:$E$42,2,FALSE)</f>
        <v>Övriga riskexponeringar</v>
      </c>
      <c r="D251" s="4" t="str">
        <f>VLOOKUP(Taulukko1[[#This Row],[Rivivalinta]],Sheet1!$C$1:$E$42,3,FALSE)</f>
        <v>Other risks</v>
      </c>
      <c r="E251" s="1" t="s">
        <v>51</v>
      </c>
      <c r="F251" s="2">
        <v>42004</v>
      </c>
      <c r="G251" s="6"/>
    </row>
    <row r="252" spans="1:7" x14ac:dyDescent="0.2">
      <c r="A252" s="5">
        <v>27</v>
      </c>
      <c r="B252" s="4" t="s">
        <v>54</v>
      </c>
      <c r="C252" s="4" t="str">
        <f>VLOOKUP(Taulukko1[[#This Row],[Rivivalinta]],Sheet1!$C$1:$E$42,2,FALSE)</f>
        <v>Avkastning på total tillgångar (ROA), %</v>
      </c>
      <c r="D252" s="4" t="str">
        <f>VLOOKUP(Taulukko1[[#This Row],[Rivivalinta]],Sheet1!$C$1:$E$42,3,FALSE)</f>
        <v>Return on total assets (ROA), %</v>
      </c>
      <c r="E252" s="1" t="s">
        <v>51</v>
      </c>
      <c r="F252" s="2">
        <v>42004</v>
      </c>
      <c r="G252" s="7">
        <v>1.5499332657810266E-3</v>
      </c>
    </row>
    <row r="253" spans="1:7" x14ac:dyDescent="0.2">
      <c r="A253" s="5">
        <v>26</v>
      </c>
      <c r="B253" s="4" t="s">
        <v>55</v>
      </c>
      <c r="C253" s="4" t="str">
        <f>VLOOKUP(Taulukko1[[#This Row],[Rivivalinta]],Sheet1!$C$1:$E$42,2,FALSE)</f>
        <v>Avkastning på eget kapital (ROE), %</v>
      </c>
      <c r="D253" s="4" t="str">
        <f>VLOOKUP(Taulukko1[[#This Row],[Rivivalinta]],Sheet1!$C$1:$E$42,3,FALSE)</f>
        <v>Return on equity (ROE), %</v>
      </c>
      <c r="E253" s="1" t="s">
        <v>51</v>
      </c>
      <c r="F253" s="2">
        <v>42004</v>
      </c>
      <c r="G253" s="7">
        <v>4.0835472479677504E-2</v>
      </c>
    </row>
    <row r="254" spans="1:7" x14ac:dyDescent="0.2">
      <c r="A254" s="5">
        <v>1</v>
      </c>
      <c r="B254" s="4" t="s">
        <v>5</v>
      </c>
      <c r="C254" s="4" t="str">
        <f>VLOOKUP(Taulukko1[[#This Row],[Rivivalinta]],Sheet1!$C$1:$E$42,2,FALSE)</f>
        <v>Räntenetto</v>
      </c>
      <c r="D254" s="4" t="str">
        <f>VLOOKUP(Taulukko1[[#This Row],[Rivivalinta]],Sheet1!$C$1:$E$42,3,FALSE)</f>
        <v>Net interest margin</v>
      </c>
      <c r="E254" s="1" t="s">
        <v>52</v>
      </c>
      <c r="F254" s="2">
        <v>42004</v>
      </c>
      <c r="G254" s="6">
        <v>55605</v>
      </c>
    </row>
    <row r="255" spans="1:7" x14ac:dyDescent="0.2">
      <c r="A255" s="5">
        <v>2</v>
      </c>
      <c r="B255" s="4" t="s">
        <v>6</v>
      </c>
      <c r="C255" s="4" t="str">
        <f>VLOOKUP(Taulukko1[[#This Row],[Rivivalinta]],Sheet1!$C$1:$E$42,2,FALSE)</f>
        <v>Netto, avgifts- och provisionsintäkter</v>
      </c>
      <c r="D255" s="4" t="str">
        <f>VLOOKUP(Taulukko1[[#This Row],[Rivivalinta]],Sheet1!$C$1:$E$42,3,FALSE)</f>
        <v>Net fee and commission income</v>
      </c>
      <c r="E255" s="1" t="s">
        <v>52</v>
      </c>
      <c r="F255" s="2">
        <v>42004</v>
      </c>
      <c r="G255" s="6">
        <v>17340</v>
      </c>
    </row>
    <row r="256" spans="1:7" x14ac:dyDescent="0.2">
      <c r="A256" s="5">
        <v>3</v>
      </c>
      <c r="B256" s="4" t="s">
        <v>7</v>
      </c>
      <c r="C256" s="4" t="str">
        <f>VLOOKUP(Taulukko1[[#This Row],[Rivivalinta]],Sheet1!$C$1:$E$42,2,FALSE)</f>
        <v>Avgifts- och provisionsintäkter</v>
      </c>
      <c r="D256" s="4" t="str">
        <f>VLOOKUP(Taulukko1[[#This Row],[Rivivalinta]],Sheet1!$C$1:$E$42,3,FALSE)</f>
        <v>Fee and commission income</v>
      </c>
      <c r="E256" s="1" t="s">
        <v>52</v>
      </c>
      <c r="F256" s="2">
        <v>42004</v>
      </c>
      <c r="G256" s="6">
        <v>43449</v>
      </c>
    </row>
    <row r="257" spans="1:7" x14ac:dyDescent="0.2">
      <c r="A257" s="5">
        <v>4</v>
      </c>
      <c r="B257" s="4" t="s">
        <v>8</v>
      </c>
      <c r="C257" s="4" t="str">
        <f>VLOOKUP(Taulukko1[[#This Row],[Rivivalinta]],Sheet1!$C$1:$E$42,2,FALSE)</f>
        <v>Avgifts- och provisionskostnader</v>
      </c>
      <c r="D257" s="4" t="str">
        <f>VLOOKUP(Taulukko1[[#This Row],[Rivivalinta]],Sheet1!$C$1:$E$42,3,FALSE)</f>
        <v>Fee and commission expenses</v>
      </c>
      <c r="E257" s="1" t="s">
        <v>52</v>
      </c>
      <c r="F257" s="2">
        <v>42004</v>
      </c>
      <c r="G257" s="6">
        <v>26109</v>
      </c>
    </row>
    <row r="258" spans="1:7" x14ac:dyDescent="0.2">
      <c r="A258" s="5">
        <v>5</v>
      </c>
      <c r="B258" s="4" t="s">
        <v>9</v>
      </c>
      <c r="C258" s="4" t="str">
        <f>VLOOKUP(Taulukko1[[#This Row],[Rivivalinta]],Sheet1!$C$1:$E$42,2,FALSE)</f>
        <v>Nettointäkter från handel och investeringar</v>
      </c>
      <c r="D258" s="4" t="str">
        <f>VLOOKUP(Taulukko1[[#This Row],[Rivivalinta]],Sheet1!$C$1:$E$42,3,FALSE)</f>
        <v>Net trading and investing income</v>
      </c>
      <c r="E258" s="1" t="s">
        <v>52</v>
      </c>
      <c r="F258" s="2">
        <v>42004</v>
      </c>
      <c r="G258" s="6">
        <v>1</v>
      </c>
    </row>
    <row r="259" spans="1:7" x14ac:dyDescent="0.2">
      <c r="A259" s="5">
        <v>6</v>
      </c>
      <c r="B259" s="4" t="s">
        <v>10</v>
      </c>
      <c r="C259" s="4" t="str">
        <f>VLOOKUP(Taulukko1[[#This Row],[Rivivalinta]],Sheet1!$C$1:$E$42,2,FALSE)</f>
        <v>Övriga intäkter</v>
      </c>
      <c r="D259" s="4" t="str">
        <f>VLOOKUP(Taulukko1[[#This Row],[Rivivalinta]],Sheet1!$C$1:$E$42,3,FALSE)</f>
        <v>Other income</v>
      </c>
      <c r="E259" s="1" t="s">
        <v>52</v>
      </c>
      <c r="F259" s="2">
        <v>42004</v>
      </c>
      <c r="G259" s="6">
        <v>15</v>
      </c>
    </row>
    <row r="260" spans="1:7" x14ac:dyDescent="0.2">
      <c r="A260" s="5">
        <v>7</v>
      </c>
      <c r="B260" s="4" t="s">
        <v>11</v>
      </c>
      <c r="C260" s="4" t="str">
        <f>VLOOKUP(Taulukko1[[#This Row],[Rivivalinta]],Sheet1!$C$1:$E$42,2,FALSE)</f>
        <v>Totala inkomster</v>
      </c>
      <c r="D260" s="4" t="str">
        <f>VLOOKUP(Taulukko1[[#This Row],[Rivivalinta]],Sheet1!$C$1:$E$42,3,FALSE)</f>
        <v>Total income</v>
      </c>
      <c r="E260" s="1" t="s">
        <v>52</v>
      </c>
      <c r="F260" s="2">
        <v>42004</v>
      </c>
      <c r="G260" s="6">
        <v>72961</v>
      </c>
    </row>
    <row r="261" spans="1:7" x14ac:dyDescent="0.2">
      <c r="A261" s="5">
        <v>8</v>
      </c>
      <c r="B261" s="4" t="s">
        <v>12</v>
      </c>
      <c r="C261" s="4" t="str">
        <f>VLOOKUP(Taulukko1[[#This Row],[Rivivalinta]],Sheet1!$C$1:$E$42,2,FALSE)</f>
        <v>Totala kostnader</v>
      </c>
      <c r="D261" s="4" t="str">
        <f>VLOOKUP(Taulukko1[[#This Row],[Rivivalinta]],Sheet1!$C$1:$E$42,3,FALSE)</f>
        <v>Total expenses</v>
      </c>
      <c r="E261" s="1" t="s">
        <v>52</v>
      </c>
      <c r="F261" s="2">
        <v>42004</v>
      </c>
      <c r="G261" s="6">
        <v>20316</v>
      </c>
    </row>
    <row r="262" spans="1:7" x14ac:dyDescent="0.2">
      <c r="A262" s="5">
        <v>9</v>
      </c>
      <c r="B262" s="4" t="s">
        <v>13</v>
      </c>
      <c r="C262" s="4" t="str">
        <f>VLOOKUP(Taulukko1[[#This Row],[Rivivalinta]],Sheet1!$C$1:$E$42,2,FALSE)</f>
        <v>Nedskrivningar av lån och fordringar</v>
      </c>
      <c r="D262" s="4" t="str">
        <f>VLOOKUP(Taulukko1[[#This Row],[Rivivalinta]],Sheet1!$C$1:$E$42,3,FALSE)</f>
        <v>Impairments on loans and receivables</v>
      </c>
      <c r="E262" s="1" t="s">
        <v>52</v>
      </c>
      <c r="F262" s="2">
        <v>42004</v>
      </c>
      <c r="G262" s="6">
        <v>4890</v>
      </c>
    </row>
    <row r="263" spans="1:7" x14ac:dyDescent="0.2">
      <c r="A263" s="5">
        <v>10</v>
      </c>
      <c r="B263" s="4" t="s">
        <v>14</v>
      </c>
      <c r="C263" s="4" t="str">
        <f>VLOOKUP(Taulukko1[[#This Row],[Rivivalinta]],Sheet1!$C$1:$E$42,2,FALSE)</f>
        <v>Rörelsevinst/-förlust</v>
      </c>
      <c r="D263" s="4" t="str">
        <f>VLOOKUP(Taulukko1[[#This Row],[Rivivalinta]],Sheet1!$C$1:$E$42,3,FALSE)</f>
        <v>Operatingprofit/-loss</v>
      </c>
      <c r="E263" s="1" t="s">
        <v>52</v>
      </c>
      <c r="F263" s="2">
        <v>42004</v>
      </c>
      <c r="G263" s="6">
        <v>47755</v>
      </c>
    </row>
    <row r="264" spans="1:7" x14ac:dyDescent="0.2">
      <c r="A264" s="5">
        <v>11</v>
      </c>
      <c r="B264" s="4" t="s">
        <v>15</v>
      </c>
      <c r="C264" s="4" t="str">
        <f>VLOOKUP(Taulukko1[[#This Row],[Rivivalinta]],Sheet1!$C$1:$E$42,2,FALSE)</f>
        <v>Kontanta medel och kassabehållning hos centralbanker</v>
      </c>
      <c r="D264" s="4" t="str">
        <f>VLOOKUP(Taulukko1[[#This Row],[Rivivalinta]],Sheet1!$C$1:$E$42,3,FALSE)</f>
        <v>Cash and cash balances at central banks</v>
      </c>
      <c r="E264" s="1" t="s">
        <v>52</v>
      </c>
      <c r="F264" s="2">
        <v>42004</v>
      </c>
      <c r="G264" s="6"/>
    </row>
    <row r="265" spans="1:7" x14ac:dyDescent="0.2">
      <c r="A265" s="5">
        <v>12</v>
      </c>
      <c r="B265" s="4" t="s">
        <v>16</v>
      </c>
      <c r="C265" s="4" t="str">
        <f>VLOOKUP(Taulukko1[[#This Row],[Rivivalinta]],Sheet1!$C$1:$E$42,2,FALSE)</f>
        <v>Lån och förskott till kreditinstitut</v>
      </c>
      <c r="D265" s="4" t="str">
        <f>VLOOKUP(Taulukko1[[#This Row],[Rivivalinta]],Sheet1!$C$1:$E$42,3,FALSE)</f>
        <v>Loans and advances to credit institutions</v>
      </c>
      <c r="E265" s="1" t="s">
        <v>52</v>
      </c>
      <c r="F265" s="2">
        <v>42004</v>
      </c>
      <c r="G265" s="6"/>
    </row>
    <row r="266" spans="1:7" x14ac:dyDescent="0.2">
      <c r="A266" s="5">
        <v>13</v>
      </c>
      <c r="B266" s="4" t="s">
        <v>17</v>
      </c>
      <c r="C266" s="4" t="str">
        <f>VLOOKUP(Taulukko1[[#This Row],[Rivivalinta]],Sheet1!$C$1:$E$42,2,FALSE)</f>
        <v>Lån och förskott till allmänheten och offentliga samfund</v>
      </c>
      <c r="D266" s="4" t="str">
        <f>VLOOKUP(Taulukko1[[#This Row],[Rivivalinta]],Sheet1!$C$1:$E$42,3,FALSE)</f>
        <v>Loans and advances to the public and public sector entities</v>
      </c>
      <c r="E266" s="1" t="s">
        <v>52</v>
      </c>
      <c r="F266" s="2">
        <v>42004</v>
      </c>
      <c r="G266" s="6">
        <v>1105410</v>
      </c>
    </row>
    <row r="267" spans="1:7" x14ac:dyDescent="0.2">
      <c r="A267" s="5">
        <v>14</v>
      </c>
      <c r="B267" s="4" t="s">
        <v>18</v>
      </c>
      <c r="C267" s="4" t="str">
        <f>VLOOKUP(Taulukko1[[#This Row],[Rivivalinta]],Sheet1!$C$1:$E$42,2,FALSE)</f>
        <v>Värdepapper</v>
      </c>
      <c r="D267" s="4" t="str">
        <f>VLOOKUP(Taulukko1[[#This Row],[Rivivalinta]],Sheet1!$C$1:$E$42,3,FALSE)</f>
        <v>Debt securities</v>
      </c>
      <c r="E267" s="1" t="s">
        <v>52</v>
      </c>
      <c r="F267" s="2">
        <v>42004</v>
      </c>
      <c r="G267" s="6"/>
    </row>
    <row r="268" spans="1:7" x14ac:dyDescent="0.2">
      <c r="A268" s="5">
        <v>15</v>
      </c>
      <c r="B268" s="4" t="s">
        <v>19</v>
      </c>
      <c r="C268" s="4" t="str">
        <f>VLOOKUP(Taulukko1[[#This Row],[Rivivalinta]],Sheet1!$C$1:$E$42,2,FALSE)</f>
        <v xml:space="preserve">Derivat </v>
      </c>
      <c r="D268" s="4" t="str">
        <f>VLOOKUP(Taulukko1[[#This Row],[Rivivalinta]],Sheet1!$C$1:$E$42,3,FALSE)</f>
        <v xml:space="preserve">Derivatives </v>
      </c>
      <c r="E268" s="1" t="s">
        <v>52</v>
      </c>
      <c r="F268" s="2">
        <v>42004</v>
      </c>
      <c r="G268" s="6"/>
    </row>
    <row r="269" spans="1:7" x14ac:dyDescent="0.2">
      <c r="A269" s="5">
        <v>16</v>
      </c>
      <c r="B269" s="4" t="s">
        <v>20</v>
      </c>
      <c r="C269" s="4" t="str">
        <f>VLOOKUP(Taulukko1[[#This Row],[Rivivalinta]],Sheet1!$C$1:$E$42,2,FALSE)</f>
        <v>Övriga tillgångar</v>
      </c>
      <c r="D269" s="4" t="str">
        <f>VLOOKUP(Taulukko1[[#This Row],[Rivivalinta]],Sheet1!$C$1:$E$42,3,FALSE)</f>
        <v>Other assets</v>
      </c>
      <c r="E269" s="1" t="s">
        <v>52</v>
      </c>
      <c r="F269" s="2">
        <v>42004</v>
      </c>
      <c r="G269" s="6">
        <v>10087</v>
      </c>
    </row>
    <row r="270" spans="1:7" x14ac:dyDescent="0.2">
      <c r="A270" s="5">
        <v>17</v>
      </c>
      <c r="B270" s="4" t="s">
        <v>21</v>
      </c>
      <c r="C270" s="4" t="str">
        <f>VLOOKUP(Taulukko1[[#This Row],[Rivivalinta]],Sheet1!$C$1:$E$42,2,FALSE)</f>
        <v>SUMMA TILLGÅNGAR</v>
      </c>
      <c r="D270" s="4" t="str">
        <f>VLOOKUP(Taulukko1[[#This Row],[Rivivalinta]],Sheet1!$C$1:$E$42,3,FALSE)</f>
        <v>TOTAL ASSETS</v>
      </c>
      <c r="E270" s="1" t="s">
        <v>52</v>
      </c>
      <c r="F270" s="2">
        <v>42004</v>
      </c>
      <c r="G270" s="6">
        <v>1115497</v>
      </c>
    </row>
    <row r="271" spans="1:7" x14ac:dyDescent="0.2">
      <c r="A271" s="5">
        <v>18</v>
      </c>
      <c r="B271" s="4" t="s">
        <v>22</v>
      </c>
      <c r="C271" s="4" t="str">
        <f>VLOOKUP(Taulukko1[[#This Row],[Rivivalinta]],Sheet1!$C$1:$E$42,2,FALSE)</f>
        <v>Inlåning från kreditinstitut</v>
      </c>
      <c r="D271" s="4" t="str">
        <f>VLOOKUP(Taulukko1[[#This Row],[Rivivalinta]],Sheet1!$C$1:$E$42,3,FALSE)</f>
        <v>Deposits from credit institutions</v>
      </c>
      <c r="E271" s="1" t="s">
        <v>52</v>
      </c>
      <c r="F271" s="2">
        <v>42004</v>
      </c>
      <c r="G271" s="6">
        <v>867264</v>
      </c>
    </row>
    <row r="272" spans="1:7" x14ac:dyDescent="0.2">
      <c r="A272" s="5">
        <v>19</v>
      </c>
      <c r="B272" s="4" t="s">
        <v>23</v>
      </c>
      <c r="C272" s="4" t="str">
        <f>VLOOKUP(Taulukko1[[#This Row],[Rivivalinta]],Sheet1!$C$1:$E$42,2,FALSE)</f>
        <v>Inlåning från allmänheten och offentliga samfund</v>
      </c>
      <c r="D272" s="4" t="str">
        <f>VLOOKUP(Taulukko1[[#This Row],[Rivivalinta]],Sheet1!$C$1:$E$42,3,FALSE)</f>
        <v>Deposits from the public and public sector entities</v>
      </c>
      <c r="E272" s="1" t="s">
        <v>52</v>
      </c>
      <c r="F272" s="2">
        <v>42004</v>
      </c>
      <c r="G272" s="6">
        <v>1674</v>
      </c>
    </row>
    <row r="273" spans="1:7" x14ac:dyDescent="0.2">
      <c r="A273" s="5">
        <v>20</v>
      </c>
      <c r="B273" s="4" t="s">
        <v>24</v>
      </c>
      <c r="C273" s="4" t="str">
        <f>VLOOKUP(Taulukko1[[#This Row],[Rivivalinta]],Sheet1!$C$1:$E$42,2,FALSE)</f>
        <v>Emitterade skuldebrev</v>
      </c>
      <c r="D273" s="4" t="str">
        <f>VLOOKUP(Taulukko1[[#This Row],[Rivivalinta]],Sheet1!$C$1:$E$42,3,FALSE)</f>
        <v>Debt securities issued</v>
      </c>
      <c r="E273" s="1" t="s">
        <v>52</v>
      </c>
      <c r="F273" s="2">
        <v>42004</v>
      </c>
      <c r="G273" s="6">
        <v>42008</v>
      </c>
    </row>
    <row r="274" spans="1:7" x14ac:dyDescent="0.2">
      <c r="A274" s="5">
        <v>22</v>
      </c>
      <c r="B274" s="4" t="s">
        <v>25</v>
      </c>
      <c r="C274" s="4" t="str">
        <f>VLOOKUP(Taulukko1[[#This Row],[Rivivalinta]],Sheet1!$C$1:$E$42,2,FALSE)</f>
        <v>Derivat</v>
      </c>
      <c r="D274" s="4" t="str">
        <f>VLOOKUP(Taulukko1[[#This Row],[Rivivalinta]],Sheet1!$C$1:$E$42,3,FALSE)</f>
        <v>Derivatives</v>
      </c>
      <c r="E274" s="1" t="s">
        <v>52</v>
      </c>
      <c r="F274" s="2">
        <v>42004</v>
      </c>
      <c r="G274" s="6"/>
    </row>
    <row r="275" spans="1:7" x14ac:dyDescent="0.2">
      <c r="A275" s="5">
        <v>23</v>
      </c>
      <c r="B275" s="4" t="s">
        <v>26</v>
      </c>
      <c r="C275" s="4" t="str">
        <f>VLOOKUP(Taulukko1[[#This Row],[Rivivalinta]],Sheet1!$C$1:$E$42,2,FALSE)</f>
        <v>Eget kapital</v>
      </c>
      <c r="D275" s="4" t="str">
        <f>VLOOKUP(Taulukko1[[#This Row],[Rivivalinta]],Sheet1!$C$1:$E$42,3,FALSE)</f>
        <v>Total equity</v>
      </c>
      <c r="E275" s="1" t="s">
        <v>52</v>
      </c>
      <c r="F275" s="2">
        <v>42004</v>
      </c>
      <c r="G275" s="6">
        <v>137373</v>
      </c>
    </row>
    <row r="276" spans="1:7" x14ac:dyDescent="0.2">
      <c r="A276" s="5">
        <v>21</v>
      </c>
      <c r="B276" s="4" t="s">
        <v>27</v>
      </c>
      <c r="C276" s="4" t="str">
        <f>VLOOKUP(Taulukko1[[#This Row],[Rivivalinta]],Sheet1!$C$1:$E$42,2,FALSE)</f>
        <v>Övriga skulder</v>
      </c>
      <c r="D276" s="4" t="str">
        <f>VLOOKUP(Taulukko1[[#This Row],[Rivivalinta]],Sheet1!$C$1:$E$42,3,FALSE)</f>
        <v>Other liabilities</v>
      </c>
      <c r="E276" s="1" t="s">
        <v>52</v>
      </c>
      <c r="F276" s="2">
        <v>42004</v>
      </c>
      <c r="G276" s="6">
        <v>67178</v>
      </c>
    </row>
    <row r="277" spans="1:7" x14ac:dyDescent="0.2">
      <c r="A277" s="5">
        <v>24</v>
      </c>
      <c r="B277" s="4" t="s">
        <v>28</v>
      </c>
      <c r="C277" s="4" t="str">
        <f>VLOOKUP(Taulukko1[[#This Row],[Rivivalinta]],Sheet1!$C$1:$E$42,2,FALSE)</f>
        <v>SUMMA EGET KAPITAL OCH SKULDER</v>
      </c>
      <c r="D277" s="4" t="str">
        <f>VLOOKUP(Taulukko1[[#This Row],[Rivivalinta]],Sheet1!$C$1:$E$42,3,FALSE)</f>
        <v>TOTAL EQUITY AND LIABILITIES</v>
      </c>
      <c r="E277" s="1" t="s">
        <v>52</v>
      </c>
      <c r="F277" s="2">
        <v>42004</v>
      </c>
      <c r="G277" s="6">
        <v>1115497</v>
      </c>
    </row>
    <row r="278" spans="1:7" x14ac:dyDescent="0.2">
      <c r="A278" s="5">
        <v>25</v>
      </c>
      <c r="B278" s="4" t="s">
        <v>29</v>
      </c>
      <c r="C278" s="4" t="str">
        <f>VLOOKUP(Taulukko1[[#This Row],[Rivivalinta]],Sheet1!$C$1:$E$42,2,FALSE)</f>
        <v>Exponering utanför balansräkningen</v>
      </c>
      <c r="D278" s="4" t="str">
        <f>VLOOKUP(Taulukko1[[#This Row],[Rivivalinta]],Sheet1!$C$1:$E$42,3,FALSE)</f>
        <v>Off balance sheet exposures</v>
      </c>
      <c r="E278" s="1" t="s">
        <v>52</v>
      </c>
      <c r="F278" s="2">
        <v>42004</v>
      </c>
      <c r="G278" s="6">
        <v>1854488</v>
      </c>
    </row>
    <row r="279" spans="1:7" x14ac:dyDescent="0.2">
      <c r="A279" s="5">
        <v>28</v>
      </c>
      <c r="B279" s="4" t="s">
        <v>30</v>
      </c>
      <c r="C279" s="4" t="str">
        <f>VLOOKUP(Taulukko1[[#This Row],[Rivivalinta]],Sheet1!$C$1:$E$42,2,FALSE)</f>
        <v>Kostnader/intäkter, %</v>
      </c>
      <c r="D279" s="4" t="str">
        <f>VLOOKUP(Taulukko1[[#This Row],[Rivivalinta]],Sheet1!$C$1:$E$42,3,FALSE)</f>
        <v>Cost/income ratio, %</v>
      </c>
      <c r="E279" s="1" t="s">
        <v>52</v>
      </c>
      <c r="F279" s="2">
        <v>42004</v>
      </c>
      <c r="G279" s="7">
        <v>0.2024089084160291</v>
      </c>
    </row>
    <row r="280" spans="1:7" x14ac:dyDescent="0.2">
      <c r="A280" s="5">
        <v>29</v>
      </c>
      <c r="B280" s="4" t="s">
        <v>31</v>
      </c>
      <c r="C280" s="4" t="str">
        <f>VLOOKUP(Taulukko1[[#This Row],[Rivivalinta]],Sheet1!$C$1:$E$42,2,FALSE)</f>
        <v>Nödlidande exponeringar/Exponeringar, %</v>
      </c>
      <c r="D280" s="4" t="str">
        <f>VLOOKUP(Taulukko1[[#This Row],[Rivivalinta]],Sheet1!$C$1:$E$42,3,FALSE)</f>
        <v>Non-performing exposures/Exposures, %</v>
      </c>
      <c r="E280" s="1" t="s">
        <v>52</v>
      </c>
      <c r="F280" s="2">
        <v>42004</v>
      </c>
      <c r="G280" s="7">
        <v>9.8923626598903351E-3</v>
      </c>
    </row>
    <row r="281" spans="1:7" x14ac:dyDescent="0.2">
      <c r="A281" s="5">
        <v>30</v>
      </c>
      <c r="B281" s="4" t="s">
        <v>32</v>
      </c>
      <c r="C281" s="4" t="str">
        <f>VLOOKUP(Taulukko1[[#This Row],[Rivivalinta]],Sheet1!$C$1:$E$42,2,FALSE)</f>
        <v>Upplupna avsättningar på nödlidande exponeringar/Nödlidande Exponeringar, %</v>
      </c>
      <c r="D281" s="4" t="str">
        <f>VLOOKUP(Taulukko1[[#This Row],[Rivivalinta]],Sheet1!$C$1:$E$42,3,FALSE)</f>
        <v>Accumulated impairments on non-performing exposures/Non-performing exposures, %</v>
      </c>
      <c r="E281" s="1" t="s">
        <v>52</v>
      </c>
      <c r="F281" s="2">
        <v>42004</v>
      </c>
      <c r="G281" s="7">
        <v>0.12725450901803606</v>
      </c>
    </row>
    <row r="282" spans="1:7" x14ac:dyDescent="0.2">
      <c r="A282" s="5">
        <v>31</v>
      </c>
      <c r="B282" s="4" t="s">
        <v>34</v>
      </c>
      <c r="C282" s="4" t="str">
        <f>VLOOKUP(Taulukko1[[#This Row],[Rivivalinta]],Sheet1!$C$1:$E$42,2,FALSE)</f>
        <v>Kapitalbas</v>
      </c>
      <c r="D282" s="4" t="str">
        <f>VLOOKUP(Taulukko1[[#This Row],[Rivivalinta]],Sheet1!$C$1:$E$42,3,FALSE)</f>
        <v>Own funds</v>
      </c>
      <c r="E282" s="1" t="s">
        <v>52</v>
      </c>
      <c r="F282" s="2">
        <v>42004</v>
      </c>
      <c r="G282" s="6">
        <v>190068.05763</v>
      </c>
    </row>
    <row r="283" spans="1:7" x14ac:dyDescent="0.2">
      <c r="A283" s="5">
        <v>32</v>
      </c>
      <c r="B283" s="4" t="s">
        <v>35</v>
      </c>
      <c r="C283" s="4" t="str">
        <f>VLOOKUP(Taulukko1[[#This Row],[Rivivalinta]],Sheet1!$C$1:$E$42,2,FALSE)</f>
        <v>Kärnprimärkapital (CET 1)</v>
      </c>
      <c r="D283" s="4" t="str">
        <f>VLOOKUP(Taulukko1[[#This Row],[Rivivalinta]],Sheet1!$C$1:$E$42,3,FALSE)</f>
        <v>Common equity tier 1 capital (CET1)</v>
      </c>
      <c r="E283" s="1" t="s">
        <v>52</v>
      </c>
      <c r="F283" s="2">
        <v>42004</v>
      </c>
      <c r="G283" s="6">
        <v>162101.99262999999</v>
      </c>
    </row>
    <row r="284" spans="1:7" x14ac:dyDescent="0.2">
      <c r="A284" s="5">
        <v>33</v>
      </c>
      <c r="B284" s="4" t="s">
        <v>36</v>
      </c>
      <c r="C284" s="4" t="str">
        <f>VLOOKUP(Taulukko1[[#This Row],[Rivivalinta]],Sheet1!$C$1:$E$42,2,FALSE)</f>
        <v>Övrigt primärkapital (AT 1)</v>
      </c>
      <c r="D284" s="4" t="str">
        <f>VLOOKUP(Taulukko1[[#This Row],[Rivivalinta]],Sheet1!$C$1:$E$42,3,FALSE)</f>
        <v>Additional tier 1 capital (AT 1)</v>
      </c>
      <c r="E284" s="1" t="s">
        <v>52</v>
      </c>
      <c r="F284" s="2">
        <v>42004</v>
      </c>
      <c r="G284" s="6"/>
    </row>
    <row r="285" spans="1:7" x14ac:dyDescent="0.2">
      <c r="A285" s="5">
        <v>34</v>
      </c>
      <c r="B285" s="4" t="s">
        <v>37</v>
      </c>
      <c r="C285" s="4" t="str">
        <f>VLOOKUP(Taulukko1[[#This Row],[Rivivalinta]],Sheet1!$C$1:$E$42,2,FALSE)</f>
        <v>Supplementärkapital (T2)</v>
      </c>
      <c r="D285" s="4" t="str">
        <f>VLOOKUP(Taulukko1[[#This Row],[Rivivalinta]],Sheet1!$C$1:$E$42,3,FALSE)</f>
        <v>Tier 2 capital (T2)</v>
      </c>
      <c r="E285" s="1" t="s">
        <v>52</v>
      </c>
      <c r="F285" s="2">
        <v>42004</v>
      </c>
      <c r="G285" s="6">
        <v>27966.064999999999</v>
      </c>
    </row>
    <row r="286" spans="1:7" x14ac:dyDescent="0.2">
      <c r="A286" s="5">
        <v>35</v>
      </c>
      <c r="B286" s="4" t="s">
        <v>38</v>
      </c>
      <c r="C286" s="4" t="str">
        <f>VLOOKUP(Taulukko1[[#This Row],[Rivivalinta]],Sheet1!$C$1:$E$42,2,FALSE)</f>
        <v>Summa kapitalrelationer, %</v>
      </c>
      <c r="D286" s="4" t="str">
        <f>VLOOKUP(Taulukko1[[#This Row],[Rivivalinta]],Sheet1!$C$1:$E$42,3,FALSE)</f>
        <v>Own funds ratio, %</v>
      </c>
      <c r="E286" s="1" t="s">
        <v>52</v>
      </c>
      <c r="F286" s="2">
        <v>42004</v>
      </c>
      <c r="G286" s="7">
        <v>0.2154077248946262</v>
      </c>
    </row>
    <row r="287" spans="1:7" x14ac:dyDescent="0.2">
      <c r="A287" s="5">
        <v>36</v>
      </c>
      <c r="B287" s="4" t="s">
        <v>39</v>
      </c>
      <c r="C287" s="4" t="str">
        <f>VLOOKUP(Taulukko1[[#This Row],[Rivivalinta]],Sheet1!$C$1:$E$42,2,FALSE)</f>
        <v>Primärkapitalrelation, %</v>
      </c>
      <c r="D287" s="4" t="str">
        <f>VLOOKUP(Taulukko1[[#This Row],[Rivivalinta]],Sheet1!$C$1:$E$42,3,FALSE)</f>
        <v>Tier 1 ratio, %</v>
      </c>
      <c r="E287" s="1" t="s">
        <v>52</v>
      </c>
      <c r="F287" s="2">
        <v>42004</v>
      </c>
      <c r="G287" s="7">
        <v>0.18371325444535067</v>
      </c>
    </row>
    <row r="288" spans="1:7" x14ac:dyDescent="0.2">
      <c r="A288" s="5">
        <v>37</v>
      </c>
      <c r="B288" s="4" t="s">
        <v>40</v>
      </c>
      <c r="C288" s="4" t="str">
        <f>VLOOKUP(Taulukko1[[#This Row],[Rivivalinta]],Sheet1!$C$1:$E$42,2,FALSE)</f>
        <v>Kärnprimärkapitalrelation, %</v>
      </c>
      <c r="D288" s="4" t="str">
        <f>VLOOKUP(Taulukko1[[#This Row],[Rivivalinta]],Sheet1!$C$1:$E$42,3,FALSE)</f>
        <v>CET 1 ratio, %</v>
      </c>
      <c r="E288" s="1" t="s">
        <v>52</v>
      </c>
      <c r="F288" s="2">
        <v>42004</v>
      </c>
      <c r="G288" s="7">
        <v>0.18371325444535067</v>
      </c>
    </row>
    <row r="289" spans="1:7" x14ac:dyDescent="0.2">
      <c r="A289" s="5">
        <v>38</v>
      </c>
      <c r="B289" s="4" t="s">
        <v>41</v>
      </c>
      <c r="C289" s="4" t="str">
        <f>VLOOKUP(Taulukko1[[#This Row],[Rivivalinta]],Sheet1!$C$1:$E$42,2,FALSE)</f>
        <v>Summa exponeringsbelopp (RWA)</v>
      </c>
      <c r="D289" s="4" t="str">
        <f>VLOOKUP(Taulukko1[[#This Row],[Rivivalinta]],Sheet1!$C$1:$E$42,3,FALSE)</f>
        <v>Total risk weighted assets (RWA)</v>
      </c>
      <c r="E289" s="1" t="s">
        <v>52</v>
      </c>
      <c r="F289" s="2">
        <v>42004</v>
      </c>
      <c r="G289" s="6">
        <v>882364.16648000001</v>
      </c>
    </row>
    <row r="290" spans="1:7" x14ac:dyDescent="0.2">
      <c r="A290" s="5">
        <v>39</v>
      </c>
      <c r="B290" s="4" t="s">
        <v>42</v>
      </c>
      <c r="C290" s="4" t="str">
        <f>VLOOKUP(Taulukko1[[#This Row],[Rivivalinta]],Sheet1!$C$1:$E$42,2,FALSE)</f>
        <v>Exponeringsbelopp för kredit-, motpart- och utspädningsrisker</v>
      </c>
      <c r="D290" s="4" t="str">
        <f>VLOOKUP(Taulukko1[[#This Row],[Rivivalinta]],Sheet1!$C$1:$E$42,3,FALSE)</f>
        <v>Credit and counterparty risks</v>
      </c>
      <c r="E290" s="1" t="s">
        <v>52</v>
      </c>
      <c r="F290" s="2">
        <v>42004</v>
      </c>
      <c r="G290" s="6">
        <v>784566.28203999996</v>
      </c>
    </row>
    <row r="291" spans="1:7" x14ac:dyDescent="0.2">
      <c r="A291" s="5">
        <v>40</v>
      </c>
      <c r="B291" s="4" t="s">
        <v>43</v>
      </c>
      <c r="C291" s="4" t="str">
        <f>VLOOKUP(Taulukko1[[#This Row],[Rivivalinta]],Sheet1!$C$1:$E$42,2,FALSE)</f>
        <v>Exponeringsbelopp för positions-, valutakurs- och råvarurisker</v>
      </c>
      <c r="D291" s="4" t="str">
        <f>VLOOKUP(Taulukko1[[#This Row],[Rivivalinta]],Sheet1!$C$1:$E$42,3,FALSE)</f>
        <v>Position, currency and commodity risks</v>
      </c>
      <c r="E291" s="1" t="s">
        <v>52</v>
      </c>
      <c r="F291" s="2">
        <v>42004</v>
      </c>
      <c r="G291" s="6"/>
    </row>
    <row r="292" spans="1:7" x14ac:dyDescent="0.2">
      <c r="A292" s="5">
        <v>41</v>
      </c>
      <c r="B292" s="4" t="s">
        <v>44</v>
      </c>
      <c r="C292" s="4" t="str">
        <f>VLOOKUP(Taulukko1[[#This Row],[Rivivalinta]],Sheet1!$C$1:$E$42,2,FALSE)</f>
        <v>Exponeringsbelopp för operativ risk</v>
      </c>
      <c r="D292" s="4" t="str">
        <f>VLOOKUP(Taulukko1[[#This Row],[Rivivalinta]],Sheet1!$C$1:$E$42,3,FALSE)</f>
        <v>Operational risks</v>
      </c>
      <c r="E292" s="1" t="s">
        <v>52</v>
      </c>
      <c r="F292" s="2">
        <v>42004</v>
      </c>
      <c r="G292" s="6">
        <v>97797.884439999994</v>
      </c>
    </row>
    <row r="293" spans="1:7" x14ac:dyDescent="0.2">
      <c r="A293" s="5">
        <v>42</v>
      </c>
      <c r="B293" s="4" t="s">
        <v>45</v>
      </c>
      <c r="C293" s="4" t="str">
        <f>VLOOKUP(Taulukko1[[#This Row],[Rivivalinta]],Sheet1!$C$1:$E$42,2,FALSE)</f>
        <v>Övriga riskexponeringar</v>
      </c>
      <c r="D293" s="4" t="str">
        <f>VLOOKUP(Taulukko1[[#This Row],[Rivivalinta]],Sheet1!$C$1:$E$42,3,FALSE)</f>
        <v>Other risks</v>
      </c>
      <c r="E293" s="1" t="s">
        <v>52</v>
      </c>
      <c r="F293" s="2">
        <v>42004</v>
      </c>
      <c r="G293" s="6"/>
    </row>
    <row r="294" spans="1:7" x14ac:dyDescent="0.2">
      <c r="A294" s="5">
        <v>27</v>
      </c>
      <c r="B294" s="4" t="s">
        <v>54</v>
      </c>
      <c r="C294" s="4" t="str">
        <f>VLOOKUP(Taulukko1[[#This Row],[Rivivalinta]],Sheet1!$C$1:$E$42,2,FALSE)</f>
        <v>Avkastning på total tillgångar (ROA), %</v>
      </c>
      <c r="D294" s="4" t="str">
        <f>VLOOKUP(Taulukko1[[#This Row],[Rivivalinta]],Sheet1!$C$1:$E$42,3,FALSE)</f>
        <v>Return on total assets (ROA), %</v>
      </c>
      <c r="E294" s="1" t="s">
        <v>52</v>
      </c>
      <c r="F294" s="2">
        <v>42004</v>
      </c>
      <c r="G294" s="7">
        <v>5.9957131215951275E-2</v>
      </c>
    </row>
    <row r="295" spans="1:7" x14ac:dyDescent="0.2">
      <c r="A295" s="5">
        <v>26</v>
      </c>
      <c r="B295" s="4" t="s">
        <v>55</v>
      </c>
      <c r="C295" s="4" t="str">
        <f>VLOOKUP(Taulukko1[[#This Row],[Rivivalinta]],Sheet1!$C$1:$E$42,2,FALSE)</f>
        <v>Avkastning på eget kapital (ROE), %</v>
      </c>
      <c r="D295" s="4" t="str">
        <f>VLOOKUP(Taulukko1[[#This Row],[Rivivalinta]],Sheet1!$C$1:$E$42,3,FALSE)</f>
        <v>Return on equity (ROE), %</v>
      </c>
      <c r="E295" s="1" t="s">
        <v>52</v>
      </c>
      <c r="F295" s="2">
        <v>42004</v>
      </c>
      <c r="G295" s="7">
        <v>0.48686423096241621</v>
      </c>
    </row>
    <row r="296" spans="1:7" x14ac:dyDescent="0.2">
      <c r="A296" s="5">
        <v>1</v>
      </c>
      <c r="B296" s="4" t="s">
        <v>5</v>
      </c>
      <c r="C296" s="4" t="str">
        <f>VLOOKUP(Taulukko1[[#This Row],[Rivivalinta]],Sheet1!$C$1:$E$42,2,FALSE)</f>
        <v>Räntenetto</v>
      </c>
      <c r="D296" s="4" t="str">
        <f>VLOOKUP(Taulukko1[[#This Row],[Rivivalinta]],Sheet1!$C$1:$E$42,3,FALSE)</f>
        <v>Net interest margin</v>
      </c>
      <c r="E296" s="1" t="s">
        <v>53</v>
      </c>
      <c r="F296" s="2">
        <v>42004</v>
      </c>
      <c r="G296" s="6">
        <v>4109.3</v>
      </c>
    </row>
    <row r="297" spans="1:7" x14ac:dyDescent="0.2">
      <c r="A297" s="5">
        <v>2</v>
      </c>
      <c r="B297" s="4" t="s">
        <v>6</v>
      </c>
      <c r="C297" s="4" t="str">
        <f>VLOOKUP(Taulukko1[[#This Row],[Rivivalinta]],Sheet1!$C$1:$E$42,2,FALSE)</f>
        <v>Netto, avgifts- och provisionsintäkter</v>
      </c>
      <c r="D297" s="4" t="str">
        <f>VLOOKUP(Taulukko1[[#This Row],[Rivivalinta]],Sheet1!$C$1:$E$42,3,FALSE)</f>
        <v>Net fee and commission income</v>
      </c>
      <c r="E297" s="1" t="s">
        <v>53</v>
      </c>
      <c r="F297" s="2">
        <v>42004</v>
      </c>
      <c r="G297" s="6">
        <v>720</v>
      </c>
    </row>
    <row r="298" spans="1:7" x14ac:dyDescent="0.2">
      <c r="A298" s="5">
        <v>3</v>
      </c>
      <c r="B298" s="4" t="s">
        <v>7</v>
      </c>
      <c r="C298" s="4" t="str">
        <f>VLOOKUP(Taulukko1[[#This Row],[Rivivalinta]],Sheet1!$C$1:$E$42,2,FALSE)</f>
        <v>Avgifts- och provisionsintäkter</v>
      </c>
      <c r="D298" s="4" t="str">
        <f>VLOOKUP(Taulukko1[[#This Row],[Rivivalinta]],Sheet1!$C$1:$E$42,3,FALSE)</f>
        <v>Fee and commission income</v>
      </c>
      <c r="E298" s="1" t="s">
        <v>53</v>
      </c>
      <c r="F298" s="2">
        <v>42004</v>
      </c>
      <c r="G298" s="6">
        <v>765</v>
      </c>
    </row>
    <row r="299" spans="1:7" x14ac:dyDescent="0.2">
      <c r="A299" s="5">
        <v>4</v>
      </c>
      <c r="B299" s="4" t="s">
        <v>8</v>
      </c>
      <c r="C299" s="4" t="str">
        <f>VLOOKUP(Taulukko1[[#This Row],[Rivivalinta]],Sheet1!$C$1:$E$42,2,FALSE)</f>
        <v>Avgifts- och provisionskostnader</v>
      </c>
      <c r="D299" s="4" t="str">
        <f>VLOOKUP(Taulukko1[[#This Row],[Rivivalinta]],Sheet1!$C$1:$E$42,3,FALSE)</f>
        <v>Fee and commission expenses</v>
      </c>
      <c r="E299" s="1" t="s">
        <v>53</v>
      </c>
      <c r="F299" s="2">
        <v>42004</v>
      </c>
      <c r="G299" s="6">
        <v>45</v>
      </c>
    </row>
    <row r="300" spans="1:7" x14ac:dyDescent="0.2">
      <c r="A300" s="5">
        <v>5</v>
      </c>
      <c r="B300" s="4" t="s">
        <v>9</v>
      </c>
      <c r="C300" s="4" t="str">
        <f>VLOOKUP(Taulukko1[[#This Row],[Rivivalinta]],Sheet1!$C$1:$E$42,2,FALSE)</f>
        <v>Nettointäkter från handel och investeringar</v>
      </c>
      <c r="D300" s="4" t="str">
        <f>VLOOKUP(Taulukko1[[#This Row],[Rivivalinta]],Sheet1!$C$1:$E$42,3,FALSE)</f>
        <v>Net trading and investing income</v>
      </c>
      <c r="E300" s="1" t="s">
        <v>53</v>
      </c>
      <c r="F300" s="2">
        <v>42004</v>
      </c>
      <c r="G300" s="6">
        <v>-102</v>
      </c>
    </row>
    <row r="301" spans="1:7" x14ac:dyDescent="0.2">
      <c r="A301" s="5">
        <v>6</v>
      </c>
      <c r="B301" s="4" t="s">
        <v>10</v>
      </c>
      <c r="C301" s="4" t="str">
        <f>VLOOKUP(Taulukko1[[#This Row],[Rivivalinta]],Sheet1!$C$1:$E$42,2,FALSE)</f>
        <v>Övriga intäkter</v>
      </c>
      <c r="D301" s="4" t="str">
        <f>VLOOKUP(Taulukko1[[#This Row],[Rivivalinta]],Sheet1!$C$1:$E$42,3,FALSE)</f>
        <v>Other income</v>
      </c>
      <c r="E301" s="1" t="s">
        <v>53</v>
      </c>
      <c r="F301" s="2">
        <v>42004</v>
      </c>
      <c r="G301" s="6">
        <v>8911.2999999999993</v>
      </c>
    </row>
    <row r="302" spans="1:7" x14ac:dyDescent="0.2">
      <c r="A302" s="5">
        <v>7</v>
      </c>
      <c r="B302" s="4" t="s">
        <v>11</v>
      </c>
      <c r="C302" s="4" t="str">
        <f>VLOOKUP(Taulukko1[[#This Row],[Rivivalinta]],Sheet1!$C$1:$E$42,2,FALSE)</f>
        <v>Totala inkomster</v>
      </c>
      <c r="D302" s="4" t="str">
        <f>VLOOKUP(Taulukko1[[#This Row],[Rivivalinta]],Sheet1!$C$1:$E$42,3,FALSE)</f>
        <v>Total income</v>
      </c>
      <c r="E302" s="1" t="s">
        <v>53</v>
      </c>
      <c r="F302" s="2">
        <v>42004</v>
      </c>
      <c r="G302" s="6">
        <v>13638.6</v>
      </c>
    </row>
    <row r="303" spans="1:7" x14ac:dyDescent="0.2">
      <c r="A303" s="5">
        <v>8</v>
      </c>
      <c r="B303" s="4" t="s">
        <v>12</v>
      </c>
      <c r="C303" s="4" t="str">
        <f>VLOOKUP(Taulukko1[[#This Row],[Rivivalinta]],Sheet1!$C$1:$E$42,2,FALSE)</f>
        <v>Totala kostnader</v>
      </c>
      <c r="D303" s="4" t="str">
        <f>VLOOKUP(Taulukko1[[#This Row],[Rivivalinta]],Sheet1!$C$1:$E$42,3,FALSE)</f>
        <v>Total expenses</v>
      </c>
      <c r="E303" s="1" t="s">
        <v>53</v>
      </c>
      <c r="F303" s="2">
        <v>42004</v>
      </c>
      <c r="G303" s="6">
        <v>9442.1</v>
      </c>
    </row>
    <row r="304" spans="1:7" x14ac:dyDescent="0.2">
      <c r="A304" s="5">
        <v>9</v>
      </c>
      <c r="B304" s="4" t="s">
        <v>13</v>
      </c>
      <c r="C304" s="4" t="str">
        <f>VLOOKUP(Taulukko1[[#This Row],[Rivivalinta]],Sheet1!$C$1:$E$42,2,FALSE)</f>
        <v>Nedskrivningar av lån och fordringar</v>
      </c>
      <c r="D304" s="4" t="str">
        <f>VLOOKUP(Taulukko1[[#This Row],[Rivivalinta]],Sheet1!$C$1:$E$42,3,FALSE)</f>
        <v>Impairments on loans and receivables</v>
      </c>
      <c r="E304" s="1" t="s">
        <v>53</v>
      </c>
      <c r="F304" s="2">
        <v>42004</v>
      </c>
      <c r="G304" s="6">
        <v>31.1</v>
      </c>
    </row>
    <row r="305" spans="1:7" x14ac:dyDescent="0.2">
      <c r="A305" s="5">
        <v>10</v>
      </c>
      <c r="B305" s="4" t="s">
        <v>14</v>
      </c>
      <c r="C305" s="4" t="str">
        <f>VLOOKUP(Taulukko1[[#This Row],[Rivivalinta]],Sheet1!$C$1:$E$42,2,FALSE)</f>
        <v>Rörelsevinst/-förlust</v>
      </c>
      <c r="D305" s="4" t="str">
        <f>VLOOKUP(Taulukko1[[#This Row],[Rivivalinta]],Sheet1!$C$1:$E$42,3,FALSE)</f>
        <v>Operatingprofit/-loss</v>
      </c>
      <c r="E305" s="1" t="s">
        <v>53</v>
      </c>
      <c r="F305" s="2">
        <v>42004</v>
      </c>
      <c r="G305" s="6">
        <v>4165.3999999999996</v>
      </c>
    </row>
    <row r="306" spans="1:7" x14ac:dyDescent="0.2">
      <c r="A306" s="5">
        <v>11</v>
      </c>
      <c r="B306" s="4" t="s">
        <v>15</v>
      </c>
      <c r="C306" s="4" t="str">
        <f>VLOOKUP(Taulukko1[[#This Row],[Rivivalinta]],Sheet1!$C$1:$E$42,2,FALSE)</f>
        <v>Kontanta medel och kassabehållning hos centralbanker</v>
      </c>
      <c r="D306" s="4" t="str">
        <f>VLOOKUP(Taulukko1[[#This Row],[Rivivalinta]],Sheet1!$C$1:$E$42,3,FALSE)</f>
        <v>Cash and cash balances at central banks</v>
      </c>
      <c r="E306" s="1" t="s">
        <v>53</v>
      </c>
      <c r="F306" s="2">
        <v>42004</v>
      </c>
      <c r="G306" s="6">
        <v>83171.5</v>
      </c>
    </row>
    <row r="307" spans="1:7" x14ac:dyDescent="0.2">
      <c r="A307" s="5">
        <v>12</v>
      </c>
      <c r="B307" s="4" t="s">
        <v>16</v>
      </c>
      <c r="C307" s="4" t="str">
        <f>VLOOKUP(Taulukko1[[#This Row],[Rivivalinta]],Sheet1!$C$1:$E$42,2,FALSE)</f>
        <v>Lån och förskott till kreditinstitut</v>
      </c>
      <c r="D307" s="4" t="str">
        <f>VLOOKUP(Taulukko1[[#This Row],[Rivivalinta]],Sheet1!$C$1:$E$42,3,FALSE)</f>
        <v>Loans and advances to credit institutions</v>
      </c>
      <c r="E307" s="1" t="s">
        <v>53</v>
      </c>
      <c r="F307" s="2">
        <v>42004</v>
      </c>
      <c r="G307" s="6"/>
    </row>
    <row r="308" spans="1:7" x14ac:dyDescent="0.2">
      <c r="A308" s="5">
        <v>13</v>
      </c>
      <c r="B308" s="4" t="s">
        <v>17</v>
      </c>
      <c r="C308" s="4" t="str">
        <f>VLOOKUP(Taulukko1[[#This Row],[Rivivalinta]],Sheet1!$C$1:$E$42,2,FALSE)</f>
        <v>Lån och förskott till allmänheten och offentliga samfund</v>
      </c>
      <c r="D308" s="4" t="str">
        <f>VLOOKUP(Taulukko1[[#This Row],[Rivivalinta]],Sheet1!$C$1:$E$42,3,FALSE)</f>
        <v>Loans and advances to the public and public sector entities</v>
      </c>
      <c r="E308" s="1" t="s">
        <v>53</v>
      </c>
      <c r="F308" s="2">
        <v>42004</v>
      </c>
      <c r="G308" s="6">
        <v>1206791.3</v>
      </c>
    </row>
    <row r="309" spans="1:7" x14ac:dyDescent="0.2">
      <c r="A309" s="5">
        <v>14</v>
      </c>
      <c r="B309" s="4" t="s">
        <v>18</v>
      </c>
      <c r="C309" s="4" t="str">
        <f>VLOOKUP(Taulukko1[[#This Row],[Rivivalinta]],Sheet1!$C$1:$E$42,2,FALSE)</f>
        <v>Värdepapper</v>
      </c>
      <c r="D309" s="4" t="str">
        <f>VLOOKUP(Taulukko1[[#This Row],[Rivivalinta]],Sheet1!$C$1:$E$42,3,FALSE)</f>
        <v>Debt securities</v>
      </c>
      <c r="E309" s="1" t="s">
        <v>53</v>
      </c>
      <c r="F309" s="2">
        <v>42004</v>
      </c>
      <c r="G309" s="6">
        <v>116896.1</v>
      </c>
    </row>
    <row r="310" spans="1:7" x14ac:dyDescent="0.2">
      <c r="A310" s="5">
        <v>15</v>
      </c>
      <c r="B310" s="4" t="s">
        <v>19</v>
      </c>
      <c r="C310" s="4" t="str">
        <f>VLOOKUP(Taulukko1[[#This Row],[Rivivalinta]],Sheet1!$C$1:$E$42,2,FALSE)</f>
        <v xml:space="preserve">Derivat </v>
      </c>
      <c r="D310" s="4" t="str">
        <f>VLOOKUP(Taulukko1[[#This Row],[Rivivalinta]],Sheet1!$C$1:$E$42,3,FALSE)</f>
        <v xml:space="preserve">Derivatives </v>
      </c>
      <c r="E310" s="1" t="s">
        <v>53</v>
      </c>
      <c r="F310" s="2">
        <v>42004</v>
      </c>
      <c r="G310" s="6"/>
    </row>
    <row r="311" spans="1:7" x14ac:dyDescent="0.2">
      <c r="A311" s="5">
        <v>16</v>
      </c>
      <c r="B311" s="4" t="s">
        <v>20</v>
      </c>
      <c r="C311" s="4" t="str">
        <f>VLOOKUP(Taulukko1[[#This Row],[Rivivalinta]],Sheet1!$C$1:$E$42,2,FALSE)</f>
        <v>Övriga tillgångar</v>
      </c>
      <c r="D311" s="4" t="str">
        <f>VLOOKUP(Taulukko1[[#This Row],[Rivivalinta]],Sheet1!$C$1:$E$42,3,FALSE)</f>
        <v>Other assets</v>
      </c>
      <c r="E311" s="1" t="s">
        <v>53</v>
      </c>
      <c r="F311" s="2">
        <v>42004</v>
      </c>
      <c r="G311" s="6">
        <v>63238.5</v>
      </c>
    </row>
    <row r="312" spans="1:7" x14ac:dyDescent="0.2">
      <c r="A312" s="5">
        <v>17</v>
      </c>
      <c r="B312" s="4" t="s">
        <v>21</v>
      </c>
      <c r="C312" s="4" t="str">
        <f>VLOOKUP(Taulukko1[[#This Row],[Rivivalinta]],Sheet1!$C$1:$E$42,2,FALSE)</f>
        <v>SUMMA TILLGÅNGAR</v>
      </c>
      <c r="D312" s="4" t="str">
        <f>VLOOKUP(Taulukko1[[#This Row],[Rivivalinta]],Sheet1!$C$1:$E$42,3,FALSE)</f>
        <v>TOTAL ASSETS</v>
      </c>
      <c r="E312" s="1" t="s">
        <v>53</v>
      </c>
      <c r="F312" s="2">
        <v>42004</v>
      </c>
      <c r="G312" s="6">
        <v>1470097.4</v>
      </c>
    </row>
    <row r="313" spans="1:7" x14ac:dyDescent="0.2">
      <c r="A313" s="5">
        <v>18</v>
      </c>
      <c r="B313" s="4" t="s">
        <v>22</v>
      </c>
      <c r="C313" s="4" t="str">
        <f>VLOOKUP(Taulukko1[[#This Row],[Rivivalinta]],Sheet1!$C$1:$E$42,2,FALSE)</f>
        <v>Inlåning från kreditinstitut</v>
      </c>
      <c r="D313" s="4" t="str">
        <f>VLOOKUP(Taulukko1[[#This Row],[Rivivalinta]],Sheet1!$C$1:$E$42,3,FALSE)</f>
        <v>Deposits from credit institutions</v>
      </c>
      <c r="E313" s="1" t="s">
        <v>53</v>
      </c>
      <c r="F313" s="2">
        <v>42004</v>
      </c>
      <c r="G313" s="6"/>
    </row>
    <row r="314" spans="1:7" x14ac:dyDescent="0.2">
      <c r="A314" s="5">
        <v>19</v>
      </c>
      <c r="B314" s="4" t="s">
        <v>23</v>
      </c>
      <c r="C314" s="4" t="str">
        <f>VLOOKUP(Taulukko1[[#This Row],[Rivivalinta]],Sheet1!$C$1:$E$42,2,FALSE)</f>
        <v>Inlåning från allmänheten och offentliga samfund</v>
      </c>
      <c r="D314" s="4" t="str">
        <f>VLOOKUP(Taulukko1[[#This Row],[Rivivalinta]],Sheet1!$C$1:$E$42,3,FALSE)</f>
        <v>Deposits from the public and public sector entities</v>
      </c>
      <c r="E314" s="1" t="s">
        <v>53</v>
      </c>
      <c r="F314" s="2">
        <v>42004</v>
      </c>
      <c r="G314" s="6"/>
    </row>
    <row r="315" spans="1:7" x14ac:dyDescent="0.2">
      <c r="A315" s="5">
        <v>20</v>
      </c>
      <c r="B315" s="4" t="s">
        <v>24</v>
      </c>
      <c r="C315" s="4" t="str">
        <f>VLOOKUP(Taulukko1[[#This Row],[Rivivalinta]],Sheet1!$C$1:$E$42,2,FALSE)</f>
        <v>Emitterade skuldebrev</v>
      </c>
      <c r="D315" s="4" t="str">
        <f>VLOOKUP(Taulukko1[[#This Row],[Rivivalinta]],Sheet1!$C$1:$E$42,3,FALSE)</f>
        <v>Debt securities issued</v>
      </c>
      <c r="E315" s="1" t="s">
        <v>53</v>
      </c>
      <c r="F315" s="2">
        <v>42004</v>
      </c>
      <c r="G315" s="6">
        <v>648452.1</v>
      </c>
    </row>
    <row r="316" spans="1:7" x14ac:dyDescent="0.2">
      <c r="A316" s="5">
        <v>22</v>
      </c>
      <c r="B316" s="4" t="s">
        <v>25</v>
      </c>
      <c r="C316" s="4" t="str">
        <f>VLOOKUP(Taulukko1[[#This Row],[Rivivalinta]],Sheet1!$C$1:$E$42,2,FALSE)</f>
        <v>Derivat</v>
      </c>
      <c r="D316" s="4" t="str">
        <f>VLOOKUP(Taulukko1[[#This Row],[Rivivalinta]],Sheet1!$C$1:$E$42,3,FALSE)</f>
        <v>Derivatives</v>
      </c>
      <c r="E316" s="1" t="s">
        <v>53</v>
      </c>
      <c r="F316" s="2">
        <v>42004</v>
      </c>
      <c r="G316" s="6">
        <v>8484.2999999999993</v>
      </c>
    </row>
    <row r="317" spans="1:7" x14ac:dyDescent="0.2">
      <c r="A317" s="5">
        <v>23</v>
      </c>
      <c r="B317" s="4" t="s">
        <v>26</v>
      </c>
      <c r="C317" s="4" t="str">
        <f>VLOOKUP(Taulukko1[[#This Row],[Rivivalinta]],Sheet1!$C$1:$E$42,2,FALSE)</f>
        <v>Eget kapital</v>
      </c>
      <c r="D317" s="4" t="str">
        <f>VLOOKUP(Taulukko1[[#This Row],[Rivivalinta]],Sheet1!$C$1:$E$42,3,FALSE)</f>
        <v>Total equity</v>
      </c>
      <c r="E317" s="1" t="s">
        <v>53</v>
      </c>
      <c r="F317" s="2">
        <v>42004</v>
      </c>
      <c r="G317" s="6">
        <v>56370.3</v>
      </c>
    </row>
    <row r="318" spans="1:7" x14ac:dyDescent="0.2">
      <c r="A318" s="5">
        <v>21</v>
      </c>
      <c r="B318" s="4" t="s">
        <v>27</v>
      </c>
      <c r="C318" s="4" t="str">
        <f>VLOOKUP(Taulukko1[[#This Row],[Rivivalinta]],Sheet1!$C$1:$E$42,2,FALSE)</f>
        <v>Övriga skulder</v>
      </c>
      <c r="D318" s="4" t="str">
        <f>VLOOKUP(Taulukko1[[#This Row],[Rivivalinta]],Sheet1!$C$1:$E$42,3,FALSE)</f>
        <v>Other liabilities</v>
      </c>
      <c r="E318" s="1" t="s">
        <v>53</v>
      </c>
      <c r="F318" s="2">
        <v>42004</v>
      </c>
      <c r="G318" s="6">
        <v>756790.7</v>
      </c>
    </row>
    <row r="319" spans="1:7" x14ac:dyDescent="0.2">
      <c r="A319" s="5">
        <v>24</v>
      </c>
      <c r="B319" s="4" t="s">
        <v>28</v>
      </c>
      <c r="C319" s="4" t="str">
        <f>VLOOKUP(Taulukko1[[#This Row],[Rivivalinta]],Sheet1!$C$1:$E$42,2,FALSE)</f>
        <v>SUMMA EGET KAPITAL OCH SKULDER</v>
      </c>
      <c r="D319" s="4" t="str">
        <f>VLOOKUP(Taulukko1[[#This Row],[Rivivalinta]],Sheet1!$C$1:$E$42,3,FALSE)</f>
        <v>TOTAL EQUITY AND LIABILITIES</v>
      </c>
      <c r="E319" s="1" t="s">
        <v>53</v>
      </c>
      <c r="F319" s="2">
        <v>42004</v>
      </c>
      <c r="G319" s="6">
        <v>1470097.4</v>
      </c>
    </row>
    <row r="320" spans="1:7" x14ac:dyDescent="0.2">
      <c r="A320" s="5">
        <v>25</v>
      </c>
      <c r="B320" s="4" t="s">
        <v>29</v>
      </c>
      <c r="C320" s="4" t="str">
        <f>VLOOKUP(Taulukko1[[#This Row],[Rivivalinta]],Sheet1!$C$1:$E$42,2,FALSE)</f>
        <v>Exponering utanför balansräkningen</v>
      </c>
      <c r="D320" s="4" t="str">
        <f>VLOOKUP(Taulukko1[[#This Row],[Rivivalinta]],Sheet1!$C$1:$E$42,3,FALSE)</f>
        <v>Off balance sheet exposures</v>
      </c>
      <c r="E320" s="1" t="s">
        <v>53</v>
      </c>
      <c r="F320" s="2">
        <v>42004</v>
      </c>
      <c r="G320" s="6">
        <v>221622.1</v>
      </c>
    </row>
    <row r="321" spans="1:7" x14ac:dyDescent="0.2">
      <c r="A321" s="5">
        <v>28</v>
      </c>
      <c r="B321" s="4" t="s">
        <v>30</v>
      </c>
      <c r="C321" s="4" t="str">
        <f>VLOOKUP(Taulukko1[[#This Row],[Rivivalinta]],Sheet1!$C$1:$E$42,2,FALSE)</f>
        <v>Kostnader/intäkter, %</v>
      </c>
      <c r="D321" s="4" t="str">
        <f>VLOOKUP(Taulukko1[[#This Row],[Rivivalinta]],Sheet1!$C$1:$E$42,3,FALSE)</f>
        <v>Cost/income ratio, %</v>
      </c>
      <c r="E321" s="1" t="s">
        <v>53</v>
      </c>
      <c r="F321" s="2">
        <v>42004</v>
      </c>
      <c r="G321" s="7">
        <v>0.66847053246958443</v>
      </c>
    </row>
    <row r="322" spans="1:7" x14ac:dyDescent="0.2">
      <c r="A322" s="5">
        <v>29</v>
      </c>
      <c r="B322" s="4" t="s">
        <v>31</v>
      </c>
      <c r="C322" s="4" t="str">
        <f>VLOOKUP(Taulukko1[[#This Row],[Rivivalinta]],Sheet1!$C$1:$E$42,2,FALSE)</f>
        <v>Nödlidande exponeringar/Exponeringar, %</v>
      </c>
      <c r="D322" s="4" t="str">
        <f>VLOOKUP(Taulukko1[[#This Row],[Rivivalinta]],Sheet1!$C$1:$E$42,3,FALSE)</f>
        <v>Non-performing exposures/Exposures, %</v>
      </c>
      <c r="E322" s="1" t="s">
        <v>53</v>
      </c>
      <c r="F322" s="2">
        <v>42004</v>
      </c>
      <c r="G322" s="7">
        <v>2.251736707856548E-3</v>
      </c>
    </row>
    <row r="323" spans="1:7" x14ac:dyDescent="0.2">
      <c r="A323" s="5">
        <v>30</v>
      </c>
      <c r="B323" s="4" t="s">
        <v>32</v>
      </c>
      <c r="C323" s="4" t="str">
        <f>VLOOKUP(Taulukko1[[#This Row],[Rivivalinta]],Sheet1!$C$1:$E$42,2,FALSE)</f>
        <v>Upplupna avsättningar på nödlidande exponeringar/Nödlidande Exponeringar, %</v>
      </c>
      <c r="D323" s="4" t="str">
        <f>VLOOKUP(Taulukko1[[#This Row],[Rivivalinta]],Sheet1!$C$1:$E$42,3,FALSE)</f>
        <v>Accumulated impairments on non-performing exposures/Non-performing exposures, %</v>
      </c>
      <c r="E323" s="1" t="s">
        <v>53</v>
      </c>
      <c r="F323" s="2">
        <v>42004</v>
      </c>
      <c r="G323" s="7">
        <v>0.11147902869757174</v>
      </c>
    </row>
    <row r="324" spans="1:7" x14ac:dyDescent="0.2">
      <c r="A324" s="5">
        <v>31</v>
      </c>
      <c r="B324" s="4" t="s">
        <v>34</v>
      </c>
      <c r="C324" s="4" t="str">
        <f>VLOOKUP(Taulukko1[[#This Row],[Rivivalinta]],Sheet1!$C$1:$E$42,2,FALSE)</f>
        <v>Kapitalbas</v>
      </c>
      <c r="D324" s="4" t="str">
        <f>VLOOKUP(Taulukko1[[#This Row],[Rivivalinta]],Sheet1!$C$1:$E$42,3,FALSE)</f>
        <v>Own funds</v>
      </c>
      <c r="E324" s="1" t="s">
        <v>53</v>
      </c>
      <c r="F324" s="2">
        <v>42004</v>
      </c>
      <c r="G324" s="6">
        <v>84208.429080000002</v>
      </c>
    </row>
    <row r="325" spans="1:7" x14ac:dyDescent="0.2">
      <c r="A325" s="5">
        <v>32</v>
      </c>
      <c r="B325" s="4" t="s">
        <v>35</v>
      </c>
      <c r="C325" s="4" t="str">
        <f>VLOOKUP(Taulukko1[[#This Row],[Rivivalinta]],Sheet1!$C$1:$E$42,2,FALSE)</f>
        <v>Kärnprimärkapital (CET 1)</v>
      </c>
      <c r="D325" s="4" t="str">
        <f>VLOOKUP(Taulukko1[[#This Row],[Rivivalinta]],Sheet1!$C$1:$E$42,3,FALSE)</f>
        <v>Common equity tier 1 capital (CET1)</v>
      </c>
      <c r="E325" s="1" t="s">
        <v>53</v>
      </c>
      <c r="F325" s="2">
        <v>42004</v>
      </c>
      <c r="G325" s="6">
        <v>83400.486080000002</v>
      </c>
    </row>
    <row r="326" spans="1:7" x14ac:dyDescent="0.2">
      <c r="A326" s="5">
        <v>33</v>
      </c>
      <c r="B326" s="4" t="s">
        <v>36</v>
      </c>
      <c r="C326" s="4" t="str">
        <f>VLOOKUP(Taulukko1[[#This Row],[Rivivalinta]],Sheet1!$C$1:$E$42,2,FALSE)</f>
        <v>Övrigt primärkapital (AT 1)</v>
      </c>
      <c r="D326" s="4" t="str">
        <f>VLOOKUP(Taulukko1[[#This Row],[Rivivalinta]],Sheet1!$C$1:$E$42,3,FALSE)</f>
        <v>Additional tier 1 capital (AT 1)</v>
      </c>
      <c r="E326" s="1" t="s">
        <v>53</v>
      </c>
      <c r="F326" s="2">
        <v>42004</v>
      </c>
      <c r="G326" s="6"/>
    </row>
    <row r="327" spans="1:7" x14ac:dyDescent="0.2">
      <c r="A327" s="5">
        <v>34</v>
      </c>
      <c r="B327" s="4" t="s">
        <v>37</v>
      </c>
      <c r="C327" s="4" t="str">
        <f>VLOOKUP(Taulukko1[[#This Row],[Rivivalinta]],Sheet1!$C$1:$E$42,2,FALSE)</f>
        <v>Supplementärkapital (T2)</v>
      </c>
      <c r="D327" s="4" t="str">
        <f>VLOOKUP(Taulukko1[[#This Row],[Rivivalinta]],Sheet1!$C$1:$E$42,3,FALSE)</f>
        <v>Tier 2 capital (T2)</v>
      </c>
      <c r="E327" s="1" t="s">
        <v>53</v>
      </c>
      <c r="F327" s="2">
        <v>42004</v>
      </c>
      <c r="G327" s="6">
        <v>807.94299999999998</v>
      </c>
    </row>
    <row r="328" spans="1:7" x14ac:dyDescent="0.2">
      <c r="A328" s="5">
        <v>35</v>
      </c>
      <c r="B328" s="4" t="s">
        <v>38</v>
      </c>
      <c r="C328" s="4" t="str">
        <f>VLOOKUP(Taulukko1[[#This Row],[Rivivalinta]],Sheet1!$C$1:$E$42,2,FALSE)</f>
        <v>Summa kapitalrelationer, %</v>
      </c>
      <c r="D328" s="4" t="str">
        <f>VLOOKUP(Taulukko1[[#This Row],[Rivivalinta]],Sheet1!$C$1:$E$42,3,FALSE)</f>
        <v>Own funds ratio, %</v>
      </c>
      <c r="E328" s="1" t="s">
        <v>53</v>
      </c>
      <c r="F328" s="2">
        <v>42004</v>
      </c>
      <c r="G328" s="7">
        <v>0.1433157727496942</v>
      </c>
    </row>
    <row r="329" spans="1:7" x14ac:dyDescent="0.2">
      <c r="A329" s="5">
        <v>36</v>
      </c>
      <c r="B329" s="4" t="s">
        <v>39</v>
      </c>
      <c r="C329" s="4" t="str">
        <f>VLOOKUP(Taulukko1[[#This Row],[Rivivalinta]],Sheet1!$C$1:$E$42,2,FALSE)</f>
        <v>Primärkapitalrelation, %</v>
      </c>
      <c r="D329" s="4" t="str">
        <f>VLOOKUP(Taulukko1[[#This Row],[Rivivalinta]],Sheet1!$C$1:$E$42,3,FALSE)</f>
        <v>Tier 1 ratio, %</v>
      </c>
      <c r="E329" s="1" t="s">
        <v>53</v>
      </c>
      <c r="F329" s="2">
        <v>42004</v>
      </c>
      <c r="G329" s="7">
        <v>0.14194072067179944</v>
      </c>
    </row>
    <row r="330" spans="1:7" x14ac:dyDescent="0.2">
      <c r="A330" s="5">
        <v>37</v>
      </c>
      <c r="B330" s="4" t="s">
        <v>40</v>
      </c>
      <c r="C330" s="4" t="str">
        <f>VLOOKUP(Taulukko1[[#This Row],[Rivivalinta]],Sheet1!$C$1:$E$42,2,FALSE)</f>
        <v>Kärnprimärkapitalrelation, %</v>
      </c>
      <c r="D330" s="4" t="str">
        <f>VLOOKUP(Taulukko1[[#This Row],[Rivivalinta]],Sheet1!$C$1:$E$42,3,FALSE)</f>
        <v>CET 1 ratio, %</v>
      </c>
      <c r="E330" s="1" t="s">
        <v>53</v>
      </c>
      <c r="F330" s="2">
        <v>42004</v>
      </c>
      <c r="G330" s="7">
        <v>0.14194072067179944</v>
      </c>
    </row>
    <row r="331" spans="1:7" x14ac:dyDescent="0.2">
      <c r="A331" s="5">
        <v>38</v>
      </c>
      <c r="B331" s="4" t="s">
        <v>41</v>
      </c>
      <c r="C331" s="4" t="str">
        <f>VLOOKUP(Taulukko1[[#This Row],[Rivivalinta]],Sheet1!$C$1:$E$42,2,FALSE)</f>
        <v>Summa exponeringsbelopp (RWA)</v>
      </c>
      <c r="D331" s="4" t="str">
        <f>VLOOKUP(Taulukko1[[#This Row],[Rivivalinta]],Sheet1!$C$1:$E$42,3,FALSE)</f>
        <v>Total risk weighted assets (RWA)</v>
      </c>
      <c r="E331" s="1" t="s">
        <v>53</v>
      </c>
      <c r="F331" s="2">
        <v>42004</v>
      </c>
      <c r="G331" s="6">
        <v>587572.65487500001</v>
      </c>
    </row>
    <row r="332" spans="1:7" x14ac:dyDescent="0.2">
      <c r="A332" s="5">
        <v>39</v>
      </c>
      <c r="B332" s="4" t="s">
        <v>42</v>
      </c>
      <c r="C332" s="4" t="str">
        <f>VLOOKUP(Taulukko1[[#This Row],[Rivivalinta]],Sheet1!$C$1:$E$42,2,FALSE)</f>
        <v>Exponeringsbelopp för kredit-, motpart- och utspädningsrisker</v>
      </c>
      <c r="D332" s="4" t="str">
        <f>VLOOKUP(Taulukko1[[#This Row],[Rivivalinta]],Sheet1!$C$1:$E$42,3,FALSE)</f>
        <v>Credit and counterparty risks</v>
      </c>
      <c r="E332" s="1" t="s">
        <v>53</v>
      </c>
      <c r="F332" s="2">
        <v>42004</v>
      </c>
      <c r="G332" s="6">
        <v>566876.05799999996</v>
      </c>
    </row>
    <row r="333" spans="1:7" x14ac:dyDescent="0.2">
      <c r="A333" s="5">
        <v>40</v>
      </c>
      <c r="B333" s="4" t="s">
        <v>43</v>
      </c>
      <c r="C333" s="4" t="str">
        <f>VLOOKUP(Taulukko1[[#This Row],[Rivivalinta]],Sheet1!$C$1:$E$42,2,FALSE)</f>
        <v>Exponeringsbelopp för positions-, valutakurs- och råvarurisker</v>
      </c>
      <c r="D333" s="4" t="str">
        <f>VLOOKUP(Taulukko1[[#This Row],[Rivivalinta]],Sheet1!$C$1:$E$42,3,FALSE)</f>
        <v>Position, currency and commodity risks</v>
      </c>
      <c r="E333" s="1" t="s">
        <v>53</v>
      </c>
      <c r="F333" s="2">
        <v>42004</v>
      </c>
      <c r="G333" s="6"/>
    </row>
    <row r="334" spans="1:7" x14ac:dyDescent="0.2">
      <c r="A334" s="5">
        <v>41</v>
      </c>
      <c r="B334" s="4" t="s">
        <v>44</v>
      </c>
      <c r="C334" s="4" t="str">
        <f>VLOOKUP(Taulukko1[[#This Row],[Rivivalinta]],Sheet1!$C$1:$E$42,2,FALSE)</f>
        <v>Exponeringsbelopp för operativ risk</v>
      </c>
      <c r="D334" s="4" t="str">
        <f>VLOOKUP(Taulukko1[[#This Row],[Rivivalinta]],Sheet1!$C$1:$E$42,3,FALSE)</f>
        <v>Operational risks</v>
      </c>
      <c r="E334" s="1" t="s">
        <v>53</v>
      </c>
      <c r="F334" s="2">
        <v>42004</v>
      </c>
      <c r="G334" s="6">
        <v>20216.291874999999</v>
      </c>
    </row>
    <row r="335" spans="1:7" x14ac:dyDescent="0.2">
      <c r="A335" s="5">
        <v>42</v>
      </c>
      <c r="B335" s="4" t="s">
        <v>45</v>
      </c>
      <c r="C335" s="4" t="str">
        <f>VLOOKUP(Taulukko1[[#This Row],[Rivivalinta]],Sheet1!$C$1:$E$42,2,FALSE)</f>
        <v>Övriga riskexponeringar</v>
      </c>
      <c r="D335" s="4" t="str">
        <f>VLOOKUP(Taulukko1[[#This Row],[Rivivalinta]],Sheet1!$C$1:$E$42,3,FALSE)</f>
        <v>Other risks</v>
      </c>
      <c r="E335" s="1" t="s">
        <v>53</v>
      </c>
      <c r="F335" s="2">
        <v>42004</v>
      </c>
      <c r="G335" s="6">
        <v>480.30500000000001</v>
      </c>
    </row>
    <row r="336" spans="1:7" x14ac:dyDescent="0.2">
      <c r="A336" s="5">
        <v>27</v>
      </c>
      <c r="B336" s="4" t="s">
        <v>54</v>
      </c>
      <c r="C336" s="4" t="str">
        <f>VLOOKUP(Taulukko1[[#This Row],[Rivivalinta]],Sheet1!$C$1:$E$42,2,FALSE)</f>
        <v>Avkastning på total tillgångar (ROA), %</v>
      </c>
      <c r="D336" s="4" t="str">
        <f>VLOOKUP(Taulukko1[[#This Row],[Rivivalinta]],Sheet1!$C$1:$E$42,3,FALSE)</f>
        <v>Return on total assets (ROA), %</v>
      </c>
      <c r="E336" s="1" t="s">
        <v>53</v>
      </c>
      <c r="F336" s="2">
        <v>42004</v>
      </c>
      <c r="G336" s="7">
        <v>1.3414853410120949E-6</v>
      </c>
    </row>
    <row r="337" spans="1:7" x14ac:dyDescent="0.2">
      <c r="A337" s="5">
        <v>26</v>
      </c>
      <c r="B337" s="4" t="s">
        <v>55</v>
      </c>
      <c r="C337" s="4" t="str">
        <f>VLOOKUP(Taulukko1[[#This Row],[Rivivalinta]],Sheet1!$C$1:$E$42,2,FALSE)</f>
        <v>Avkastning på eget kapital (ROE), %</v>
      </c>
      <c r="D337" s="4" t="str">
        <f>VLOOKUP(Taulukko1[[#This Row],[Rivivalinta]],Sheet1!$C$1:$E$42,3,FALSE)</f>
        <v>Return on equity (ROE), %</v>
      </c>
      <c r="E337" s="1" t="s">
        <v>53</v>
      </c>
      <c r="F337" s="2">
        <v>42004</v>
      </c>
      <c r="G337" s="7">
        <v>3.2383157519773963E-5</v>
      </c>
    </row>
    <row r="338" spans="1:7" x14ac:dyDescent="0.2">
      <c r="A338" s="5">
        <v>26</v>
      </c>
      <c r="B338" s="4" t="s">
        <v>55</v>
      </c>
      <c r="C338" s="4" t="str">
        <f>VLOOKUP(Taulukko1[[#This Row],[Rivivalinta]],Sheet1!$C$1:$E$42,2,FALSE)</f>
        <v>Avkastning på eget kapital (ROE), %</v>
      </c>
      <c r="D338" s="4" t="str">
        <f>VLOOKUP(Taulukko1[[#This Row],[Rivivalinta]],Sheet1!$C$1:$E$42,3,FALSE)</f>
        <v>Return on equity (ROE), %</v>
      </c>
      <c r="E338" s="1" t="s">
        <v>4</v>
      </c>
      <c r="F338" s="2">
        <v>42369</v>
      </c>
      <c r="G338" s="7">
        <v>-1.0021988442696533E-2</v>
      </c>
    </row>
    <row r="339" spans="1:7" x14ac:dyDescent="0.2">
      <c r="A339" s="5">
        <v>27</v>
      </c>
      <c r="B339" s="4" t="s">
        <v>54</v>
      </c>
      <c r="C339" s="4" t="str">
        <f>VLOOKUP(Taulukko1[[#This Row],[Rivivalinta]],Sheet1!$C$1:$E$42,2,FALSE)</f>
        <v>Avkastning på total tillgångar (ROA), %</v>
      </c>
      <c r="D339" s="4" t="str">
        <f>VLOOKUP(Taulukko1[[#This Row],[Rivivalinta]],Sheet1!$C$1:$E$42,3,FALSE)</f>
        <v>Return on total assets (ROA), %</v>
      </c>
      <c r="E339" s="1" t="s">
        <v>4</v>
      </c>
      <c r="F339" s="2">
        <v>42369</v>
      </c>
      <c r="G339" s="7">
        <v>-8.5266093462325247E-4</v>
      </c>
    </row>
    <row r="340" spans="1:7" x14ac:dyDescent="0.2">
      <c r="A340" s="5">
        <v>1</v>
      </c>
      <c r="B340" s="4" t="s">
        <v>5</v>
      </c>
      <c r="C340" s="4" t="str">
        <f>VLOOKUP(Taulukko1[[#This Row],[Rivivalinta]],Sheet1!$C$1:$E$42,2,FALSE)</f>
        <v>Räntenetto</v>
      </c>
      <c r="D340" s="4" t="str">
        <f>VLOOKUP(Taulukko1[[#This Row],[Rivivalinta]],Sheet1!$C$1:$E$42,3,FALSE)</f>
        <v>Net interest margin</v>
      </c>
      <c r="E340" s="1" t="s">
        <v>4</v>
      </c>
      <c r="F340" s="2">
        <v>42369</v>
      </c>
      <c r="G340" s="6">
        <v>3047.8712999999971</v>
      </c>
    </row>
    <row r="341" spans="1:7" x14ac:dyDescent="0.2">
      <c r="A341" s="5">
        <v>2</v>
      </c>
      <c r="B341" s="4" t="s">
        <v>6</v>
      </c>
      <c r="C341" s="4" t="str">
        <f>VLOOKUP(Taulukko1[[#This Row],[Rivivalinta]],Sheet1!$C$1:$E$42,2,FALSE)</f>
        <v>Netto, avgifts- och provisionsintäkter</v>
      </c>
      <c r="D341" s="4" t="str">
        <f>VLOOKUP(Taulukko1[[#This Row],[Rivivalinta]],Sheet1!$C$1:$E$42,3,FALSE)</f>
        <v>Net fee and commission income</v>
      </c>
      <c r="E341" s="1" t="s">
        <v>4</v>
      </c>
      <c r="F341" s="2">
        <v>42369</v>
      </c>
      <c r="G341" s="6">
        <v>-2771.9351799999999</v>
      </c>
    </row>
    <row r="342" spans="1:7" x14ac:dyDescent="0.2">
      <c r="A342" s="5">
        <v>3</v>
      </c>
      <c r="B342" s="4" t="s">
        <v>7</v>
      </c>
      <c r="C342" s="4" t="str">
        <f>VLOOKUP(Taulukko1[[#This Row],[Rivivalinta]],Sheet1!$C$1:$E$42,2,FALSE)</f>
        <v>Avgifts- och provisionsintäkter</v>
      </c>
      <c r="D342" s="4" t="str">
        <f>VLOOKUP(Taulukko1[[#This Row],[Rivivalinta]],Sheet1!$C$1:$E$42,3,FALSE)</f>
        <v>Fee and commission income</v>
      </c>
      <c r="E342" s="1" t="s">
        <v>4</v>
      </c>
      <c r="F342" s="2">
        <v>42369</v>
      </c>
      <c r="G342" s="6">
        <v>1872.6637700000001</v>
      </c>
    </row>
    <row r="343" spans="1:7" x14ac:dyDescent="0.2">
      <c r="A343" s="5">
        <v>4</v>
      </c>
      <c r="B343" s="4" t="s">
        <v>8</v>
      </c>
      <c r="C343" s="4" t="str">
        <f>VLOOKUP(Taulukko1[[#This Row],[Rivivalinta]],Sheet1!$C$1:$E$42,2,FALSE)</f>
        <v>Avgifts- och provisionskostnader</v>
      </c>
      <c r="D343" s="4" t="str">
        <f>VLOOKUP(Taulukko1[[#This Row],[Rivivalinta]],Sheet1!$C$1:$E$42,3,FALSE)</f>
        <v>Fee and commission expenses</v>
      </c>
      <c r="E343" s="1" t="s">
        <v>4</v>
      </c>
      <c r="F343" s="2">
        <v>42369</v>
      </c>
      <c r="G343" s="6">
        <v>4644.5989500000005</v>
      </c>
    </row>
    <row r="344" spans="1:7" x14ac:dyDescent="0.2">
      <c r="A344" s="5">
        <v>5</v>
      </c>
      <c r="B344" s="4" t="s">
        <v>9</v>
      </c>
      <c r="C344" s="4" t="str">
        <f>VLOOKUP(Taulukko1[[#This Row],[Rivivalinta]],Sheet1!$C$1:$E$42,2,FALSE)</f>
        <v>Nettointäkter från handel och investeringar</v>
      </c>
      <c r="D344" s="4" t="str">
        <f>VLOOKUP(Taulukko1[[#This Row],[Rivivalinta]],Sheet1!$C$1:$E$42,3,FALSE)</f>
        <v>Net trading and investing income</v>
      </c>
      <c r="E344" s="1" t="s">
        <v>4</v>
      </c>
      <c r="F344" s="2">
        <v>42369</v>
      </c>
      <c r="G344" s="6">
        <v>-307.04090000000002</v>
      </c>
    </row>
    <row r="345" spans="1:7" x14ac:dyDescent="0.2">
      <c r="A345" s="5">
        <v>6</v>
      </c>
      <c r="B345" s="4" t="s">
        <v>10</v>
      </c>
      <c r="C345" s="4" t="str">
        <f>VLOOKUP(Taulukko1[[#This Row],[Rivivalinta]],Sheet1!$C$1:$E$42,2,FALSE)</f>
        <v>Övriga intäkter</v>
      </c>
      <c r="D345" s="4" t="str">
        <f>VLOOKUP(Taulukko1[[#This Row],[Rivivalinta]],Sheet1!$C$1:$E$42,3,FALSE)</f>
        <v>Other income</v>
      </c>
      <c r="E345" s="1" t="s">
        <v>4</v>
      </c>
      <c r="F345" s="2">
        <v>42369</v>
      </c>
      <c r="G345" s="6">
        <v>347.65255999999999</v>
      </c>
    </row>
    <row r="346" spans="1:7" x14ac:dyDescent="0.2">
      <c r="A346" s="5">
        <v>7</v>
      </c>
      <c r="B346" s="4" t="s">
        <v>11</v>
      </c>
      <c r="C346" s="4" t="str">
        <f>VLOOKUP(Taulukko1[[#This Row],[Rivivalinta]],Sheet1!$C$1:$E$42,2,FALSE)</f>
        <v>Totala inkomster</v>
      </c>
      <c r="D346" s="4" t="str">
        <f>VLOOKUP(Taulukko1[[#This Row],[Rivivalinta]],Sheet1!$C$1:$E$42,3,FALSE)</f>
        <v>Total income</v>
      </c>
      <c r="E346" s="1" t="s">
        <v>4</v>
      </c>
      <c r="F346" s="2">
        <v>42369</v>
      </c>
      <c r="G346" s="6">
        <v>316.54777999999635</v>
      </c>
    </row>
    <row r="347" spans="1:7" x14ac:dyDescent="0.2">
      <c r="A347" s="5">
        <v>8</v>
      </c>
      <c r="B347" s="4" t="s">
        <v>12</v>
      </c>
      <c r="C347" s="4" t="str">
        <f>VLOOKUP(Taulukko1[[#This Row],[Rivivalinta]],Sheet1!$C$1:$E$42,2,FALSE)</f>
        <v>Totala kostnader</v>
      </c>
      <c r="D347" s="4" t="str">
        <f>VLOOKUP(Taulukko1[[#This Row],[Rivivalinta]],Sheet1!$C$1:$E$42,3,FALSE)</f>
        <v>Total expenses</v>
      </c>
      <c r="E347" s="1" t="s">
        <v>4</v>
      </c>
      <c r="F347" s="2">
        <v>42369</v>
      </c>
      <c r="G347" s="6">
        <v>2012.6253800000002</v>
      </c>
    </row>
    <row r="348" spans="1:7" x14ac:dyDescent="0.2">
      <c r="A348" s="5">
        <v>9</v>
      </c>
      <c r="B348" s="4" t="s">
        <v>13</v>
      </c>
      <c r="C348" s="4" t="str">
        <f>VLOOKUP(Taulukko1[[#This Row],[Rivivalinta]],Sheet1!$C$1:$E$42,2,FALSE)</f>
        <v>Nedskrivningar av lån och fordringar</v>
      </c>
      <c r="D348" s="4" t="str">
        <f>VLOOKUP(Taulukko1[[#This Row],[Rivivalinta]],Sheet1!$C$1:$E$42,3,FALSE)</f>
        <v>Impairments on loans and receivables</v>
      </c>
      <c r="E348" s="1" t="s">
        <v>4</v>
      </c>
      <c r="F348" s="2">
        <v>42369</v>
      </c>
      <c r="G348" s="6"/>
    </row>
    <row r="349" spans="1:7" x14ac:dyDescent="0.2">
      <c r="A349" s="5">
        <v>10</v>
      </c>
      <c r="B349" s="4" t="s">
        <v>14</v>
      </c>
      <c r="C349" s="4" t="str">
        <f>VLOOKUP(Taulukko1[[#This Row],[Rivivalinta]],Sheet1!$C$1:$E$42,2,FALSE)</f>
        <v>Rörelsevinst/-förlust</v>
      </c>
      <c r="D349" s="4" t="str">
        <f>VLOOKUP(Taulukko1[[#This Row],[Rivivalinta]],Sheet1!$C$1:$E$42,3,FALSE)</f>
        <v>Operatingprofit/-loss</v>
      </c>
      <c r="E349" s="1" t="s">
        <v>4</v>
      </c>
      <c r="F349" s="2">
        <v>42369</v>
      </c>
      <c r="G349" s="6">
        <v>-1696.0776000000001</v>
      </c>
    </row>
    <row r="350" spans="1:7" x14ac:dyDescent="0.2">
      <c r="A350" s="5">
        <v>11</v>
      </c>
      <c r="B350" s="4" t="s">
        <v>15</v>
      </c>
      <c r="C350" s="4" t="str">
        <f>VLOOKUP(Taulukko1[[#This Row],[Rivivalinta]],Sheet1!$C$1:$E$42,2,FALSE)</f>
        <v>Kontanta medel och kassabehållning hos centralbanker</v>
      </c>
      <c r="D350" s="4" t="str">
        <f>VLOOKUP(Taulukko1[[#This Row],[Rivivalinta]],Sheet1!$C$1:$E$42,3,FALSE)</f>
        <v>Cash and cash balances at central banks</v>
      </c>
      <c r="E350" s="1" t="s">
        <v>4</v>
      </c>
      <c r="F350" s="2">
        <v>42369</v>
      </c>
      <c r="G350" s="6">
        <v>11316.807849999999</v>
      </c>
    </row>
    <row r="351" spans="1:7" x14ac:dyDescent="0.2">
      <c r="A351" s="5">
        <v>12</v>
      </c>
      <c r="B351" s="4" t="s">
        <v>16</v>
      </c>
      <c r="C351" s="4" t="str">
        <f>VLOOKUP(Taulukko1[[#This Row],[Rivivalinta]],Sheet1!$C$1:$E$42,2,FALSE)</f>
        <v>Lån och förskott till kreditinstitut</v>
      </c>
      <c r="D351" s="4" t="str">
        <f>VLOOKUP(Taulukko1[[#This Row],[Rivivalinta]],Sheet1!$C$1:$E$42,3,FALSE)</f>
        <v>Loans and advances to credit institutions</v>
      </c>
      <c r="E351" s="1" t="s">
        <v>4</v>
      </c>
      <c r="F351" s="2">
        <v>42369</v>
      </c>
      <c r="G351" s="6">
        <v>41981.1</v>
      </c>
    </row>
    <row r="352" spans="1:7" x14ac:dyDescent="0.2">
      <c r="A352" s="5">
        <v>13</v>
      </c>
      <c r="B352" s="4" t="s">
        <v>17</v>
      </c>
      <c r="C352" s="4" t="str">
        <f>VLOOKUP(Taulukko1[[#This Row],[Rivivalinta]],Sheet1!$C$1:$E$42,2,FALSE)</f>
        <v>Lån och förskott till allmänheten och offentliga samfund</v>
      </c>
      <c r="D352" s="4" t="str">
        <f>VLOOKUP(Taulukko1[[#This Row],[Rivivalinta]],Sheet1!$C$1:$E$42,3,FALSE)</f>
        <v>Loans and advances to the public and public sector entities</v>
      </c>
      <c r="E352" s="1" t="s">
        <v>4</v>
      </c>
      <c r="F352" s="2">
        <v>42369</v>
      </c>
      <c r="G352" s="6">
        <v>857856.7696</v>
      </c>
    </row>
    <row r="353" spans="1:7" x14ac:dyDescent="0.2">
      <c r="A353" s="5">
        <v>14</v>
      </c>
      <c r="B353" s="4" t="s">
        <v>18</v>
      </c>
      <c r="C353" s="4" t="str">
        <f>VLOOKUP(Taulukko1[[#This Row],[Rivivalinta]],Sheet1!$C$1:$E$42,2,FALSE)</f>
        <v>Värdepapper</v>
      </c>
      <c r="D353" s="4" t="str">
        <f>VLOOKUP(Taulukko1[[#This Row],[Rivivalinta]],Sheet1!$C$1:$E$42,3,FALSE)</f>
        <v>Debt securities</v>
      </c>
      <c r="E353" s="1" t="s">
        <v>4</v>
      </c>
      <c r="F353" s="2">
        <v>42369</v>
      </c>
      <c r="G353" s="6"/>
    </row>
    <row r="354" spans="1:7" x14ac:dyDescent="0.2">
      <c r="A354" s="5">
        <v>15</v>
      </c>
      <c r="B354" s="4" t="s">
        <v>19</v>
      </c>
      <c r="C354" s="4" t="str">
        <f>VLOOKUP(Taulukko1[[#This Row],[Rivivalinta]],Sheet1!$C$1:$E$42,2,FALSE)</f>
        <v xml:space="preserve">Derivat </v>
      </c>
      <c r="D354" s="4" t="str">
        <f>VLOOKUP(Taulukko1[[#This Row],[Rivivalinta]],Sheet1!$C$1:$E$42,3,FALSE)</f>
        <v xml:space="preserve">Derivatives </v>
      </c>
      <c r="E354" s="1" t="s">
        <v>4</v>
      </c>
      <c r="F354" s="2">
        <v>42369</v>
      </c>
      <c r="G354" s="6">
        <v>33386.053070000002</v>
      </c>
    </row>
    <row r="355" spans="1:7" x14ac:dyDescent="0.2">
      <c r="A355" s="5">
        <v>16</v>
      </c>
      <c r="B355" s="4" t="s">
        <v>20</v>
      </c>
      <c r="C355" s="4" t="str">
        <f>VLOOKUP(Taulukko1[[#This Row],[Rivivalinta]],Sheet1!$C$1:$E$42,2,FALSE)</f>
        <v>Övriga tillgångar</v>
      </c>
      <c r="D355" s="4" t="str">
        <f>VLOOKUP(Taulukko1[[#This Row],[Rivivalinta]],Sheet1!$C$1:$E$42,3,FALSE)</f>
        <v>Other assets</v>
      </c>
      <c r="E355" s="1" t="s">
        <v>4</v>
      </c>
      <c r="F355" s="2">
        <v>42369</v>
      </c>
      <c r="G355" s="6">
        <v>5921.1797099999712</v>
      </c>
    </row>
    <row r="356" spans="1:7" x14ac:dyDescent="0.2">
      <c r="A356" s="5">
        <v>17</v>
      </c>
      <c r="B356" s="4" t="s">
        <v>21</v>
      </c>
      <c r="C356" s="4" t="str">
        <f>VLOOKUP(Taulukko1[[#This Row],[Rivivalinta]],Sheet1!$C$1:$E$42,2,FALSE)</f>
        <v>SUMMA TILLGÅNGAR</v>
      </c>
      <c r="D356" s="4" t="str">
        <f>VLOOKUP(Taulukko1[[#This Row],[Rivivalinta]],Sheet1!$C$1:$E$42,3,FALSE)</f>
        <v>TOTAL ASSETS</v>
      </c>
      <c r="E356" s="1" t="s">
        <v>4</v>
      </c>
      <c r="F356" s="2">
        <v>42369</v>
      </c>
      <c r="G356" s="6">
        <v>950461.91023000004</v>
      </c>
    </row>
    <row r="357" spans="1:7" x14ac:dyDescent="0.2">
      <c r="A357" s="5">
        <v>18</v>
      </c>
      <c r="B357" s="4" t="s">
        <v>22</v>
      </c>
      <c r="C357" s="4" t="str">
        <f>VLOOKUP(Taulukko1[[#This Row],[Rivivalinta]],Sheet1!$C$1:$E$42,2,FALSE)</f>
        <v>Inlåning från kreditinstitut</v>
      </c>
      <c r="D357" s="4" t="str">
        <f>VLOOKUP(Taulukko1[[#This Row],[Rivivalinta]],Sheet1!$C$1:$E$42,3,FALSE)</f>
        <v>Deposits from credit institutions</v>
      </c>
      <c r="E357" s="1" t="s">
        <v>4</v>
      </c>
      <c r="F357" s="2">
        <v>42369</v>
      </c>
      <c r="G357" s="6">
        <v>186.28057999999999</v>
      </c>
    </row>
    <row r="358" spans="1:7" x14ac:dyDescent="0.2">
      <c r="A358" s="5">
        <v>19</v>
      </c>
      <c r="B358" s="4" t="s">
        <v>23</v>
      </c>
      <c r="C358" s="4" t="str">
        <f>VLOOKUP(Taulukko1[[#This Row],[Rivivalinta]],Sheet1!$C$1:$E$42,2,FALSE)</f>
        <v>Inlåning från allmänheten och offentliga samfund</v>
      </c>
      <c r="D358" s="4" t="str">
        <f>VLOOKUP(Taulukko1[[#This Row],[Rivivalinta]],Sheet1!$C$1:$E$42,3,FALSE)</f>
        <v>Deposits from the public and public sector entities</v>
      </c>
      <c r="E358" s="1" t="s">
        <v>4</v>
      </c>
      <c r="F358" s="2">
        <v>42369</v>
      </c>
      <c r="G358" s="6">
        <v>1500.2110600000001</v>
      </c>
    </row>
    <row r="359" spans="1:7" x14ac:dyDescent="0.2">
      <c r="A359" s="5">
        <v>20</v>
      </c>
      <c r="B359" s="4" t="s">
        <v>24</v>
      </c>
      <c r="C359" s="4" t="str">
        <f>VLOOKUP(Taulukko1[[#This Row],[Rivivalinta]],Sheet1!$C$1:$E$42,2,FALSE)</f>
        <v>Emitterade skuldebrev</v>
      </c>
      <c r="D359" s="4" t="str">
        <f>VLOOKUP(Taulukko1[[#This Row],[Rivivalinta]],Sheet1!$C$1:$E$42,3,FALSE)</f>
        <v>Debt securities issued</v>
      </c>
      <c r="E359" s="1" t="s">
        <v>4</v>
      </c>
      <c r="F359" s="2">
        <v>42369</v>
      </c>
      <c r="G359" s="6">
        <v>762790.52379000001</v>
      </c>
    </row>
    <row r="360" spans="1:7" x14ac:dyDescent="0.2">
      <c r="A360" s="5">
        <v>22</v>
      </c>
      <c r="B360" s="4" t="s">
        <v>25</v>
      </c>
      <c r="C360" s="4" t="str">
        <f>VLOOKUP(Taulukko1[[#This Row],[Rivivalinta]],Sheet1!$C$1:$E$42,2,FALSE)</f>
        <v>Derivat</v>
      </c>
      <c r="D360" s="4" t="str">
        <f>VLOOKUP(Taulukko1[[#This Row],[Rivivalinta]],Sheet1!$C$1:$E$42,3,FALSE)</f>
        <v>Derivatives</v>
      </c>
      <c r="E360" s="1" t="s">
        <v>4</v>
      </c>
      <c r="F360" s="2">
        <v>42369</v>
      </c>
      <c r="G360" s="6">
        <v>7565.4784300000001</v>
      </c>
    </row>
    <row r="361" spans="1:7" x14ac:dyDescent="0.2">
      <c r="A361" s="5">
        <v>23</v>
      </c>
      <c r="B361" s="4" t="s">
        <v>26</v>
      </c>
      <c r="C361" s="4" t="str">
        <f>VLOOKUP(Taulukko1[[#This Row],[Rivivalinta]],Sheet1!$C$1:$E$42,2,FALSE)</f>
        <v>Eget kapital</v>
      </c>
      <c r="D361" s="4" t="str">
        <f>VLOOKUP(Taulukko1[[#This Row],[Rivivalinta]],Sheet1!$C$1:$E$42,3,FALSE)</f>
        <v>Total equity</v>
      </c>
      <c r="E361" s="1" t="s">
        <v>4</v>
      </c>
      <c r="F361" s="2">
        <v>42369</v>
      </c>
      <c r="G361" s="6">
        <v>134548.96721</v>
      </c>
    </row>
    <row r="362" spans="1:7" x14ac:dyDescent="0.2">
      <c r="A362" s="5">
        <v>21</v>
      </c>
      <c r="B362" s="4" t="s">
        <v>27</v>
      </c>
      <c r="C362" s="4" t="str">
        <f>VLOOKUP(Taulukko1[[#This Row],[Rivivalinta]],Sheet1!$C$1:$E$42,2,FALSE)</f>
        <v>Övriga skulder</v>
      </c>
      <c r="D362" s="4" t="str">
        <f>VLOOKUP(Taulukko1[[#This Row],[Rivivalinta]],Sheet1!$C$1:$E$42,3,FALSE)</f>
        <v>Other liabilities</v>
      </c>
      <c r="E362" s="1" t="s">
        <v>4</v>
      </c>
      <c r="F362" s="2">
        <v>42369</v>
      </c>
      <c r="G362" s="6">
        <v>43870.449160000069</v>
      </c>
    </row>
    <row r="363" spans="1:7" x14ac:dyDescent="0.2">
      <c r="A363" s="5">
        <v>24</v>
      </c>
      <c r="B363" s="4" t="s">
        <v>28</v>
      </c>
      <c r="C363" s="4" t="str">
        <f>VLOOKUP(Taulukko1[[#This Row],[Rivivalinta]],Sheet1!$C$1:$E$42,2,FALSE)</f>
        <v>SUMMA EGET KAPITAL OCH SKULDER</v>
      </c>
      <c r="D363" s="4" t="str">
        <f>VLOOKUP(Taulukko1[[#This Row],[Rivivalinta]],Sheet1!$C$1:$E$42,3,FALSE)</f>
        <v>TOTAL EQUITY AND LIABILITIES</v>
      </c>
      <c r="E363" s="1" t="s">
        <v>4</v>
      </c>
      <c r="F363" s="2">
        <v>42369</v>
      </c>
      <c r="G363" s="6">
        <v>950461.91023000004</v>
      </c>
    </row>
    <row r="364" spans="1:7" x14ac:dyDescent="0.2">
      <c r="A364" s="5">
        <v>25</v>
      </c>
      <c r="B364" s="4" t="s">
        <v>29</v>
      </c>
      <c r="C364" s="4" t="str">
        <f>VLOOKUP(Taulukko1[[#This Row],[Rivivalinta]],Sheet1!$C$1:$E$42,2,FALSE)</f>
        <v>Exponering utanför balansräkningen</v>
      </c>
      <c r="D364" s="4" t="str">
        <f>VLOOKUP(Taulukko1[[#This Row],[Rivivalinta]],Sheet1!$C$1:$E$42,3,FALSE)</f>
        <v>Off balance sheet exposures</v>
      </c>
      <c r="E364" s="1" t="s">
        <v>4</v>
      </c>
      <c r="F364" s="2">
        <v>42369</v>
      </c>
      <c r="G364" s="6"/>
    </row>
    <row r="365" spans="1:7" x14ac:dyDescent="0.2">
      <c r="A365" s="5">
        <v>28</v>
      </c>
      <c r="B365" s="4" t="s">
        <v>30</v>
      </c>
      <c r="C365" s="4" t="str">
        <f>VLOOKUP(Taulukko1[[#This Row],[Rivivalinta]],Sheet1!$C$1:$E$42,2,FALSE)</f>
        <v>Kostnader/intäkter, %</v>
      </c>
      <c r="D365" s="4" t="str">
        <f>VLOOKUP(Taulukko1[[#This Row],[Rivivalinta]],Sheet1!$C$1:$E$42,3,FALSE)</f>
        <v>Cost/income ratio, %</v>
      </c>
      <c r="E365" s="1" t="s">
        <v>4</v>
      </c>
      <c r="F365" s="2">
        <v>42369</v>
      </c>
      <c r="G365" s="7">
        <v>-3.8341262296210359</v>
      </c>
    </row>
    <row r="366" spans="1:7" x14ac:dyDescent="0.2">
      <c r="A366" s="5">
        <v>29</v>
      </c>
      <c r="B366" s="4" t="s">
        <v>31</v>
      </c>
      <c r="C366" s="4" t="str">
        <f>VLOOKUP(Taulukko1[[#This Row],[Rivivalinta]],Sheet1!$C$1:$E$42,2,FALSE)</f>
        <v>Nödlidande exponeringar/Exponeringar, %</v>
      </c>
      <c r="D366" s="4" t="str">
        <f>VLOOKUP(Taulukko1[[#This Row],[Rivivalinta]],Sheet1!$C$1:$E$42,3,FALSE)</f>
        <v>Non-performing exposures/Exposures, %</v>
      </c>
      <c r="E366" s="1" t="s">
        <v>4</v>
      </c>
      <c r="F366" s="2">
        <v>42369</v>
      </c>
      <c r="G366" s="7"/>
    </row>
    <row r="367" spans="1:7" x14ac:dyDescent="0.2">
      <c r="A367" s="5">
        <v>30</v>
      </c>
      <c r="B367" s="4" t="s">
        <v>32</v>
      </c>
      <c r="C367" s="4" t="str">
        <f>VLOOKUP(Taulukko1[[#This Row],[Rivivalinta]],Sheet1!$C$1:$E$42,2,FALSE)</f>
        <v>Upplupna avsättningar på nödlidande exponeringar/Nödlidande Exponeringar, %</v>
      </c>
      <c r="D367" s="4" t="str">
        <f>VLOOKUP(Taulukko1[[#This Row],[Rivivalinta]],Sheet1!$C$1:$E$42,3,FALSE)</f>
        <v>Accumulated impairments on non-performing exposures/Non-performing exposures, %</v>
      </c>
      <c r="E367" s="1" t="s">
        <v>4</v>
      </c>
      <c r="F367" s="2">
        <v>42369</v>
      </c>
      <c r="G367" s="7" t="s">
        <v>33</v>
      </c>
    </row>
    <row r="368" spans="1:7" x14ac:dyDescent="0.2">
      <c r="A368" s="5">
        <v>31</v>
      </c>
      <c r="B368" s="4" t="s">
        <v>34</v>
      </c>
      <c r="C368" s="4" t="str">
        <f>VLOOKUP(Taulukko1[[#This Row],[Rivivalinta]],Sheet1!$C$1:$E$42,2,FALSE)</f>
        <v>Kapitalbas</v>
      </c>
      <c r="D368" s="4" t="str">
        <f>VLOOKUP(Taulukko1[[#This Row],[Rivivalinta]],Sheet1!$C$1:$E$42,3,FALSE)</f>
        <v>Own funds</v>
      </c>
      <c r="E368" s="1" t="s">
        <v>4</v>
      </c>
      <c r="F368" s="2">
        <v>42369</v>
      </c>
      <c r="G368" s="6">
        <v>131556.67499999999</v>
      </c>
    </row>
    <row r="369" spans="1:7" x14ac:dyDescent="0.2">
      <c r="A369" s="5">
        <v>32</v>
      </c>
      <c r="B369" s="4" t="s">
        <v>35</v>
      </c>
      <c r="C369" s="4" t="str">
        <f>VLOOKUP(Taulukko1[[#This Row],[Rivivalinta]],Sheet1!$C$1:$E$42,2,FALSE)</f>
        <v>Kärnprimärkapital (CET 1)</v>
      </c>
      <c r="D369" s="4" t="str">
        <f>VLOOKUP(Taulukko1[[#This Row],[Rivivalinta]],Sheet1!$C$1:$E$42,3,FALSE)</f>
        <v>Common equity tier 1 capital (CET1)</v>
      </c>
      <c r="E369" s="1" t="s">
        <v>4</v>
      </c>
      <c r="F369" s="2">
        <v>42369</v>
      </c>
      <c r="G369" s="6">
        <v>131556.67390999998</v>
      </c>
    </row>
    <row r="370" spans="1:7" x14ac:dyDescent="0.2">
      <c r="A370" s="5">
        <v>33</v>
      </c>
      <c r="B370" s="4" t="s">
        <v>36</v>
      </c>
      <c r="C370" s="4" t="str">
        <f>VLOOKUP(Taulukko1[[#This Row],[Rivivalinta]],Sheet1!$C$1:$E$42,2,FALSE)</f>
        <v>Övrigt primärkapital (AT 1)</v>
      </c>
      <c r="D370" s="4" t="str">
        <f>VLOOKUP(Taulukko1[[#This Row],[Rivivalinta]],Sheet1!$C$1:$E$42,3,FALSE)</f>
        <v>Additional tier 1 capital (AT 1)</v>
      </c>
      <c r="E370" s="1" t="s">
        <v>4</v>
      </c>
      <c r="F370" s="2">
        <v>42369</v>
      </c>
      <c r="G370" s="6">
        <v>-2779.0466800000004</v>
      </c>
    </row>
    <row r="371" spans="1:7" x14ac:dyDescent="0.2">
      <c r="A371" s="5">
        <v>34</v>
      </c>
      <c r="B371" s="4" t="s">
        <v>37</v>
      </c>
      <c r="C371" s="4" t="str">
        <f>VLOOKUP(Taulukko1[[#This Row],[Rivivalinta]],Sheet1!$C$1:$E$42,2,FALSE)</f>
        <v>Supplementärkapital (T2)</v>
      </c>
      <c r="D371" s="4" t="str">
        <f>VLOOKUP(Taulukko1[[#This Row],[Rivivalinta]],Sheet1!$C$1:$E$42,3,FALSE)</f>
        <v>Tier 2 capital (T2)</v>
      </c>
      <c r="E371" s="1" t="s">
        <v>4</v>
      </c>
      <c r="F371" s="2">
        <v>42369</v>
      </c>
      <c r="G371" s="6"/>
    </row>
    <row r="372" spans="1:7" x14ac:dyDescent="0.2">
      <c r="A372" s="5">
        <v>35</v>
      </c>
      <c r="B372" s="4" t="s">
        <v>38</v>
      </c>
      <c r="C372" s="4" t="str">
        <f>VLOOKUP(Taulukko1[[#This Row],[Rivivalinta]],Sheet1!$C$1:$E$42,2,FALSE)</f>
        <v>Summa kapitalrelationer, %</v>
      </c>
      <c r="D372" s="4" t="str">
        <f>VLOOKUP(Taulukko1[[#This Row],[Rivivalinta]],Sheet1!$C$1:$E$42,3,FALSE)</f>
        <v>Own funds ratio, %</v>
      </c>
      <c r="E372" s="1" t="s">
        <v>4</v>
      </c>
      <c r="F372" s="2">
        <v>42369</v>
      </c>
      <c r="G372" s="7">
        <v>0.7945013698447988</v>
      </c>
    </row>
    <row r="373" spans="1:7" x14ac:dyDescent="0.2">
      <c r="A373" s="5">
        <v>36</v>
      </c>
      <c r="B373" s="4" t="s">
        <v>39</v>
      </c>
      <c r="C373" s="4" t="str">
        <f>VLOOKUP(Taulukko1[[#This Row],[Rivivalinta]],Sheet1!$C$1:$E$42,2,FALSE)</f>
        <v>Primärkapitalrelation, %</v>
      </c>
      <c r="D373" s="4" t="str">
        <f>VLOOKUP(Taulukko1[[#This Row],[Rivivalinta]],Sheet1!$C$1:$E$42,3,FALSE)</f>
        <v>Tier 1 ratio, %</v>
      </c>
      <c r="E373" s="1" t="s">
        <v>4</v>
      </c>
      <c r="F373" s="2">
        <v>42369</v>
      </c>
      <c r="G373" s="7">
        <v>0.77771805375590297</v>
      </c>
    </row>
    <row r="374" spans="1:7" x14ac:dyDescent="0.2">
      <c r="A374" s="5">
        <v>37</v>
      </c>
      <c r="B374" s="4" t="s">
        <v>40</v>
      </c>
      <c r="C374" s="4" t="str">
        <f>VLOOKUP(Taulukko1[[#This Row],[Rivivalinta]],Sheet1!$C$1:$E$42,2,FALSE)</f>
        <v>Kärnprimärkapitalrelation, %</v>
      </c>
      <c r="D374" s="4" t="str">
        <f>VLOOKUP(Taulukko1[[#This Row],[Rivivalinta]],Sheet1!$C$1:$E$42,3,FALSE)</f>
        <v>CET 1 ratio, %</v>
      </c>
      <c r="E374" s="1" t="s">
        <v>4</v>
      </c>
      <c r="F374" s="2">
        <v>42369</v>
      </c>
      <c r="G374" s="7">
        <v>0.79450136326203513</v>
      </c>
    </row>
    <row r="375" spans="1:7" x14ac:dyDescent="0.2">
      <c r="A375" s="5">
        <v>38</v>
      </c>
      <c r="B375" s="4" t="s">
        <v>41</v>
      </c>
      <c r="C375" s="4" t="str">
        <f>VLOOKUP(Taulukko1[[#This Row],[Rivivalinta]],Sheet1!$C$1:$E$42,2,FALSE)</f>
        <v>Summa exponeringsbelopp (RWA)</v>
      </c>
      <c r="D375" s="4" t="str">
        <f>VLOOKUP(Taulukko1[[#This Row],[Rivivalinta]],Sheet1!$C$1:$E$42,3,FALSE)</f>
        <v>Total risk weighted assets (RWA)</v>
      </c>
      <c r="E375" s="1" t="s">
        <v>4</v>
      </c>
      <c r="F375" s="2">
        <v>42369</v>
      </c>
      <c r="G375" s="6">
        <v>165583.94987499999</v>
      </c>
    </row>
    <row r="376" spans="1:7" x14ac:dyDescent="0.2">
      <c r="A376" s="5">
        <v>39</v>
      </c>
      <c r="B376" s="4" t="s">
        <v>42</v>
      </c>
      <c r="C376" s="4" t="str">
        <f>VLOOKUP(Taulukko1[[#This Row],[Rivivalinta]],Sheet1!$C$1:$E$42,2,FALSE)</f>
        <v>Exponeringsbelopp för kredit-, motpart- och utspädningsrisker</v>
      </c>
      <c r="D376" s="4" t="str">
        <f>VLOOKUP(Taulukko1[[#This Row],[Rivivalinta]],Sheet1!$C$1:$E$42,3,FALSE)</f>
        <v>Credit and counterparty risks</v>
      </c>
      <c r="E376" s="1" t="s">
        <v>4</v>
      </c>
      <c r="F376" s="2">
        <v>42369</v>
      </c>
      <c r="G376" s="6">
        <v>153563.60500000001</v>
      </c>
    </row>
    <row r="377" spans="1:7" x14ac:dyDescent="0.2">
      <c r="A377" s="5">
        <v>40</v>
      </c>
      <c r="B377" s="4" t="s">
        <v>43</v>
      </c>
      <c r="C377" s="4" t="str">
        <f>VLOOKUP(Taulukko1[[#This Row],[Rivivalinta]],Sheet1!$C$1:$E$42,2,FALSE)</f>
        <v>Exponeringsbelopp för positions-, valutakurs- och råvarurisker</v>
      </c>
      <c r="D377" s="4" t="str">
        <f>VLOOKUP(Taulukko1[[#This Row],[Rivivalinta]],Sheet1!$C$1:$E$42,3,FALSE)</f>
        <v>Position, currency and commodity risks</v>
      </c>
      <c r="E377" s="1" t="s">
        <v>4</v>
      </c>
      <c r="F377" s="2">
        <v>42369</v>
      </c>
      <c r="G377" s="6"/>
    </row>
    <row r="378" spans="1:7" x14ac:dyDescent="0.2">
      <c r="A378" s="5">
        <v>41</v>
      </c>
      <c r="B378" s="4" t="s">
        <v>44</v>
      </c>
      <c r="C378" s="4" t="str">
        <f>VLOOKUP(Taulukko1[[#This Row],[Rivivalinta]],Sheet1!$C$1:$E$42,2,FALSE)</f>
        <v>Exponeringsbelopp för operativ risk</v>
      </c>
      <c r="D378" s="4" t="str">
        <f>VLOOKUP(Taulukko1[[#This Row],[Rivivalinta]],Sheet1!$C$1:$E$42,3,FALSE)</f>
        <v>Operational risks</v>
      </c>
      <c r="E378" s="1" t="s">
        <v>4</v>
      </c>
      <c r="F378" s="2">
        <v>42369</v>
      </c>
      <c r="G378" s="6">
        <v>7698.0088750000004</v>
      </c>
    </row>
    <row r="379" spans="1:7" x14ac:dyDescent="0.2">
      <c r="A379" s="5">
        <v>42</v>
      </c>
      <c r="B379" s="4" t="s">
        <v>45</v>
      </c>
      <c r="C379" s="4" t="str">
        <f>VLOOKUP(Taulukko1[[#This Row],[Rivivalinta]],Sheet1!$C$1:$E$42,2,FALSE)</f>
        <v>Övriga riskexponeringar</v>
      </c>
      <c r="D379" s="4" t="str">
        <f>VLOOKUP(Taulukko1[[#This Row],[Rivivalinta]],Sheet1!$C$1:$E$42,3,FALSE)</f>
        <v>Other risks</v>
      </c>
      <c r="E379" s="1" t="s">
        <v>4</v>
      </c>
      <c r="F379" s="2">
        <v>42369</v>
      </c>
      <c r="G379" s="6">
        <v>4322.3360000000002</v>
      </c>
    </row>
    <row r="380" spans="1:7" x14ac:dyDescent="0.2">
      <c r="A380" s="5">
        <v>26</v>
      </c>
      <c r="B380" s="4" t="s">
        <v>55</v>
      </c>
      <c r="C380" s="4" t="str">
        <f>VLOOKUP(Taulukko1[[#This Row],[Rivivalinta]],Sheet1!$C$1:$E$42,2,FALSE)</f>
        <v>Avkastning på eget kapital (ROE), %</v>
      </c>
      <c r="D380" s="4" t="str">
        <f>VLOOKUP(Taulukko1[[#This Row],[Rivivalinta]],Sheet1!$C$1:$E$42,3,FALSE)</f>
        <v>Return on equity (ROE), %</v>
      </c>
      <c r="E380" s="1" t="s">
        <v>46</v>
      </c>
      <c r="F380" s="2">
        <v>42369</v>
      </c>
      <c r="G380" s="7">
        <v>6.8467161413309954E-2</v>
      </c>
    </row>
    <row r="381" spans="1:7" x14ac:dyDescent="0.2">
      <c r="A381" s="5">
        <v>27</v>
      </c>
      <c r="B381" s="4" t="s">
        <v>54</v>
      </c>
      <c r="C381" s="4" t="str">
        <f>VLOOKUP(Taulukko1[[#This Row],[Rivivalinta]],Sheet1!$C$1:$E$42,2,FALSE)</f>
        <v>Avkastning på total tillgångar (ROA), %</v>
      </c>
      <c r="D381" s="4" t="str">
        <f>VLOOKUP(Taulukko1[[#This Row],[Rivivalinta]],Sheet1!$C$1:$E$42,3,FALSE)</f>
        <v>Return on total assets (ROA), %</v>
      </c>
      <c r="E381" s="1" t="s">
        <v>46</v>
      </c>
      <c r="F381" s="2">
        <v>42369</v>
      </c>
      <c r="G381" s="7">
        <v>3.3032680407696934E-2</v>
      </c>
    </row>
    <row r="382" spans="1:7" x14ac:dyDescent="0.2">
      <c r="A382" s="5">
        <v>1</v>
      </c>
      <c r="B382" s="4" t="s">
        <v>5</v>
      </c>
      <c r="C382" s="4" t="str">
        <f>VLOOKUP(Taulukko1[[#This Row],[Rivivalinta]],Sheet1!$C$1:$E$42,2,FALSE)</f>
        <v>Räntenetto</v>
      </c>
      <c r="D382" s="4" t="str">
        <f>VLOOKUP(Taulukko1[[#This Row],[Rivivalinta]],Sheet1!$C$1:$E$42,3,FALSE)</f>
        <v>Net interest margin</v>
      </c>
      <c r="E382" s="1" t="s">
        <v>46</v>
      </c>
      <c r="F382" s="2">
        <v>42369</v>
      </c>
      <c r="G382" s="6">
        <v>24169.465</v>
      </c>
    </row>
    <row r="383" spans="1:7" x14ac:dyDescent="0.2">
      <c r="A383" s="5">
        <v>2</v>
      </c>
      <c r="B383" s="4" t="s">
        <v>6</v>
      </c>
      <c r="C383" s="4" t="str">
        <f>VLOOKUP(Taulukko1[[#This Row],[Rivivalinta]],Sheet1!$C$1:$E$42,2,FALSE)</f>
        <v>Netto, avgifts- och provisionsintäkter</v>
      </c>
      <c r="D383" s="4" t="str">
        <f>VLOOKUP(Taulukko1[[#This Row],[Rivivalinta]],Sheet1!$C$1:$E$42,3,FALSE)</f>
        <v>Net fee and commission income</v>
      </c>
      <c r="E383" s="1" t="s">
        <v>46</v>
      </c>
      <c r="F383" s="2">
        <v>42369</v>
      </c>
      <c r="G383" s="6">
        <v>12103.038</v>
      </c>
    </row>
    <row r="384" spans="1:7" x14ac:dyDescent="0.2">
      <c r="A384" s="5">
        <v>3</v>
      </c>
      <c r="B384" s="4" t="s">
        <v>7</v>
      </c>
      <c r="C384" s="4" t="str">
        <f>VLOOKUP(Taulukko1[[#This Row],[Rivivalinta]],Sheet1!$C$1:$E$42,2,FALSE)</f>
        <v>Avgifts- och provisionsintäkter</v>
      </c>
      <c r="D384" s="4" t="str">
        <f>VLOOKUP(Taulukko1[[#This Row],[Rivivalinta]],Sheet1!$C$1:$E$42,3,FALSE)</f>
        <v>Fee and commission income</v>
      </c>
      <c r="E384" s="1" t="s">
        <v>46</v>
      </c>
      <c r="F384" s="2">
        <v>42369</v>
      </c>
      <c r="G384" s="6">
        <v>14865.234</v>
      </c>
    </row>
    <row r="385" spans="1:7" x14ac:dyDescent="0.2">
      <c r="A385" s="5">
        <v>4</v>
      </c>
      <c r="B385" s="4" t="s">
        <v>8</v>
      </c>
      <c r="C385" s="4" t="str">
        <f>VLOOKUP(Taulukko1[[#This Row],[Rivivalinta]],Sheet1!$C$1:$E$42,2,FALSE)</f>
        <v>Avgifts- och provisionskostnader</v>
      </c>
      <c r="D385" s="4" t="str">
        <f>VLOOKUP(Taulukko1[[#This Row],[Rivivalinta]],Sheet1!$C$1:$E$42,3,FALSE)</f>
        <v>Fee and commission expenses</v>
      </c>
      <c r="E385" s="1" t="s">
        <v>46</v>
      </c>
      <c r="F385" s="2">
        <v>42369</v>
      </c>
      <c r="G385" s="6">
        <v>2762.1959999999999</v>
      </c>
    </row>
    <row r="386" spans="1:7" x14ac:dyDescent="0.2">
      <c r="A386" s="5">
        <v>5</v>
      </c>
      <c r="B386" s="4" t="s">
        <v>9</v>
      </c>
      <c r="C386" s="4" t="str">
        <f>VLOOKUP(Taulukko1[[#This Row],[Rivivalinta]],Sheet1!$C$1:$E$42,2,FALSE)</f>
        <v>Nettointäkter från handel och investeringar</v>
      </c>
      <c r="D386" s="4" t="str">
        <f>VLOOKUP(Taulukko1[[#This Row],[Rivivalinta]],Sheet1!$C$1:$E$42,3,FALSE)</f>
        <v>Net trading and investing income</v>
      </c>
      <c r="E386" s="1" t="s">
        <v>46</v>
      </c>
      <c r="F386" s="2">
        <v>42369</v>
      </c>
      <c r="G386" s="6"/>
    </row>
    <row r="387" spans="1:7" x14ac:dyDescent="0.2">
      <c r="A387" s="5">
        <v>6</v>
      </c>
      <c r="B387" s="4" t="s">
        <v>10</v>
      </c>
      <c r="C387" s="4" t="str">
        <f>VLOOKUP(Taulukko1[[#This Row],[Rivivalinta]],Sheet1!$C$1:$E$42,2,FALSE)</f>
        <v>Övriga intäkter</v>
      </c>
      <c r="D387" s="4" t="str">
        <f>VLOOKUP(Taulukko1[[#This Row],[Rivivalinta]],Sheet1!$C$1:$E$42,3,FALSE)</f>
        <v>Other income</v>
      </c>
      <c r="E387" s="1" t="s">
        <v>46</v>
      </c>
      <c r="F387" s="2">
        <v>42369</v>
      </c>
      <c r="G387" s="6">
        <v>1695.7929999999999</v>
      </c>
    </row>
    <row r="388" spans="1:7" x14ac:dyDescent="0.2">
      <c r="A388" s="5">
        <v>7</v>
      </c>
      <c r="B388" s="4" t="s">
        <v>11</v>
      </c>
      <c r="C388" s="4" t="str">
        <f>VLOOKUP(Taulukko1[[#This Row],[Rivivalinta]],Sheet1!$C$1:$E$42,2,FALSE)</f>
        <v>Totala inkomster</v>
      </c>
      <c r="D388" s="4" t="str">
        <f>VLOOKUP(Taulukko1[[#This Row],[Rivivalinta]],Sheet1!$C$1:$E$42,3,FALSE)</f>
        <v>Total income</v>
      </c>
      <c r="E388" s="1" t="s">
        <v>46</v>
      </c>
      <c r="F388" s="2">
        <v>42369</v>
      </c>
      <c r="G388" s="6">
        <v>37968.296000000002</v>
      </c>
    </row>
    <row r="389" spans="1:7" x14ac:dyDescent="0.2">
      <c r="A389" s="5">
        <v>8</v>
      </c>
      <c r="B389" s="4" t="s">
        <v>12</v>
      </c>
      <c r="C389" s="4" t="str">
        <f>VLOOKUP(Taulukko1[[#This Row],[Rivivalinta]],Sheet1!$C$1:$E$42,2,FALSE)</f>
        <v>Totala kostnader</v>
      </c>
      <c r="D389" s="4" t="str">
        <f>VLOOKUP(Taulukko1[[#This Row],[Rivivalinta]],Sheet1!$C$1:$E$42,3,FALSE)</f>
        <v>Total expenses</v>
      </c>
      <c r="E389" s="1" t="s">
        <v>46</v>
      </c>
      <c r="F389" s="2">
        <v>42369</v>
      </c>
      <c r="G389" s="6">
        <v>20677.571</v>
      </c>
    </row>
    <row r="390" spans="1:7" x14ac:dyDescent="0.2">
      <c r="A390" s="5">
        <v>9</v>
      </c>
      <c r="B390" s="4" t="s">
        <v>13</v>
      </c>
      <c r="C390" s="4" t="str">
        <f>VLOOKUP(Taulukko1[[#This Row],[Rivivalinta]],Sheet1!$C$1:$E$42,2,FALSE)</f>
        <v>Nedskrivningar av lån och fordringar</v>
      </c>
      <c r="D390" s="4" t="str">
        <f>VLOOKUP(Taulukko1[[#This Row],[Rivivalinta]],Sheet1!$C$1:$E$42,3,FALSE)</f>
        <v>Impairments on loans and receivables</v>
      </c>
      <c r="E390" s="1" t="s">
        <v>46</v>
      </c>
      <c r="F390" s="2">
        <v>42369</v>
      </c>
      <c r="G390" s="6">
        <v>148.71799999999999</v>
      </c>
    </row>
    <row r="391" spans="1:7" x14ac:dyDescent="0.2">
      <c r="A391" s="5">
        <v>10</v>
      </c>
      <c r="B391" s="4" t="s">
        <v>14</v>
      </c>
      <c r="C391" s="4" t="str">
        <f>VLOOKUP(Taulukko1[[#This Row],[Rivivalinta]],Sheet1!$C$1:$E$42,2,FALSE)</f>
        <v>Rörelsevinst/-förlust</v>
      </c>
      <c r="D391" s="4" t="str">
        <f>VLOOKUP(Taulukko1[[#This Row],[Rivivalinta]],Sheet1!$C$1:$E$42,3,FALSE)</f>
        <v>Operatingprofit/-loss</v>
      </c>
      <c r="E391" s="1" t="s">
        <v>46</v>
      </c>
      <c r="F391" s="2">
        <v>42369</v>
      </c>
      <c r="G391" s="6">
        <v>17142.007000000001</v>
      </c>
    </row>
    <row r="392" spans="1:7" x14ac:dyDescent="0.2">
      <c r="A392" s="5">
        <v>11</v>
      </c>
      <c r="B392" s="4" t="s">
        <v>15</v>
      </c>
      <c r="C392" s="4" t="str">
        <f>VLOOKUP(Taulukko1[[#This Row],[Rivivalinta]],Sheet1!$C$1:$E$42,2,FALSE)</f>
        <v>Kontanta medel och kassabehållning hos centralbanker</v>
      </c>
      <c r="D392" s="4" t="str">
        <f>VLOOKUP(Taulukko1[[#This Row],[Rivivalinta]],Sheet1!$C$1:$E$42,3,FALSE)</f>
        <v>Cash and cash balances at central banks</v>
      </c>
      <c r="E392" s="1" t="s">
        <v>46</v>
      </c>
      <c r="F392" s="2">
        <v>42369</v>
      </c>
      <c r="G392" s="6">
        <v>3542.8910000000001</v>
      </c>
    </row>
    <row r="393" spans="1:7" x14ac:dyDescent="0.2">
      <c r="A393" s="5">
        <v>12</v>
      </c>
      <c r="B393" s="4" t="s">
        <v>16</v>
      </c>
      <c r="C393" s="4" t="str">
        <f>VLOOKUP(Taulukko1[[#This Row],[Rivivalinta]],Sheet1!$C$1:$E$42,2,FALSE)</f>
        <v>Lån och förskott till kreditinstitut</v>
      </c>
      <c r="D393" s="4" t="str">
        <f>VLOOKUP(Taulukko1[[#This Row],[Rivivalinta]],Sheet1!$C$1:$E$42,3,FALSE)</f>
        <v>Loans and advances to credit institutions</v>
      </c>
      <c r="E393" s="1" t="s">
        <v>46</v>
      </c>
      <c r="F393" s="2">
        <v>42369</v>
      </c>
      <c r="G393" s="6">
        <v>402.053</v>
      </c>
    </row>
    <row r="394" spans="1:7" x14ac:dyDescent="0.2">
      <c r="A394" s="5">
        <v>13</v>
      </c>
      <c r="B394" s="4" t="s">
        <v>17</v>
      </c>
      <c r="C394" s="4" t="str">
        <f>VLOOKUP(Taulukko1[[#This Row],[Rivivalinta]],Sheet1!$C$1:$E$42,2,FALSE)</f>
        <v>Lån och förskott till allmänheten och offentliga samfund</v>
      </c>
      <c r="D394" s="4" t="str">
        <f>VLOOKUP(Taulukko1[[#This Row],[Rivivalinta]],Sheet1!$C$1:$E$42,3,FALSE)</f>
        <v>Loans and advances to the public and public sector entities</v>
      </c>
      <c r="E394" s="1" t="s">
        <v>46</v>
      </c>
      <c r="F394" s="2">
        <v>42369</v>
      </c>
      <c r="G394" s="6">
        <v>419117.65100000001</v>
      </c>
    </row>
    <row r="395" spans="1:7" x14ac:dyDescent="0.2">
      <c r="A395" s="5">
        <v>14</v>
      </c>
      <c r="B395" s="4" t="s">
        <v>18</v>
      </c>
      <c r="C395" s="4" t="str">
        <f>VLOOKUP(Taulukko1[[#This Row],[Rivivalinta]],Sheet1!$C$1:$E$42,2,FALSE)</f>
        <v>Värdepapper</v>
      </c>
      <c r="D395" s="4" t="str">
        <f>VLOOKUP(Taulukko1[[#This Row],[Rivivalinta]],Sheet1!$C$1:$E$42,3,FALSE)</f>
        <v>Debt securities</v>
      </c>
      <c r="E395" s="1" t="s">
        <v>46</v>
      </c>
      <c r="F395" s="2">
        <v>42369</v>
      </c>
      <c r="G395" s="6"/>
    </row>
    <row r="396" spans="1:7" x14ac:dyDescent="0.2">
      <c r="A396" s="5">
        <v>15</v>
      </c>
      <c r="B396" s="4" t="s">
        <v>19</v>
      </c>
      <c r="C396" s="4" t="str">
        <f>VLOOKUP(Taulukko1[[#This Row],[Rivivalinta]],Sheet1!$C$1:$E$42,2,FALSE)</f>
        <v xml:space="preserve">Derivat </v>
      </c>
      <c r="D396" s="4" t="str">
        <f>VLOOKUP(Taulukko1[[#This Row],[Rivivalinta]],Sheet1!$C$1:$E$42,3,FALSE)</f>
        <v xml:space="preserve">Derivatives </v>
      </c>
      <c r="E396" s="1" t="s">
        <v>46</v>
      </c>
      <c r="F396" s="2">
        <v>42369</v>
      </c>
      <c r="G396" s="6"/>
    </row>
    <row r="397" spans="1:7" x14ac:dyDescent="0.2">
      <c r="A397" s="5">
        <v>16</v>
      </c>
      <c r="B397" s="4" t="s">
        <v>20</v>
      </c>
      <c r="C397" s="4" t="str">
        <f>VLOOKUP(Taulukko1[[#This Row],[Rivivalinta]],Sheet1!$C$1:$E$42,2,FALSE)</f>
        <v>Övriga tillgångar</v>
      </c>
      <c r="D397" s="4" t="str">
        <f>VLOOKUP(Taulukko1[[#This Row],[Rivivalinta]],Sheet1!$C$1:$E$42,3,FALSE)</f>
        <v>Other assets</v>
      </c>
      <c r="E397" s="1" t="s">
        <v>46</v>
      </c>
      <c r="F397" s="2">
        <v>42369</v>
      </c>
      <c r="G397" s="6">
        <v>11124.831</v>
      </c>
    </row>
    <row r="398" spans="1:7" x14ac:dyDescent="0.2">
      <c r="A398" s="5">
        <v>17</v>
      </c>
      <c r="B398" s="4" t="s">
        <v>21</v>
      </c>
      <c r="C398" s="4" t="str">
        <f>VLOOKUP(Taulukko1[[#This Row],[Rivivalinta]],Sheet1!$C$1:$E$42,2,FALSE)</f>
        <v>SUMMA TILLGÅNGAR</v>
      </c>
      <c r="D398" s="4" t="str">
        <f>VLOOKUP(Taulukko1[[#This Row],[Rivivalinta]],Sheet1!$C$1:$E$42,3,FALSE)</f>
        <v>TOTAL ASSETS</v>
      </c>
      <c r="E398" s="1" t="s">
        <v>46</v>
      </c>
      <c r="F398" s="2">
        <v>42369</v>
      </c>
      <c r="G398" s="6">
        <v>434187.42599999998</v>
      </c>
    </row>
    <row r="399" spans="1:7" x14ac:dyDescent="0.2">
      <c r="A399" s="5">
        <v>18</v>
      </c>
      <c r="B399" s="4" t="s">
        <v>22</v>
      </c>
      <c r="C399" s="4" t="str">
        <f>VLOOKUP(Taulukko1[[#This Row],[Rivivalinta]],Sheet1!$C$1:$E$42,2,FALSE)</f>
        <v>Inlåning från kreditinstitut</v>
      </c>
      <c r="D399" s="4" t="str">
        <f>VLOOKUP(Taulukko1[[#This Row],[Rivivalinta]],Sheet1!$C$1:$E$42,3,FALSE)</f>
        <v>Deposits from credit institutions</v>
      </c>
      <c r="E399" s="1" t="s">
        <v>46</v>
      </c>
      <c r="F399" s="2">
        <v>42369</v>
      </c>
      <c r="G399" s="6">
        <v>217380</v>
      </c>
    </row>
    <row r="400" spans="1:7" x14ac:dyDescent="0.2">
      <c r="A400" s="5">
        <v>19</v>
      </c>
      <c r="B400" s="4" t="s">
        <v>23</v>
      </c>
      <c r="C400" s="4" t="str">
        <f>VLOOKUP(Taulukko1[[#This Row],[Rivivalinta]],Sheet1!$C$1:$E$42,2,FALSE)</f>
        <v>Inlåning från allmänheten och offentliga samfund</v>
      </c>
      <c r="D400" s="4" t="str">
        <f>VLOOKUP(Taulukko1[[#This Row],[Rivivalinta]],Sheet1!$C$1:$E$42,3,FALSE)</f>
        <v>Deposits from the public and public sector entities</v>
      </c>
      <c r="E400" s="1" t="s">
        <v>46</v>
      </c>
      <c r="F400" s="2">
        <v>42369</v>
      </c>
      <c r="G400" s="6"/>
    </row>
    <row r="401" spans="1:7" x14ac:dyDescent="0.2">
      <c r="A401" s="5">
        <v>20</v>
      </c>
      <c r="B401" s="4" t="s">
        <v>24</v>
      </c>
      <c r="C401" s="4" t="str">
        <f>VLOOKUP(Taulukko1[[#This Row],[Rivivalinta]],Sheet1!$C$1:$E$42,2,FALSE)</f>
        <v>Emitterade skuldebrev</v>
      </c>
      <c r="D401" s="4" t="str">
        <f>VLOOKUP(Taulukko1[[#This Row],[Rivivalinta]],Sheet1!$C$1:$E$42,3,FALSE)</f>
        <v>Debt securities issued</v>
      </c>
      <c r="E401" s="1" t="s">
        <v>46</v>
      </c>
      <c r="F401" s="2">
        <v>42369</v>
      </c>
      <c r="G401" s="6"/>
    </row>
    <row r="402" spans="1:7" x14ac:dyDescent="0.2">
      <c r="A402" s="5">
        <v>22</v>
      </c>
      <c r="B402" s="4" t="s">
        <v>25</v>
      </c>
      <c r="C402" s="4" t="str">
        <f>VLOOKUP(Taulukko1[[#This Row],[Rivivalinta]],Sheet1!$C$1:$E$42,2,FALSE)</f>
        <v>Derivat</v>
      </c>
      <c r="D402" s="4" t="str">
        <f>VLOOKUP(Taulukko1[[#This Row],[Rivivalinta]],Sheet1!$C$1:$E$42,3,FALSE)</f>
        <v>Derivatives</v>
      </c>
      <c r="E402" s="1" t="s">
        <v>46</v>
      </c>
      <c r="F402" s="2">
        <v>42369</v>
      </c>
      <c r="G402" s="6"/>
    </row>
    <row r="403" spans="1:7" x14ac:dyDescent="0.2">
      <c r="A403" s="5">
        <v>23</v>
      </c>
      <c r="B403" s="4" t="s">
        <v>26</v>
      </c>
      <c r="C403" s="4" t="str">
        <f>VLOOKUP(Taulukko1[[#This Row],[Rivivalinta]],Sheet1!$C$1:$E$42,2,FALSE)</f>
        <v>Eget kapital</v>
      </c>
      <c r="D403" s="4" t="str">
        <f>VLOOKUP(Taulukko1[[#This Row],[Rivivalinta]],Sheet1!$C$1:$E$42,3,FALSE)</f>
        <v>Total equity</v>
      </c>
      <c r="E403" s="1" t="s">
        <v>46</v>
      </c>
      <c r="F403" s="2">
        <v>42369</v>
      </c>
      <c r="G403" s="6">
        <v>207130.31299999999</v>
      </c>
    </row>
    <row r="404" spans="1:7" x14ac:dyDescent="0.2">
      <c r="A404" s="5">
        <v>21</v>
      </c>
      <c r="B404" s="4" t="s">
        <v>27</v>
      </c>
      <c r="C404" s="4" t="str">
        <f>VLOOKUP(Taulukko1[[#This Row],[Rivivalinta]],Sheet1!$C$1:$E$42,2,FALSE)</f>
        <v>Övriga skulder</v>
      </c>
      <c r="D404" s="4" t="str">
        <f>VLOOKUP(Taulukko1[[#This Row],[Rivivalinta]],Sheet1!$C$1:$E$42,3,FALSE)</f>
        <v>Other liabilities</v>
      </c>
      <c r="E404" s="1" t="s">
        <v>46</v>
      </c>
      <c r="F404" s="2">
        <v>42369</v>
      </c>
      <c r="G404" s="6">
        <v>9677.1129999999994</v>
      </c>
    </row>
    <row r="405" spans="1:7" x14ac:dyDescent="0.2">
      <c r="A405" s="5">
        <v>24</v>
      </c>
      <c r="B405" s="4" t="s">
        <v>28</v>
      </c>
      <c r="C405" s="4" t="str">
        <f>VLOOKUP(Taulukko1[[#This Row],[Rivivalinta]],Sheet1!$C$1:$E$42,2,FALSE)</f>
        <v>SUMMA EGET KAPITAL OCH SKULDER</v>
      </c>
      <c r="D405" s="4" t="str">
        <f>VLOOKUP(Taulukko1[[#This Row],[Rivivalinta]],Sheet1!$C$1:$E$42,3,FALSE)</f>
        <v>TOTAL EQUITY AND LIABILITIES</v>
      </c>
      <c r="E405" s="1" t="s">
        <v>46</v>
      </c>
      <c r="F405" s="2">
        <v>42369</v>
      </c>
      <c r="G405" s="6">
        <v>434187.42599999998</v>
      </c>
    </row>
    <row r="406" spans="1:7" x14ac:dyDescent="0.2">
      <c r="A406" s="5">
        <v>25</v>
      </c>
      <c r="B406" s="4" t="s">
        <v>29</v>
      </c>
      <c r="C406" s="4" t="str">
        <f>VLOOKUP(Taulukko1[[#This Row],[Rivivalinta]],Sheet1!$C$1:$E$42,2,FALSE)</f>
        <v>Exponering utanför balansräkningen</v>
      </c>
      <c r="D406" s="4" t="str">
        <f>VLOOKUP(Taulukko1[[#This Row],[Rivivalinta]],Sheet1!$C$1:$E$42,3,FALSE)</f>
        <v>Off balance sheet exposures</v>
      </c>
      <c r="E406" s="1" t="s">
        <v>46</v>
      </c>
      <c r="F406" s="2">
        <v>42369</v>
      </c>
      <c r="G406" s="6">
        <v>394196.56599999999</v>
      </c>
    </row>
    <row r="407" spans="1:7" x14ac:dyDescent="0.2">
      <c r="A407" s="5">
        <v>28</v>
      </c>
      <c r="B407" s="4" t="s">
        <v>30</v>
      </c>
      <c r="C407" s="4" t="str">
        <f>VLOOKUP(Taulukko1[[#This Row],[Rivivalinta]],Sheet1!$C$1:$E$42,2,FALSE)</f>
        <v>Kostnader/intäkter, %</v>
      </c>
      <c r="D407" s="4" t="str">
        <f>VLOOKUP(Taulukko1[[#This Row],[Rivivalinta]],Sheet1!$C$1:$E$42,3,FALSE)</f>
        <v>Cost/income ratio, %</v>
      </c>
      <c r="E407" s="1" t="s">
        <v>46</v>
      </c>
      <c r="F407" s="2">
        <v>42369</v>
      </c>
      <c r="G407" s="7">
        <v>0.49892193038361321</v>
      </c>
    </row>
    <row r="408" spans="1:7" x14ac:dyDescent="0.2">
      <c r="A408" s="5">
        <v>29</v>
      </c>
      <c r="B408" s="4" t="s">
        <v>31</v>
      </c>
      <c r="C408" s="4" t="str">
        <f>VLOOKUP(Taulukko1[[#This Row],[Rivivalinta]],Sheet1!$C$1:$E$42,2,FALSE)</f>
        <v>Nödlidande exponeringar/Exponeringar, %</v>
      </c>
      <c r="D408" s="4" t="str">
        <f>VLOOKUP(Taulukko1[[#This Row],[Rivivalinta]],Sheet1!$C$1:$E$42,3,FALSE)</f>
        <v>Non-performing exposures/Exposures, %</v>
      </c>
      <c r="E408" s="1" t="s">
        <v>46</v>
      </c>
      <c r="F408" s="2">
        <v>42369</v>
      </c>
      <c r="G408" s="7">
        <v>3.6246495408256342E-2</v>
      </c>
    </row>
    <row r="409" spans="1:7" x14ac:dyDescent="0.2">
      <c r="A409" s="5">
        <v>30</v>
      </c>
      <c r="B409" s="4" t="s">
        <v>32</v>
      </c>
      <c r="C409" s="4" t="str">
        <f>VLOOKUP(Taulukko1[[#This Row],[Rivivalinta]],Sheet1!$C$1:$E$42,2,FALSE)</f>
        <v>Upplupna avsättningar på nödlidande exponeringar/Nödlidande Exponeringar, %</v>
      </c>
      <c r="D409" s="4" t="str">
        <f>VLOOKUP(Taulukko1[[#This Row],[Rivivalinta]],Sheet1!$C$1:$E$42,3,FALSE)</f>
        <v>Accumulated impairments on non-performing exposures/Non-performing exposures, %</v>
      </c>
      <c r="E409" s="1" t="s">
        <v>46</v>
      </c>
      <c r="F409" s="2">
        <v>42369</v>
      </c>
      <c r="G409" s="7">
        <v>0.3268429244980996</v>
      </c>
    </row>
    <row r="410" spans="1:7" x14ac:dyDescent="0.2">
      <c r="A410" s="5">
        <v>31</v>
      </c>
      <c r="B410" s="4" t="s">
        <v>34</v>
      </c>
      <c r="C410" s="4" t="str">
        <f>VLOOKUP(Taulukko1[[#This Row],[Rivivalinta]],Sheet1!$C$1:$E$42,2,FALSE)</f>
        <v>Kapitalbas</v>
      </c>
      <c r="D410" s="4" t="str">
        <f>VLOOKUP(Taulukko1[[#This Row],[Rivivalinta]],Sheet1!$C$1:$E$42,3,FALSE)</f>
        <v>Own funds</v>
      </c>
      <c r="E410" s="1" t="s">
        <v>46</v>
      </c>
      <c r="F410" s="2">
        <v>42369</v>
      </c>
      <c r="G410" s="6">
        <v>193418.111</v>
      </c>
    </row>
    <row r="411" spans="1:7" x14ac:dyDescent="0.2">
      <c r="A411" s="5">
        <v>32</v>
      </c>
      <c r="B411" s="4" t="s">
        <v>35</v>
      </c>
      <c r="C411" s="4" t="str">
        <f>VLOOKUP(Taulukko1[[#This Row],[Rivivalinta]],Sheet1!$C$1:$E$42,2,FALSE)</f>
        <v>Kärnprimärkapital (CET 1)</v>
      </c>
      <c r="D411" s="4" t="str">
        <f>VLOOKUP(Taulukko1[[#This Row],[Rivivalinta]],Sheet1!$C$1:$E$42,3,FALSE)</f>
        <v>Common equity tier 1 capital (CET1)</v>
      </c>
      <c r="E411" s="1" t="s">
        <v>46</v>
      </c>
      <c r="F411" s="2">
        <v>42369</v>
      </c>
      <c r="G411" s="6">
        <v>193418.111</v>
      </c>
    </row>
    <row r="412" spans="1:7" x14ac:dyDescent="0.2">
      <c r="A412" s="5">
        <v>33</v>
      </c>
      <c r="B412" s="4" t="s">
        <v>36</v>
      </c>
      <c r="C412" s="4" t="str">
        <f>VLOOKUP(Taulukko1[[#This Row],[Rivivalinta]],Sheet1!$C$1:$E$42,2,FALSE)</f>
        <v>Övrigt primärkapital (AT 1)</v>
      </c>
      <c r="D412" s="4" t="str">
        <f>VLOOKUP(Taulukko1[[#This Row],[Rivivalinta]],Sheet1!$C$1:$E$42,3,FALSE)</f>
        <v>Additional tier 1 capital (AT 1)</v>
      </c>
      <c r="E412" s="1" t="s">
        <v>46</v>
      </c>
      <c r="F412" s="2">
        <v>42369</v>
      </c>
      <c r="G412" s="6"/>
    </row>
    <row r="413" spans="1:7" x14ac:dyDescent="0.2">
      <c r="A413" s="5">
        <v>34</v>
      </c>
      <c r="B413" s="4" t="s">
        <v>37</v>
      </c>
      <c r="C413" s="4" t="str">
        <f>VLOOKUP(Taulukko1[[#This Row],[Rivivalinta]],Sheet1!$C$1:$E$42,2,FALSE)</f>
        <v>Supplementärkapital (T2)</v>
      </c>
      <c r="D413" s="4" t="str">
        <f>VLOOKUP(Taulukko1[[#This Row],[Rivivalinta]],Sheet1!$C$1:$E$42,3,FALSE)</f>
        <v>Tier 2 capital (T2)</v>
      </c>
      <c r="E413" s="1" t="s">
        <v>46</v>
      </c>
      <c r="F413" s="2">
        <v>42369</v>
      </c>
      <c r="G413" s="6"/>
    </row>
    <row r="414" spans="1:7" x14ac:dyDescent="0.2">
      <c r="A414" s="5">
        <v>35</v>
      </c>
      <c r="B414" s="4" t="s">
        <v>38</v>
      </c>
      <c r="C414" s="4" t="str">
        <f>VLOOKUP(Taulukko1[[#This Row],[Rivivalinta]],Sheet1!$C$1:$E$42,2,FALSE)</f>
        <v>Summa kapitalrelationer, %</v>
      </c>
      <c r="D414" s="4" t="str">
        <f>VLOOKUP(Taulukko1[[#This Row],[Rivivalinta]],Sheet1!$C$1:$E$42,3,FALSE)</f>
        <v>Own funds ratio, %</v>
      </c>
      <c r="E414" s="1" t="s">
        <v>46</v>
      </c>
      <c r="F414" s="2">
        <v>42369</v>
      </c>
      <c r="G414" s="7">
        <v>0.5643110904646923</v>
      </c>
    </row>
    <row r="415" spans="1:7" x14ac:dyDescent="0.2">
      <c r="A415" s="5">
        <v>36</v>
      </c>
      <c r="B415" s="4" t="s">
        <v>39</v>
      </c>
      <c r="C415" s="4" t="str">
        <f>VLOOKUP(Taulukko1[[#This Row],[Rivivalinta]],Sheet1!$C$1:$E$42,2,FALSE)</f>
        <v>Primärkapitalrelation, %</v>
      </c>
      <c r="D415" s="4" t="str">
        <f>VLOOKUP(Taulukko1[[#This Row],[Rivivalinta]],Sheet1!$C$1:$E$42,3,FALSE)</f>
        <v>Tier 1 ratio, %</v>
      </c>
      <c r="E415" s="1" t="s">
        <v>46</v>
      </c>
      <c r="F415" s="2">
        <v>42369</v>
      </c>
      <c r="G415" s="7">
        <v>0.5643110904646923</v>
      </c>
    </row>
    <row r="416" spans="1:7" x14ac:dyDescent="0.2">
      <c r="A416" s="5">
        <v>37</v>
      </c>
      <c r="B416" s="4" t="s">
        <v>40</v>
      </c>
      <c r="C416" s="4" t="str">
        <f>VLOOKUP(Taulukko1[[#This Row],[Rivivalinta]],Sheet1!$C$1:$E$42,2,FALSE)</f>
        <v>Kärnprimärkapitalrelation, %</v>
      </c>
      <c r="D416" s="4" t="str">
        <f>VLOOKUP(Taulukko1[[#This Row],[Rivivalinta]],Sheet1!$C$1:$E$42,3,FALSE)</f>
        <v>CET 1 ratio, %</v>
      </c>
      <c r="E416" s="1" t="s">
        <v>46</v>
      </c>
      <c r="F416" s="2">
        <v>42369</v>
      </c>
      <c r="G416" s="7">
        <v>0.5643110904646923</v>
      </c>
    </row>
    <row r="417" spans="1:7" x14ac:dyDescent="0.2">
      <c r="A417" s="5">
        <v>38</v>
      </c>
      <c r="B417" s="4" t="s">
        <v>41</v>
      </c>
      <c r="C417" s="4" t="str">
        <f>VLOOKUP(Taulukko1[[#This Row],[Rivivalinta]],Sheet1!$C$1:$E$42,2,FALSE)</f>
        <v>Summa exponeringsbelopp (RWA)</v>
      </c>
      <c r="D417" s="4" t="str">
        <f>VLOOKUP(Taulukko1[[#This Row],[Rivivalinta]],Sheet1!$C$1:$E$42,3,FALSE)</f>
        <v>Total risk weighted assets (RWA)</v>
      </c>
      <c r="E417" s="1" t="s">
        <v>46</v>
      </c>
      <c r="F417" s="2">
        <v>42369</v>
      </c>
      <c r="G417" s="6">
        <v>342750.859</v>
      </c>
    </row>
    <row r="418" spans="1:7" x14ac:dyDescent="0.2">
      <c r="A418" s="5">
        <v>39</v>
      </c>
      <c r="B418" s="4" t="s">
        <v>42</v>
      </c>
      <c r="C418" s="4" t="str">
        <f>VLOOKUP(Taulukko1[[#This Row],[Rivivalinta]],Sheet1!$C$1:$E$42,2,FALSE)</f>
        <v>Exponeringsbelopp för kredit-, motpart- och utspädningsrisker</v>
      </c>
      <c r="D418" s="4" t="str">
        <f>VLOOKUP(Taulukko1[[#This Row],[Rivivalinta]],Sheet1!$C$1:$E$42,3,FALSE)</f>
        <v>Credit and counterparty risks</v>
      </c>
      <c r="E418" s="1" t="s">
        <v>46</v>
      </c>
      <c r="F418" s="2">
        <v>42369</v>
      </c>
      <c r="G418" s="6">
        <v>283225.45899999997</v>
      </c>
    </row>
    <row r="419" spans="1:7" x14ac:dyDescent="0.2">
      <c r="A419" s="5">
        <v>40</v>
      </c>
      <c r="B419" s="4" t="s">
        <v>43</v>
      </c>
      <c r="C419" s="4" t="str">
        <f>VLOOKUP(Taulukko1[[#This Row],[Rivivalinta]],Sheet1!$C$1:$E$42,2,FALSE)</f>
        <v>Exponeringsbelopp för positions-, valutakurs- och råvarurisker</v>
      </c>
      <c r="D419" s="4" t="str">
        <f>VLOOKUP(Taulukko1[[#This Row],[Rivivalinta]],Sheet1!$C$1:$E$42,3,FALSE)</f>
        <v>Position, currency and commodity risks</v>
      </c>
      <c r="E419" s="1" t="s">
        <v>46</v>
      </c>
      <c r="F419" s="2">
        <v>42369</v>
      </c>
      <c r="G419" s="6"/>
    </row>
    <row r="420" spans="1:7" x14ac:dyDescent="0.2">
      <c r="A420" s="5">
        <v>41</v>
      </c>
      <c r="B420" s="4" t="s">
        <v>44</v>
      </c>
      <c r="C420" s="4" t="str">
        <f>VLOOKUP(Taulukko1[[#This Row],[Rivivalinta]],Sheet1!$C$1:$E$42,2,FALSE)</f>
        <v>Exponeringsbelopp för operativ risk</v>
      </c>
      <c r="D420" s="4" t="str">
        <f>VLOOKUP(Taulukko1[[#This Row],[Rivivalinta]],Sheet1!$C$1:$E$42,3,FALSE)</f>
        <v>Operational risks</v>
      </c>
      <c r="E420" s="1" t="s">
        <v>46</v>
      </c>
      <c r="F420" s="2">
        <v>42369</v>
      </c>
      <c r="G420" s="6">
        <v>59525.4</v>
      </c>
    </row>
    <row r="421" spans="1:7" x14ac:dyDescent="0.2">
      <c r="A421" s="5">
        <v>42</v>
      </c>
      <c r="B421" s="4" t="s">
        <v>45</v>
      </c>
      <c r="C421" s="4" t="str">
        <f>VLOOKUP(Taulukko1[[#This Row],[Rivivalinta]],Sheet1!$C$1:$E$42,2,FALSE)</f>
        <v>Övriga riskexponeringar</v>
      </c>
      <c r="D421" s="4" t="str">
        <f>VLOOKUP(Taulukko1[[#This Row],[Rivivalinta]],Sheet1!$C$1:$E$42,3,FALSE)</f>
        <v>Other risks</v>
      </c>
      <c r="E421" s="1" t="s">
        <v>46</v>
      </c>
      <c r="F421" s="2">
        <v>42369</v>
      </c>
      <c r="G421" s="6"/>
    </row>
    <row r="422" spans="1:7" x14ac:dyDescent="0.2">
      <c r="A422" s="5">
        <v>26</v>
      </c>
      <c r="B422" s="4" t="s">
        <v>55</v>
      </c>
      <c r="C422" s="4" t="str">
        <f>VLOOKUP(Taulukko1[[#This Row],[Rivivalinta]],Sheet1!$C$1:$E$42,2,FALSE)</f>
        <v>Avkastning på eget kapital (ROE), %</v>
      </c>
      <c r="D422" s="4" t="str">
        <f>VLOOKUP(Taulukko1[[#This Row],[Rivivalinta]],Sheet1!$C$1:$E$42,3,FALSE)</f>
        <v>Return on equity (ROE), %</v>
      </c>
      <c r="E422" s="1" t="s">
        <v>48</v>
      </c>
      <c r="F422" s="2">
        <v>42369</v>
      </c>
      <c r="G422" s="7">
        <v>9.6175633022092793E-3</v>
      </c>
    </row>
    <row r="423" spans="1:7" x14ac:dyDescent="0.2">
      <c r="A423" s="5">
        <v>27</v>
      </c>
      <c r="B423" s="4" t="s">
        <v>54</v>
      </c>
      <c r="C423" s="4" t="str">
        <f>VLOOKUP(Taulukko1[[#This Row],[Rivivalinta]],Sheet1!$C$1:$E$42,2,FALSE)</f>
        <v>Avkastning på total tillgångar (ROA), %</v>
      </c>
      <c r="D423" s="4" t="str">
        <f>VLOOKUP(Taulukko1[[#This Row],[Rivivalinta]],Sheet1!$C$1:$E$42,3,FALSE)</f>
        <v>Return on total assets (ROA), %</v>
      </c>
      <c r="E423" s="1" t="s">
        <v>48</v>
      </c>
      <c r="F423" s="2">
        <v>42369</v>
      </c>
      <c r="G423" s="7">
        <v>4.7890298978221694E-5</v>
      </c>
    </row>
    <row r="424" spans="1:7" x14ac:dyDescent="0.2">
      <c r="A424" s="5">
        <v>1</v>
      </c>
      <c r="B424" s="4" t="s">
        <v>5</v>
      </c>
      <c r="C424" s="4" t="str">
        <f>VLOOKUP(Taulukko1[[#This Row],[Rivivalinta]],Sheet1!$C$1:$E$42,2,FALSE)</f>
        <v>Räntenetto</v>
      </c>
      <c r="D424" s="4" t="str">
        <f>VLOOKUP(Taulukko1[[#This Row],[Rivivalinta]],Sheet1!$C$1:$E$42,3,FALSE)</f>
        <v>Net interest margin</v>
      </c>
      <c r="E424" s="1" t="s">
        <v>48</v>
      </c>
      <c r="F424" s="2">
        <v>42369</v>
      </c>
      <c r="G424" s="6">
        <v>168211.212</v>
      </c>
    </row>
    <row r="425" spans="1:7" x14ac:dyDescent="0.2">
      <c r="A425" s="5">
        <v>2</v>
      </c>
      <c r="B425" s="4" t="s">
        <v>6</v>
      </c>
      <c r="C425" s="4" t="str">
        <f>VLOOKUP(Taulukko1[[#This Row],[Rivivalinta]],Sheet1!$C$1:$E$42,2,FALSE)</f>
        <v>Netto, avgifts- och provisionsintäkter</v>
      </c>
      <c r="D425" s="4" t="str">
        <f>VLOOKUP(Taulukko1[[#This Row],[Rivivalinta]],Sheet1!$C$1:$E$42,3,FALSE)</f>
        <v>Net fee and commission income</v>
      </c>
      <c r="E425" s="1" t="s">
        <v>48</v>
      </c>
      <c r="F425" s="2">
        <v>42369</v>
      </c>
      <c r="G425" s="6">
        <v>-925.47299999999996</v>
      </c>
    </row>
    <row r="426" spans="1:7" x14ac:dyDescent="0.2">
      <c r="A426" s="5">
        <v>3</v>
      </c>
      <c r="B426" s="4" t="s">
        <v>7</v>
      </c>
      <c r="C426" s="4" t="str">
        <f>VLOOKUP(Taulukko1[[#This Row],[Rivivalinta]],Sheet1!$C$1:$E$42,2,FALSE)</f>
        <v>Avgifts- och provisionsintäkter</v>
      </c>
      <c r="D426" s="4" t="str">
        <f>VLOOKUP(Taulukko1[[#This Row],[Rivivalinta]],Sheet1!$C$1:$E$42,3,FALSE)</f>
        <v>Fee and commission income</v>
      </c>
      <c r="E426" s="1" t="s">
        <v>48</v>
      </c>
      <c r="F426" s="2">
        <v>42369</v>
      </c>
      <c r="G426" s="6">
        <v>2847.2080000000001</v>
      </c>
    </row>
    <row r="427" spans="1:7" x14ac:dyDescent="0.2">
      <c r="A427" s="5">
        <v>4</v>
      </c>
      <c r="B427" s="4" t="s">
        <v>8</v>
      </c>
      <c r="C427" s="4" t="str">
        <f>VLOOKUP(Taulukko1[[#This Row],[Rivivalinta]],Sheet1!$C$1:$E$42,2,FALSE)</f>
        <v>Avgifts- och provisionskostnader</v>
      </c>
      <c r="D427" s="4" t="str">
        <f>VLOOKUP(Taulukko1[[#This Row],[Rivivalinta]],Sheet1!$C$1:$E$42,3,FALSE)</f>
        <v>Fee and commission expenses</v>
      </c>
      <c r="E427" s="1" t="s">
        <v>48</v>
      </c>
      <c r="F427" s="2">
        <v>42369</v>
      </c>
      <c r="G427" s="6">
        <v>3772.681</v>
      </c>
    </row>
    <row r="428" spans="1:7" x14ac:dyDescent="0.2">
      <c r="A428" s="5">
        <v>5</v>
      </c>
      <c r="B428" s="4" t="s">
        <v>9</v>
      </c>
      <c r="C428" s="4" t="str">
        <f>VLOOKUP(Taulukko1[[#This Row],[Rivivalinta]],Sheet1!$C$1:$E$42,2,FALSE)</f>
        <v>Nettointäkter från handel och investeringar</v>
      </c>
      <c r="D428" s="4" t="str">
        <f>VLOOKUP(Taulukko1[[#This Row],[Rivivalinta]],Sheet1!$C$1:$E$42,3,FALSE)</f>
        <v>Net trading and investing income</v>
      </c>
      <c r="E428" s="1" t="s">
        <v>48</v>
      </c>
      <c r="F428" s="2">
        <v>42369</v>
      </c>
      <c r="G428" s="6">
        <v>3182.5569999999998</v>
      </c>
    </row>
    <row r="429" spans="1:7" x14ac:dyDescent="0.2">
      <c r="A429" s="5">
        <v>6</v>
      </c>
      <c r="B429" s="4" t="s">
        <v>10</v>
      </c>
      <c r="C429" s="4" t="str">
        <f>VLOOKUP(Taulukko1[[#This Row],[Rivivalinta]],Sheet1!$C$1:$E$42,2,FALSE)</f>
        <v>Övriga intäkter</v>
      </c>
      <c r="D429" s="4" t="str">
        <f>VLOOKUP(Taulukko1[[#This Row],[Rivivalinta]],Sheet1!$C$1:$E$42,3,FALSE)</f>
        <v>Other income</v>
      </c>
      <c r="E429" s="1" t="s">
        <v>48</v>
      </c>
      <c r="F429" s="2">
        <v>42369</v>
      </c>
      <c r="G429" s="6">
        <v>59.088000000000001</v>
      </c>
    </row>
    <row r="430" spans="1:7" x14ac:dyDescent="0.2">
      <c r="A430" s="5">
        <v>7</v>
      </c>
      <c r="B430" s="4" t="s">
        <v>11</v>
      </c>
      <c r="C430" s="4" t="str">
        <f>VLOOKUP(Taulukko1[[#This Row],[Rivivalinta]],Sheet1!$C$1:$E$42,2,FALSE)</f>
        <v>Totala inkomster</v>
      </c>
      <c r="D430" s="4" t="str">
        <f>VLOOKUP(Taulukko1[[#This Row],[Rivivalinta]],Sheet1!$C$1:$E$42,3,FALSE)</f>
        <v>Total income</v>
      </c>
      <c r="E430" s="1" t="s">
        <v>48</v>
      </c>
      <c r="F430" s="2">
        <v>42369</v>
      </c>
      <c r="G430" s="6">
        <v>170527.38399999999</v>
      </c>
    </row>
    <row r="431" spans="1:7" x14ac:dyDescent="0.2">
      <c r="A431" s="5">
        <v>8</v>
      </c>
      <c r="B431" s="4" t="s">
        <v>12</v>
      </c>
      <c r="C431" s="4" t="str">
        <f>VLOOKUP(Taulukko1[[#This Row],[Rivivalinta]],Sheet1!$C$1:$E$42,2,FALSE)</f>
        <v>Totala kostnader</v>
      </c>
      <c r="D431" s="4" t="str">
        <f>VLOOKUP(Taulukko1[[#This Row],[Rivivalinta]],Sheet1!$C$1:$E$42,3,FALSE)</f>
        <v>Total expenses</v>
      </c>
      <c r="E431" s="1" t="s">
        <v>48</v>
      </c>
      <c r="F431" s="2">
        <v>42369</v>
      </c>
      <c r="G431" s="6">
        <v>22855.218000000001</v>
      </c>
    </row>
    <row r="432" spans="1:7" x14ac:dyDescent="0.2">
      <c r="A432" s="5">
        <v>9</v>
      </c>
      <c r="B432" s="4" t="s">
        <v>13</v>
      </c>
      <c r="C432" s="4" t="str">
        <f>VLOOKUP(Taulukko1[[#This Row],[Rivivalinta]],Sheet1!$C$1:$E$42,2,FALSE)</f>
        <v>Nedskrivningar av lån och fordringar</v>
      </c>
      <c r="D432" s="4" t="str">
        <f>VLOOKUP(Taulukko1[[#This Row],[Rivivalinta]],Sheet1!$C$1:$E$42,3,FALSE)</f>
        <v>Impairments on loans and receivables</v>
      </c>
      <c r="E432" s="1" t="s">
        <v>48</v>
      </c>
      <c r="F432" s="2">
        <v>42369</v>
      </c>
      <c r="G432" s="6"/>
    </row>
    <row r="433" spans="1:7" x14ac:dyDescent="0.2">
      <c r="A433" s="5">
        <v>10</v>
      </c>
      <c r="B433" s="4" t="s">
        <v>14</v>
      </c>
      <c r="C433" s="4" t="str">
        <f>VLOOKUP(Taulukko1[[#This Row],[Rivivalinta]],Sheet1!$C$1:$E$42,2,FALSE)</f>
        <v>Rörelsevinst/-förlust</v>
      </c>
      <c r="D433" s="4" t="str">
        <f>VLOOKUP(Taulukko1[[#This Row],[Rivivalinta]],Sheet1!$C$1:$E$42,3,FALSE)</f>
        <v>Operatingprofit/-loss</v>
      </c>
      <c r="E433" s="1" t="s">
        <v>48</v>
      </c>
      <c r="F433" s="2">
        <v>42369</v>
      </c>
      <c r="G433" s="6">
        <v>147672.166</v>
      </c>
    </row>
    <row r="434" spans="1:7" x14ac:dyDescent="0.2">
      <c r="A434" s="5">
        <v>11</v>
      </c>
      <c r="B434" s="4" t="s">
        <v>15</v>
      </c>
      <c r="C434" s="4" t="str">
        <f>VLOOKUP(Taulukko1[[#This Row],[Rivivalinta]],Sheet1!$C$1:$E$42,2,FALSE)</f>
        <v>Kontanta medel och kassabehållning hos centralbanker</v>
      </c>
      <c r="D434" s="4" t="str">
        <f>VLOOKUP(Taulukko1[[#This Row],[Rivivalinta]],Sheet1!$C$1:$E$42,3,FALSE)</f>
        <v>Cash and cash balances at central banks</v>
      </c>
      <c r="E434" s="1" t="s">
        <v>48</v>
      </c>
      <c r="F434" s="2">
        <v>42369</v>
      </c>
      <c r="G434" s="6">
        <v>1945213.6059999999</v>
      </c>
    </row>
    <row r="435" spans="1:7" x14ac:dyDescent="0.2">
      <c r="A435" s="5">
        <v>12</v>
      </c>
      <c r="B435" s="4" t="s">
        <v>16</v>
      </c>
      <c r="C435" s="4" t="str">
        <f>VLOOKUP(Taulukko1[[#This Row],[Rivivalinta]],Sheet1!$C$1:$E$42,2,FALSE)</f>
        <v>Lån och förskott till kreditinstitut</v>
      </c>
      <c r="D435" s="4" t="str">
        <f>VLOOKUP(Taulukko1[[#This Row],[Rivivalinta]],Sheet1!$C$1:$E$42,3,FALSE)</f>
        <v>Loans and advances to credit institutions</v>
      </c>
      <c r="E435" s="1" t="s">
        <v>48</v>
      </c>
      <c r="F435" s="2">
        <v>42369</v>
      </c>
      <c r="G435" s="6">
        <v>482324.141</v>
      </c>
    </row>
    <row r="436" spans="1:7" x14ac:dyDescent="0.2">
      <c r="A436" s="5">
        <v>13</v>
      </c>
      <c r="B436" s="4" t="s">
        <v>17</v>
      </c>
      <c r="C436" s="4" t="str">
        <f>VLOOKUP(Taulukko1[[#This Row],[Rivivalinta]],Sheet1!$C$1:$E$42,2,FALSE)</f>
        <v>Lån och förskott till allmänheten och offentliga samfund</v>
      </c>
      <c r="D436" s="4" t="str">
        <f>VLOOKUP(Taulukko1[[#This Row],[Rivivalinta]],Sheet1!$C$1:$E$42,3,FALSE)</f>
        <v>Loans and advances to the public and public sector entities</v>
      </c>
      <c r="E436" s="1" t="s">
        <v>48</v>
      </c>
      <c r="F436" s="2">
        <v>42369</v>
      </c>
      <c r="G436" s="6">
        <v>20077071.749000002</v>
      </c>
    </row>
    <row r="437" spans="1:7" x14ac:dyDescent="0.2">
      <c r="A437" s="5">
        <v>14</v>
      </c>
      <c r="B437" s="4" t="s">
        <v>18</v>
      </c>
      <c r="C437" s="4" t="str">
        <f>VLOOKUP(Taulukko1[[#This Row],[Rivivalinta]],Sheet1!$C$1:$E$42,2,FALSE)</f>
        <v>Värdepapper</v>
      </c>
      <c r="D437" s="4" t="str">
        <f>VLOOKUP(Taulukko1[[#This Row],[Rivivalinta]],Sheet1!$C$1:$E$42,3,FALSE)</f>
        <v>Debt securities</v>
      </c>
      <c r="E437" s="1" t="s">
        <v>48</v>
      </c>
      <c r="F437" s="2">
        <v>42369</v>
      </c>
      <c r="G437" s="6">
        <v>7043862.0870000003</v>
      </c>
    </row>
    <row r="438" spans="1:7" x14ac:dyDescent="0.2">
      <c r="A438" s="5">
        <v>15</v>
      </c>
      <c r="B438" s="4" t="s">
        <v>19</v>
      </c>
      <c r="C438" s="4" t="str">
        <f>VLOOKUP(Taulukko1[[#This Row],[Rivivalinta]],Sheet1!$C$1:$E$42,2,FALSE)</f>
        <v xml:space="preserve">Derivat </v>
      </c>
      <c r="D438" s="4" t="str">
        <f>VLOOKUP(Taulukko1[[#This Row],[Rivivalinta]],Sheet1!$C$1:$E$42,3,FALSE)</f>
        <v xml:space="preserve">Derivatives </v>
      </c>
      <c r="E438" s="1" t="s">
        <v>48</v>
      </c>
      <c r="F438" s="2">
        <v>42369</v>
      </c>
      <c r="G438" s="6">
        <v>4067639.62</v>
      </c>
    </row>
    <row r="439" spans="1:7" x14ac:dyDescent="0.2">
      <c r="A439" s="5">
        <v>16</v>
      </c>
      <c r="B439" s="4" t="s">
        <v>20</v>
      </c>
      <c r="C439" s="4" t="str">
        <f>VLOOKUP(Taulukko1[[#This Row],[Rivivalinta]],Sheet1!$C$1:$E$42,2,FALSE)</f>
        <v>Övriga tillgångar</v>
      </c>
      <c r="D439" s="4" t="str">
        <f>VLOOKUP(Taulukko1[[#This Row],[Rivivalinta]],Sheet1!$C$1:$E$42,3,FALSE)</f>
        <v>Other assets</v>
      </c>
      <c r="E439" s="1" t="s">
        <v>48</v>
      </c>
      <c r="F439" s="2">
        <v>42369</v>
      </c>
      <c r="G439" s="6">
        <v>271975.06900000002</v>
      </c>
    </row>
    <row r="440" spans="1:7" x14ac:dyDescent="0.2">
      <c r="A440" s="5">
        <v>17</v>
      </c>
      <c r="B440" s="4" t="s">
        <v>21</v>
      </c>
      <c r="C440" s="4" t="str">
        <f>VLOOKUP(Taulukko1[[#This Row],[Rivivalinta]],Sheet1!$C$1:$E$42,2,FALSE)</f>
        <v>SUMMA TILLGÅNGAR</v>
      </c>
      <c r="D440" s="4" t="str">
        <f>VLOOKUP(Taulukko1[[#This Row],[Rivivalinta]],Sheet1!$C$1:$E$42,3,FALSE)</f>
        <v>TOTAL ASSETS</v>
      </c>
      <c r="E440" s="1" t="s">
        <v>48</v>
      </c>
      <c r="F440" s="2">
        <v>42369</v>
      </c>
      <c r="G440" s="6">
        <v>33888086.272</v>
      </c>
    </row>
    <row r="441" spans="1:7" x14ac:dyDescent="0.2">
      <c r="A441" s="5">
        <v>18</v>
      </c>
      <c r="B441" s="4" t="s">
        <v>22</v>
      </c>
      <c r="C441" s="4" t="str">
        <f>VLOOKUP(Taulukko1[[#This Row],[Rivivalinta]],Sheet1!$C$1:$E$42,2,FALSE)</f>
        <v>Inlåning från kreditinstitut</v>
      </c>
      <c r="D441" s="4" t="str">
        <f>VLOOKUP(Taulukko1[[#This Row],[Rivivalinta]],Sheet1!$C$1:$E$42,3,FALSE)</f>
        <v>Deposits from credit institutions</v>
      </c>
      <c r="E441" s="1" t="s">
        <v>48</v>
      </c>
      <c r="F441" s="2">
        <v>42369</v>
      </c>
      <c r="G441" s="6">
        <v>2814281.1409999998</v>
      </c>
    </row>
    <row r="442" spans="1:7" x14ac:dyDescent="0.2">
      <c r="A442" s="5">
        <v>19</v>
      </c>
      <c r="B442" s="4" t="s">
        <v>23</v>
      </c>
      <c r="C442" s="4" t="str">
        <f>VLOOKUP(Taulukko1[[#This Row],[Rivivalinta]],Sheet1!$C$1:$E$42,2,FALSE)</f>
        <v>Inlåning från allmänheten och offentliga samfund</v>
      </c>
      <c r="D442" s="4" t="str">
        <f>VLOOKUP(Taulukko1[[#This Row],[Rivivalinta]],Sheet1!$C$1:$E$42,3,FALSE)</f>
        <v>Deposits from the public and public sector entities</v>
      </c>
      <c r="E442" s="1" t="s">
        <v>48</v>
      </c>
      <c r="F442" s="2">
        <v>42369</v>
      </c>
      <c r="G442" s="6">
        <v>2924441.5819999999</v>
      </c>
    </row>
    <row r="443" spans="1:7" x14ac:dyDescent="0.2">
      <c r="A443" s="5">
        <v>20</v>
      </c>
      <c r="B443" s="4" t="s">
        <v>24</v>
      </c>
      <c r="C443" s="4" t="str">
        <f>VLOOKUP(Taulukko1[[#This Row],[Rivivalinta]],Sheet1!$C$1:$E$42,2,FALSE)</f>
        <v>Emitterade skuldebrev</v>
      </c>
      <c r="D443" s="4" t="str">
        <f>VLOOKUP(Taulukko1[[#This Row],[Rivivalinta]],Sheet1!$C$1:$E$42,3,FALSE)</f>
        <v>Debt securities issued</v>
      </c>
      <c r="E443" s="1" t="s">
        <v>48</v>
      </c>
      <c r="F443" s="2">
        <v>42369</v>
      </c>
      <c r="G443" s="6">
        <v>25076543.23</v>
      </c>
    </row>
    <row r="444" spans="1:7" x14ac:dyDescent="0.2">
      <c r="A444" s="5">
        <v>22</v>
      </c>
      <c r="B444" s="4" t="s">
        <v>25</v>
      </c>
      <c r="C444" s="4" t="str">
        <f>VLOOKUP(Taulukko1[[#This Row],[Rivivalinta]],Sheet1!$C$1:$E$42,2,FALSE)</f>
        <v>Derivat</v>
      </c>
      <c r="D444" s="4" t="str">
        <f>VLOOKUP(Taulukko1[[#This Row],[Rivivalinta]],Sheet1!$C$1:$E$42,3,FALSE)</f>
        <v>Derivatives</v>
      </c>
      <c r="E444" s="1" t="s">
        <v>48</v>
      </c>
      <c r="F444" s="2">
        <v>42369</v>
      </c>
      <c r="G444" s="6">
        <v>1821242.727</v>
      </c>
    </row>
    <row r="445" spans="1:7" x14ac:dyDescent="0.2">
      <c r="A445" s="5">
        <v>23</v>
      </c>
      <c r="B445" s="4" t="s">
        <v>26</v>
      </c>
      <c r="C445" s="4" t="str">
        <f>VLOOKUP(Taulukko1[[#This Row],[Rivivalinta]],Sheet1!$C$1:$E$42,2,FALSE)</f>
        <v>Eget kapital</v>
      </c>
      <c r="D445" s="4" t="str">
        <f>VLOOKUP(Taulukko1[[#This Row],[Rivivalinta]],Sheet1!$C$1:$E$42,3,FALSE)</f>
        <v>Total equity</v>
      </c>
      <c r="E445" s="1" t="s">
        <v>48</v>
      </c>
      <c r="F445" s="2">
        <v>42369</v>
      </c>
      <c r="G445" s="6">
        <v>150069.78</v>
      </c>
    </row>
    <row r="446" spans="1:7" x14ac:dyDescent="0.2">
      <c r="A446" s="5">
        <v>21</v>
      </c>
      <c r="B446" s="4" t="s">
        <v>27</v>
      </c>
      <c r="C446" s="4" t="str">
        <f>VLOOKUP(Taulukko1[[#This Row],[Rivivalinta]],Sheet1!$C$1:$E$42,2,FALSE)</f>
        <v>Övriga skulder</v>
      </c>
      <c r="D446" s="4" t="str">
        <f>VLOOKUP(Taulukko1[[#This Row],[Rivivalinta]],Sheet1!$C$1:$E$42,3,FALSE)</f>
        <v>Other liabilities</v>
      </c>
      <c r="E446" s="1" t="s">
        <v>48</v>
      </c>
      <c r="F446" s="2">
        <v>42369</v>
      </c>
      <c r="G446" s="6">
        <v>1101507.8119999999</v>
      </c>
    </row>
    <row r="447" spans="1:7" x14ac:dyDescent="0.2">
      <c r="A447" s="5">
        <v>24</v>
      </c>
      <c r="B447" s="4" t="s">
        <v>28</v>
      </c>
      <c r="C447" s="4" t="str">
        <f>VLOOKUP(Taulukko1[[#This Row],[Rivivalinta]],Sheet1!$C$1:$E$42,2,FALSE)</f>
        <v>SUMMA EGET KAPITAL OCH SKULDER</v>
      </c>
      <c r="D447" s="4" t="str">
        <f>VLOOKUP(Taulukko1[[#This Row],[Rivivalinta]],Sheet1!$C$1:$E$42,3,FALSE)</f>
        <v>TOTAL EQUITY AND LIABILITIES</v>
      </c>
      <c r="E447" s="1" t="s">
        <v>48</v>
      </c>
      <c r="F447" s="2">
        <v>42369</v>
      </c>
      <c r="G447" s="6">
        <v>33888086.272</v>
      </c>
    </row>
    <row r="448" spans="1:7" x14ac:dyDescent="0.2">
      <c r="A448" s="5">
        <v>25</v>
      </c>
      <c r="B448" s="4" t="s">
        <v>29</v>
      </c>
      <c r="C448" s="4" t="str">
        <f>VLOOKUP(Taulukko1[[#This Row],[Rivivalinta]],Sheet1!$C$1:$E$42,2,FALSE)</f>
        <v>Exponering utanför balansräkningen</v>
      </c>
      <c r="D448" s="4" t="str">
        <f>VLOOKUP(Taulukko1[[#This Row],[Rivivalinta]],Sheet1!$C$1:$E$42,3,FALSE)</f>
        <v>Off balance sheet exposures</v>
      </c>
      <c r="E448" s="1" t="s">
        <v>48</v>
      </c>
      <c r="F448" s="2">
        <v>42369</v>
      </c>
      <c r="G448" s="6">
        <v>1572741.486</v>
      </c>
    </row>
    <row r="449" spans="1:7" x14ac:dyDescent="0.2">
      <c r="A449" s="5">
        <v>28</v>
      </c>
      <c r="B449" s="4" t="s">
        <v>30</v>
      </c>
      <c r="C449" s="4" t="str">
        <f>VLOOKUP(Taulukko1[[#This Row],[Rivivalinta]],Sheet1!$C$1:$E$42,2,FALSE)</f>
        <v>Kostnader/intäkter, %</v>
      </c>
      <c r="D449" s="4" t="str">
        <f>VLOOKUP(Taulukko1[[#This Row],[Rivivalinta]],Sheet1!$C$1:$E$42,3,FALSE)</f>
        <v>Cost/income ratio, %</v>
      </c>
      <c r="E449" s="1" t="s">
        <v>48</v>
      </c>
      <c r="F449" s="2">
        <v>42369</v>
      </c>
      <c r="G449" s="7">
        <v>0.10140025733274961</v>
      </c>
    </row>
    <row r="450" spans="1:7" x14ac:dyDescent="0.2">
      <c r="A450" s="5">
        <v>29</v>
      </c>
      <c r="B450" s="4" t="s">
        <v>31</v>
      </c>
      <c r="C450" s="4" t="str">
        <f>VLOOKUP(Taulukko1[[#This Row],[Rivivalinta]],Sheet1!$C$1:$E$42,2,FALSE)</f>
        <v>Nödlidande exponeringar/Exponeringar, %</v>
      </c>
      <c r="D450" s="4" t="str">
        <f>VLOOKUP(Taulukko1[[#This Row],[Rivivalinta]],Sheet1!$C$1:$E$42,3,FALSE)</f>
        <v>Non-performing exposures/Exposures, %</v>
      </c>
      <c r="E450" s="1" t="s">
        <v>48</v>
      </c>
      <c r="F450" s="2">
        <v>42369</v>
      </c>
      <c r="G450" s="7"/>
    </row>
    <row r="451" spans="1:7" x14ac:dyDescent="0.2">
      <c r="A451" s="5">
        <v>30</v>
      </c>
      <c r="B451" s="4" t="s">
        <v>32</v>
      </c>
      <c r="C451" s="4" t="str">
        <f>VLOOKUP(Taulukko1[[#This Row],[Rivivalinta]],Sheet1!$C$1:$E$42,2,FALSE)</f>
        <v>Upplupna avsättningar på nödlidande exponeringar/Nödlidande Exponeringar, %</v>
      </c>
      <c r="D451" s="4" t="str">
        <f>VLOOKUP(Taulukko1[[#This Row],[Rivivalinta]],Sheet1!$C$1:$E$42,3,FALSE)</f>
        <v>Accumulated impairments on non-performing exposures/Non-performing exposures, %</v>
      </c>
      <c r="E451" s="1" t="s">
        <v>48</v>
      </c>
      <c r="F451" s="2">
        <v>42369</v>
      </c>
      <c r="G451" s="7" t="s">
        <v>33</v>
      </c>
    </row>
    <row r="452" spans="1:7" x14ac:dyDescent="0.2">
      <c r="A452" s="5">
        <v>31</v>
      </c>
      <c r="B452" s="4" t="s">
        <v>34</v>
      </c>
      <c r="C452" s="4" t="str">
        <f>VLOOKUP(Taulukko1[[#This Row],[Rivivalinta]],Sheet1!$C$1:$E$42,2,FALSE)</f>
        <v>Kapitalbas</v>
      </c>
      <c r="D452" s="4" t="str">
        <f>VLOOKUP(Taulukko1[[#This Row],[Rivivalinta]],Sheet1!$C$1:$E$42,3,FALSE)</f>
        <v>Own funds</v>
      </c>
      <c r="E452" s="1" t="s">
        <v>48</v>
      </c>
      <c r="F452" s="2">
        <v>42369</v>
      </c>
      <c r="G452" s="6">
        <v>1067879.22062</v>
      </c>
    </row>
    <row r="453" spans="1:7" x14ac:dyDescent="0.2">
      <c r="A453" s="5">
        <v>32</v>
      </c>
      <c r="B453" s="4" t="s">
        <v>35</v>
      </c>
      <c r="C453" s="4" t="str">
        <f>VLOOKUP(Taulukko1[[#This Row],[Rivivalinta]],Sheet1!$C$1:$E$42,2,FALSE)</f>
        <v>Kärnprimärkapital (CET 1)</v>
      </c>
      <c r="D453" s="4" t="str">
        <f>VLOOKUP(Taulukko1[[#This Row],[Rivivalinta]],Sheet1!$C$1:$E$42,3,FALSE)</f>
        <v>Common equity tier 1 capital (CET1)</v>
      </c>
      <c r="E453" s="1" t="s">
        <v>48</v>
      </c>
      <c r="F453" s="2">
        <v>42369</v>
      </c>
      <c r="G453" s="6">
        <v>685944.70262999996</v>
      </c>
    </row>
    <row r="454" spans="1:7" x14ac:dyDescent="0.2">
      <c r="A454" s="5">
        <v>33</v>
      </c>
      <c r="B454" s="4" t="s">
        <v>36</v>
      </c>
      <c r="C454" s="4" t="str">
        <f>VLOOKUP(Taulukko1[[#This Row],[Rivivalinta]],Sheet1!$C$1:$E$42,2,FALSE)</f>
        <v>Övrigt primärkapital (AT 1)</v>
      </c>
      <c r="D454" s="4" t="str">
        <f>VLOOKUP(Taulukko1[[#This Row],[Rivivalinta]],Sheet1!$C$1:$E$42,3,FALSE)</f>
        <v>Additional tier 1 capital (AT 1)</v>
      </c>
      <c r="E454" s="1" t="s">
        <v>48</v>
      </c>
      <c r="F454" s="2">
        <v>42369</v>
      </c>
      <c r="G454" s="6">
        <v>346934.51799000002</v>
      </c>
    </row>
    <row r="455" spans="1:7" x14ac:dyDescent="0.2">
      <c r="A455" s="5">
        <v>34</v>
      </c>
      <c r="B455" s="4" t="s">
        <v>37</v>
      </c>
      <c r="C455" s="4" t="str">
        <f>VLOOKUP(Taulukko1[[#This Row],[Rivivalinta]],Sheet1!$C$1:$E$42,2,FALSE)</f>
        <v>Supplementärkapital (T2)</v>
      </c>
      <c r="D455" s="4" t="str">
        <f>VLOOKUP(Taulukko1[[#This Row],[Rivivalinta]],Sheet1!$C$1:$E$42,3,FALSE)</f>
        <v>Tier 2 capital (T2)</v>
      </c>
      <c r="E455" s="1" t="s">
        <v>48</v>
      </c>
      <c r="F455" s="2">
        <v>42369</v>
      </c>
      <c r="G455" s="6">
        <v>35000</v>
      </c>
    </row>
    <row r="456" spans="1:7" x14ac:dyDescent="0.2">
      <c r="A456" s="5">
        <v>35</v>
      </c>
      <c r="B456" s="4" t="s">
        <v>38</v>
      </c>
      <c r="C456" s="4" t="str">
        <f>VLOOKUP(Taulukko1[[#This Row],[Rivivalinta]],Sheet1!$C$1:$E$42,2,FALSE)</f>
        <v>Summa kapitalrelationer, %</v>
      </c>
      <c r="D456" s="4" t="str">
        <f>VLOOKUP(Taulukko1[[#This Row],[Rivivalinta]],Sheet1!$C$1:$E$42,3,FALSE)</f>
        <v>Own funds ratio, %</v>
      </c>
      <c r="E456" s="1" t="s">
        <v>48</v>
      </c>
      <c r="F456" s="2">
        <v>42369</v>
      </c>
      <c r="G456" s="7">
        <v>0.64699548617990088</v>
      </c>
    </row>
    <row r="457" spans="1:7" x14ac:dyDescent="0.2">
      <c r="A457" s="5">
        <v>36</v>
      </c>
      <c r="B457" s="4" t="s">
        <v>39</v>
      </c>
      <c r="C457" s="4" t="str">
        <f>VLOOKUP(Taulukko1[[#This Row],[Rivivalinta]],Sheet1!$C$1:$E$42,2,FALSE)</f>
        <v>Primärkapitalrelation, %</v>
      </c>
      <c r="D457" s="4" t="str">
        <f>VLOOKUP(Taulukko1[[#This Row],[Rivivalinta]],Sheet1!$C$1:$E$42,3,FALSE)</f>
        <v>Tier 1 ratio, %</v>
      </c>
      <c r="E457" s="1" t="s">
        <v>48</v>
      </c>
      <c r="F457" s="2">
        <v>42369</v>
      </c>
      <c r="G457" s="7">
        <v>0.62579005247631292</v>
      </c>
    </row>
    <row r="458" spans="1:7" x14ac:dyDescent="0.2">
      <c r="A458" s="5">
        <v>37</v>
      </c>
      <c r="B458" s="4" t="s">
        <v>40</v>
      </c>
      <c r="C458" s="4" t="str">
        <f>VLOOKUP(Taulukko1[[#This Row],[Rivivalinta]],Sheet1!$C$1:$E$42,2,FALSE)</f>
        <v>Kärnprimärkapitalrelation, %</v>
      </c>
      <c r="D458" s="4" t="str">
        <f>VLOOKUP(Taulukko1[[#This Row],[Rivivalinta]],Sheet1!$C$1:$E$42,3,FALSE)</f>
        <v>CET 1 ratio, %</v>
      </c>
      <c r="E458" s="1" t="s">
        <v>48</v>
      </c>
      <c r="F458" s="2">
        <v>42369</v>
      </c>
      <c r="G458" s="7">
        <v>0.4155929975985081</v>
      </c>
    </row>
    <row r="459" spans="1:7" x14ac:dyDescent="0.2">
      <c r="A459" s="5">
        <v>38</v>
      </c>
      <c r="B459" s="4" t="s">
        <v>41</v>
      </c>
      <c r="C459" s="4" t="str">
        <f>VLOOKUP(Taulukko1[[#This Row],[Rivivalinta]],Sheet1!$C$1:$E$42,2,FALSE)</f>
        <v>Summa exponeringsbelopp (RWA)</v>
      </c>
      <c r="D459" s="4" t="str">
        <f>VLOOKUP(Taulukko1[[#This Row],[Rivivalinta]],Sheet1!$C$1:$E$42,3,FALSE)</f>
        <v>Total risk weighted assets (RWA)</v>
      </c>
      <c r="E459" s="1" t="s">
        <v>48</v>
      </c>
      <c r="F459" s="2">
        <v>42369</v>
      </c>
      <c r="G459" s="6">
        <v>1650520.35668</v>
      </c>
    </row>
    <row r="460" spans="1:7" x14ac:dyDescent="0.2">
      <c r="A460" s="5">
        <v>39</v>
      </c>
      <c r="B460" s="4" t="s">
        <v>42</v>
      </c>
      <c r="C460" s="4" t="str">
        <f>VLOOKUP(Taulukko1[[#This Row],[Rivivalinta]],Sheet1!$C$1:$E$42,2,FALSE)</f>
        <v>Exponeringsbelopp för kredit-, motpart- och utspädningsrisker</v>
      </c>
      <c r="D460" s="4" t="str">
        <f>VLOOKUP(Taulukko1[[#This Row],[Rivivalinta]],Sheet1!$C$1:$E$42,3,FALSE)</f>
        <v>Credit and counterparty risks</v>
      </c>
      <c r="E460" s="1" t="s">
        <v>48</v>
      </c>
      <c r="F460" s="2">
        <v>42369</v>
      </c>
      <c r="G460" s="6">
        <v>1342695.8024800001</v>
      </c>
    </row>
    <row r="461" spans="1:7" x14ac:dyDescent="0.2">
      <c r="A461" s="5">
        <v>40</v>
      </c>
      <c r="B461" s="4" t="s">
        <v>43</v>
      </c>
      <c r="C461" s="4" t="str">
        <f>VLOOKUP(Taulukko1[[#This Row],[Rivivalinta]],Sheet1!$C$1:$E$42,2,FALSE)</f>
        <v>Exponeringsbelopp för positions-, valutakurs- och råvarurisker</v>
      </c>
      <c r="D461" s="4" t="str">
        <f>VLOOKUP(Taulukko1[[#This Row],[Rivivalinta]],Sheet1!$C$1:$E$42,3,FALSE)</f>
        <v>Position, currency and commodity risks</v>
      </c>
      <c r="E461" s="1" t="s">
        <v>48</v>
      </c>
      <c r="F461" s="2">
        <v>42369</v>
      </c>
      <c r="G461" s="6">
        <v>593.53181000000006</v>
      </c>
    </row>
    <row r="462" spans="1:7" x14ac:dyDescent="0.2">
      <c r="A462" s="5">
        <v>41</v>
      </c>
      <c r="B462" s="4" t="s">
        <v>44</v>
      </c>
      <c r="C462" s="4" t="str">
        <f>VLOOKUP(Taulukko1[[#This Row],[Rivivalinta]],Sheet1!$C$1:$E$42,2,FALSE)</f>
        <v>Exponeringsbelopp för operativ risk</v>
      </c>
      <c r="D462" s="4" t="str">
        <f>VLOOKUP(Taulukko1[[#This Row],[Rivivalinta]],Sheet1!$C$1:$E$42,3,FALSE)</f>
        <v>Operational risks</v>
      </c>
      <c r="E462" s="1" t="s">
        <v>48</v>
      </c>
      <c r="F462" s="2">
        <v>42369</v>
      </c>
      <c r="G462" s="6">
        <v>294617.77100000001</v>
      </c>
    </row>
    <row r="463" spans="1:7" x14ac:dyDescent="0.2">
      <c r="A463" s="5">
        <v>42</v>
      </c>
      <c r="B463" s="4" t="s">
        <v>45</v>
      </c>
      <c r="C463" s="4" t="str">
        <f>VLOOKUP(Taulukko1[[#This Row],[Rivivalinta]],Sheet1!$C$1:$E$42,2,FALSE)</f>
        <v>Övriga riskexponeringar</v>
      </c>
      <c r="D463" s="4" t="str">
        <f>VLOOKUP(Taulukko1[[#This Row],[Rivivalinta]],Sheet1!$C$1:$E$42,3,FALSE)</f>
        <v>Other risks</v>
      </c>
      <c r="E463" s="1" t="s">
        <v>48</v>
      </c>
      <c r="F463" s="2">
        <v>42369</v>
      </c>
      <c r="G463" s="6">
        <v>12613.251390000001</v>
      </c>
    </row>
    <row r="464" spans="1:7" x14ac:dyDescent="0.2">
      <c r="A464" s="5">
        <v>1</v>
      </c>
      <c r="B464" s="4" t="s">
        <v>5</v>
      </c>
      <c r="C464" s="4" t="str">
        <f>VLOOKUP(Taulukko1[[#This Row],[Rivivalinta]],Sheet1!$C$1:$E$42,2,FALSE)</f>
        <v>Räntenetto</v>
      </c>
      <c r="D464" s="4" t="str">
        <f>VLOOKUP(Taulukko1[[#This Row],[Rivivalinta]],Sheet1!$C$1:$E$42,3,FALSE)</f>
        <v>Net interest margin</v>
      </c>
      <c r="E464" s="1" t="s">
        <v>50</v>
      </c>
      <c r="F464" s="2">
        <v>42369</v>
      </c>
      <c r="G464" s="6">
        <v>222100.375</v>
      </c>
    </row>
    <row r="465" spans="1:7" x14ac:dyDescent="0.2">
      <c r="A465" s="5">
        <v>2</v>
      </c>
      <c r="B465" s="4" t="s">
        <v>6</v>
      </c>
      <c r="C465" s="4" t="str">
        <f>VLOOKUP(Taulukko1[[#This Row],[Rivivalinta]],Sheet1!$C$1:$E$42,2,FALSE)</f>
        <v>Netto, avgifts- och provisionsintäkter</v>
      </c>
      <c r="D465" s="4" t="str">
        <f>VLOOKUP(Taulukko1[[#This Row],[Rivivalinta]],Sheet1!$C$1:$E$42,3,FALSE)</f>
        <v>Net fee and commission income</v>
      </c>
      <c r="E465" s="1" t="s">
        <v>50</v>
      </c>
      <c r="F465" s="2">
        <v>42369</v>
      </c>
      <c r="G465" s="6">
        <v>21392.092000000001</v>
      </c>
    </row>
    <row r="466" spans="1:7" x14ac:dyDescent="0.2">
      <c r="A466" s="5">
        <v>3</v>
      </c>
      <c r="B466" s="4" t="s">
        <v>7</v>
      </c>
      <c r="C466" s="4" t="str">
        <f>VLOOKUP(Taulukko1[[#This Row],[Rivivalinta]],Sheet1!$C$1:$E$42,2,FALSE)</f>
        <v>Avgifts- och provisionsintäkter</v>
      </c>
      <c r="D466" s="4" t="str">
        <f>VLOOKUP(Taulukko1[[#This Row],[Rivivalinta]],Sheet1!$C$1:$E$42,3,FALSE)</f>
        <v>Fee and commission income</v>
      </c>
      <c r="E466" s="1" t="s">
        <v>50</v>
      </c>
      <c r="F466" s="2">
        <v>42369</v>
      </c>
      <c r="G466" s="6">
        <v>98876.221999999994</v>
      </c>
    </row>
    <row r="467" spans="1:7" x14ac:dyDescent="0.2">
      <c r="A467" s="5">
        <v>4</v>
      </c>
      <c r="B467" s="4" t="s">
        <v>8</v>
      </c>
      <c r="C467" s="4" t="str">
        <f>VLOOKUP(Taulukko1[[#This Row],[Rivivalinta]],Sheet1!$C$1:$E$42,2,FALSE)</f>
        <v>Avgifts- och provisionskostnader</v>
      </c>
      <c r="D467" s="4" t="str">
        <f>VLOOKUP(Taulukko1[[#This Row],[Rivivalinta]],Sheet1!$C$1:$E$42,3,FALSE)</f>
        <v>Fee and commission expenses</v>
      </c>
      <c r="E467" s="1" t="s">
        <v>50</v>
      </c>
      <c r="F467" s="2">
        <v>42369</v>
      </c>
      <c r="G467" s="6">
        <v>77484.13</v>
      </c>
    </row>
    <row r="468" spans="1:7" x14ac:dyDescent="0.2">
      <c r="A468" s="5">
        <v>5</v>
      </c>
      <c r="B468" s="4" t="s">
        <v>9</v>
      </c>
      <c r="C468" s="4" t="str">
        <f>VLOOKUP(Taulukko1[[#This Row],[Rivivalinta]],Sheet1!$C$1:$E$42,2,FALSE)</f>
        <v>Nettointäkter från handel och investeringar</v>
      </c>
      <c r="D468" s="4" t="str">
        <f>VLOOKUP(Taulukko1[[#This Row],[Rivivalinta]],Sheet1!$C$1:$E$42,3,FALSE)</f>
        <v>Net trading and investing income</v>
      </c>
      <c r="E468" s="1" t="s">
        <v>50</v>
      </c>
      <c r="F468" s="2">
        <v>42369</v>
      </c>
      <c r="G468" s="6">
        <v>4051.8380000000002</v>
      </c>
    </row>
    <row r="469" spans="1:7" x14ac:dyDescent="0.2">
      <c r="A469" s="5">
        <v>6</v>
      </c>
      <c r="B469" s="4" t="s">
        <v>10</v>
      </c>
      <c r="C469" s="4" t="str">
        <f>VLOOKUP(Taulukko1[[#This Row],[Rivivalinta]],Sheet1!$C$1:$E$42,2,FALSE)</f>
        <v>Övriga intäkter</v>
      </c>
      <c r="D469" s="4" t="str">
        <f>VLOOKUP(Taulukko1[[#This Row],[Rivivalinta]],Sheet1!$C$1:$E$42,3,FALSE)</f>
        <v>Other income</v>
      </c>
      <c r="E469" s="1" t="s">
        <v>50</v>
      </c>
      <c r="F469" s="2">
        <v>42369</v>
      </c>
      <c r="G469" s="6">
        <v>4467.8370000000004</v>
      </c>
    </row>
    <row r="470" spans="1:7" x14ac:dyDescent="0.2">
      <c r="A470" s="5">
        <v>7</v>
      </c>
      <c r="B470" s="4" t="s">
        <v>11</v>
      </c>
      <c r="C470" s="4" t="str">
        <f>VLOOKUP(Taulukko1[[#This Row],[Rivivalinta]],Sheet1!$C$1:$E$42,2,FALSE)</f>
        <v>Totala inkomster</v>
      </c>
      <c r="D470" s="4" t="str">
        <f>VLOOKUP(Taulukko1[[#This Row],[Rivivalinta]],Sheet1!$C$1:$E$42,3,FALSE)</f>
        <v>Total income</v>
      </c>
      <c r="E470" s="1" t="s">
        <v>50</v>
      </c>
      <c r="F470" s="2">
        <v>42369</v>
      </c>
      <c r="G470" s="6">
        <v>252012.14199999999</v>
      </c>
    </row>
    <row r="471" spans="1:7" x14ac:dyDescent="0.2">
      <c r="A471" s="5">
        <v>8</v>
      </c>
      <c r="B471" s="4" t="s">
        <v>12</v>
      </c>
      <c r="C471" s="4" t="str">
        <f>VLOOKUP(Taulukko1[[#This Row],[Rivivalinta]],Sheet1!$C$1:$E$42,2,FALSE)</f>
        <v>Totala kostnader</v>
      </c>
      <c r="D471" s="4" t="str">
        <f>VLOOKUP(Taulukko1[[#This Row],[Rivivalinta]],Sheet1!$C$1:$E$42,3,FALSE)</f>
        <v>Total expenses</v>
      </c>
      <c r="E471" s="1" t="s">
        <v>50</v>
      </c>
      <c r="F471" s="2">
        <v>42369</v>
      </c>
      <c r="G471" s="6">
        <v>50284.627</v>
      </c>
    </row>
    <row r="472" spans="1:7" x14ac:dyDescent="0.2">
      <c r="A472" s="5">
        <v>9</v>
      </c>
      <c r="B472" s="4" t="s">
        <v>13</v>
      </c>
      <c r="C472" s="4" t="str">
        <f>VLOOKUP(Taulukko1[[#This Row],[Rivivalinta]],Sheet1!$C$1:$E$42,2,FALSE)</f>
        <v>Nedskrivningar av lån och fordringar</v>
      </c>
      <c r="D472" s="4" t="str">
        <f>VLOOKUP(Taulukko1[[#This Row],[Rivivalinta]],Sheet1!$C$1:$E$42,3,FALSE)</f>
        <v>Impairments on loans and receivables</v>
      </c>
      <c r="E472" s="1" t="s">
        <v>50</v>
      </c>
      <c r="F472" s="2">
        <v>42369</v>
      </c>
      <c r="G472" s="6">
        <v>40138.953000000001</v>
      </c>
    </row>
    <row r="473" spans="1:7" x14ac:dyDescent="0.2">
      <c r="A473" s="5">
        <v>10</v>
      </c>
      <c r="B473" s="4" t="s">
        <v>14</v>
      </c>
      <c r="C473" s="4" t="str">
        <f>VLOOKUP(Taulukko1[[#This Row],[Rivivalinta]],Sheet1!$C$1:$E$42,2,FALSE)</f>
        <v>Rörelsevinst/-förlust</v>
      </c>
      <c r="D473" s="4" t="str">
        <f>VLOOKUP(Taulukko1[[#This Row],[Rivivalinta]],Sheet1!$C$1:$E$42,3,FALSE)</f>
        <v>Operatingprofit/-loss</v>
      </c>
      <c r="E473" s="1" t="s">
        <v>50</v>
      </c>
      <c r="F473" s="2">
        <v>42369</v>
      </c>
      <c r="G473" s="6">
        <v>161588.56200000001</v>
      </c>
    </row>
    <row r="474" spans="1:7" x14ac:dyDescent="0.2">
      <c r="A474" s="5">
        <v>11</v>
      </c>
      <c r="B474" s="4" t="s">
        <v>15</v>
      </c>
      <c r="C474" s="4" t="str">
        <f>VLOOKUP(Taulukko1[[#This Row],[Rivivalinta]],Sheet1!$C$1:$E$42,2,FALSE)</f>
        <v>Kontanta medel och kassabehållning hos centralbanker</v>
      </c>
      <c r="D474" s="4" t="str">
        <f>VLOOKUP(Taulukko1[[#This Row],[Rivivalinta]],Sheet1!$C$1:$E$42,3,FALSE)</f>
        <v>Cash and cash balances at central banks</v>
      </c>
      <c r="E474" s="1" t="s">
        <v>50</v>
      </c>
      <c r="F474" s="2">
        <v>42369</v>
      </c>
      <c r="G474" s="6">
        <v>309440.886</v>
      </c>
    </row>
    <row r="475" spans="1:7" x14ac:dyDescent="0.2">
      <c r="A475" s="5">
        <v>12</v>
      </c>
      <c r="B475" s="4" t="s">
        <v>16</v>
      </c>
      <c r="C475" s="4" t="str">
        <f>VLOOKUP(Taulukko1[[#This Row],[Rivivalinta]],Sheet1!$C$1:$E$42,2,FALSE)</f>
        <v>Lån och förskott till kreditinstitut</v>
      </c>
      <c r="D475" s="4" t="str">
        <f>VLOOKUP(Taulukko1[[#This Row],[Rivivalinta]],Sheet1!$C$1:$E$42,3,FALSE)</f>
        <v>Loans and advances to credit institutions</v>
      </c>
      <c r="E475" s="1" t="s">
        <v>50</v>
      </c>
      <c r="F475" s="2">
        <v>42369</v>
      </c>
      <c r="G475" s="6">
        <v>6172.8159999999998</v>
      </c>
    </row>
    <row r="476" spans="1:7" x14ac:dyDescent="0.2">
      <c r="A476" s="5">
        <v>13</v>
      </c>
      <c r="B476" s="4" t="s">
        <v>17</v>
      </c>
      <c r="C476" s="4" t="str">
        <f>VLOOKUP(Taulukko1[[#This Row],[Rivivalinta]],Sheet1!$C$1:$E$42,2,FALSE)</f>
        <v>Lån och förskott till allmänheten och offentliga samfund</v>
      </c>
      <c r="D476" s="4" t="str">
        <f>VLOOKUP(Taulukko1[[#This Row],[Rivivalinta]],Sheet1!$C$1:$E$42,3,FALSE)</f>
        <v>Loans and advances to the public and public sector entities</v>
      </c>
      <c r="E476" s="1" t="s">
        <v>50</v>
      </c>
      <c r="F476" s="2">
        <v>42369</v>
      </c>
      <c r="G476" s="6">
        <v>6945260.3200000003</v>
      </c>
    </row>
    <row r="477" spans="1:7" x14ac:dyDescent="0.2">
      <c r="A477" s="5">
        <v>14</v>
      </c>
      <c r="B477" s="4" t="s">
        <v>18</v>
      </c>
      <c r="C477" s="4" t="str">
        <f>VLOOKUP(Taulukko1[[#This Row],[Rivivalinta]],Sheet1!$C$1:$E$42,2,FALSE)</f>
        <v>Värdepapper</v>
      </c>
      <c r="D477" s="4" t="str">
        <f>VLOOKUP(Taulukko1[[#This Row],[Rivivalinta]],Sheet1!$C$1:$E$42,3,FALSE)</f>
        <v>Debt securities</v>
      </c>
      <c r="E477" s="1" t="s">
        <v>50</v>
      </c>
      <c r="F477" s="2">
        <v>42369</v>
      </c>
      <c r="G477" s="6"/>
    </row>
    <row r="478" spans="1:7" x14ac:dyDescent="0.2">
      <c r="A478" s="5">
        <v>15</v>
      </c>
      <c r="B478" s="4" t="s">
        <v>19</v>
      </c>
      <c r="C478" s="4" t="str">
        <f>VLOOKUP(Taulukko1[[#This Row],[Rivivalinta]],Sheet1!$C$1:$E$42,2,FALSE)</f>
        <v xml:space="preserve">Derivat </v>
      </c>
      <c r="D478" s="4" t="str">
        <f>VLOOKUP(Taulukko1[[#This Row],[Rivivalinta]],Sheet1!$C$1:$E$42,3,FALSE)</f>
        <v xml:space="preserve">Derivatives </v>
      </c>
      <c r="E478" s="1" t="s">
        <v>50</v>
      </c>
      <c r="F478" s="2">
        <v>42369</v>
      </c>
      <c r="G478" s="6"/>
    </row>
    <row r="479" spans="1:7" x14ac:dyDescent="0.2">
      <c r="A479" s="5">
        <v>16</v>
      </c>
      <c r="B479" s="4" t="s">
        <v>20</v>
      </c>
      <c r="C479" s="4" t="str">
        <f>VLOOKUP(Taulukko1[[#This Row],[Rivivalinta]],Sheet1!$C$1:$E$42,2,FALSE)</f>
        <v>Övriga tillgångar</v>
      </c>
      <c r="D479" s="4" t="str">
        <f>VLOOKUP(Taulukko1[[#This Row],[Rivivalinta]],Sheet1!$C$1:$E$42,3,FALSE)</f>
        <v>Other assets</v>
      </c>
      <c r="E479" s="1" t="s">
        <v>50</v>
      </c>
      <c r="F479" s="2">
        <v>42369</v>
      </c>
      <c r="G479" s="6">
        <v>365492.05</v>
      </c>
    </row>
    <row r="480" spans="1:7" x14ac:dyDescent="0.2">
      <c r="A480" s="5">
        <v>17</v>
      </c>
      <c r="B480" s="4" t="s">
        <v>21</v>
      </c>
      <c r="C480" s="4" t="str">
        <f>VLOOKUP(Taulukko1[[#This Row],[Rivivalinta]],Sheet1!$C$1:$E$42,2,FALSE)</f>
        <v>SUMMA TILLGÅNGAR</v>
      </c>
      <c r="D480" s="4" t="str">
        <f>VLOOKUP(Taulukko1[[#This Row],[Rivivalinta]],Sheet1!$C$1:$E$42,3,FALSE)</f>
        <v>TOTAL ASSETS</v>
      </c>
      <c r="E480" s="1" t="s">
        <v>50</v>
      </c>
      <c r="F480" s="2">
        <v>42369</v>
      </c>
      <c r="G480" s="6">
        <v>7626366.0719999997</v>
      </c>
    </row>
    <row r="481" spans="1:7" x14ac:dyDescent="0.2">
      <c r="A481" s="5">
        <v>18</v>
      </c>
      <c r="B481" s="4" t="s">
        <v>22</v>
      </c>
      <c r="C481" s="4" t="str">
        <f>VLOOKUP(Taulukko1[[#This Row],[Rivivalinta]],Sheet1!$C$1:$E$42,2,FALSE)</f>
        <v>Inlåning från kreditinstitut</v>
      </c>
      <c r="D481" s="4" t="str">
        <f>VLOOKUP(Taulukko1[[#This Row],[Rivivalinta]],Sheet1!$C$1:$E$42,3,FALSE)</f>
        <v>Deposits from credit institutions</v>
      </c>
      <c r="E481" s="1" t="s">
        <v>50</v>
      </c>
      <c r="F481" s="2">
        <v>42369</v>
      </c>
      <c r="G481" s="6">
        <v>6435419.716</v>
      </c>
    </row>
    <row r="482" spans="1:7" x14ac:dyDescent="0.2">
      <c r="A482" s="5">
        <v>19</v>
      </c>
      <c r="B482" s="4" t="s">
        <v>23</v>
      </c>
      <c r="C482" s="4" t="str">
        <f>VLOOKUP(Taulukko1[[#This Row],[Rivivalinta]],Sheet1!$C$1:$E$42,2,FALSE)</f>
        <v>Inlåning från allmänheten och offentliga samfund</v>
      </c>
      <c r="D482" s="4" t="str">
        <f>VLOOKUP(Taulukko1[[#This Row],[Rivivalinta]],Sheet1!$C$1:$E$42,3,FALSE)</f>
        <v>Deposits from the public and public sector entities</v>
      </c>
      <c r="E482" s="1" t="s">
        <v>50</v>
      </c>
      <c r="F482" s="2">
        <v>42369</v>
      </c>
      <c r="G482" s="6">
        <v>2273.0230000000001</v>
      </c>
    </row>
    <row r="483" spans="1:7" x14ac:dyDescent="0.2">
      <c r="A483" s="5">
        <v>20</v>
      </c>
      <c r="B483" s="4" t="s">
        <v>24</v>
      </c>
      <c r="C483" s="4" t="str">
        <f>VLOOKUP(Taulukko1[[#This Row],[Rivivalinta]],Sheet1!$C$1:$E$42,2,FALSE)</f>
        <v>Emitterade skuldebrev</v>
      </c>
      <c r="D483" s="4" t="str">
        <f>VLOOKUP(Taulukko1[[#This Row],[Rivivalinta]],Sheet1!$C$1:$E$42,3,FALSE)</f>
        <v>Debt securities issued</v>
      </c>
      <c r="E483" s="1" t="s">
        <v>50</v>
      </c>
      <c r="F483" s="2">
        <v>42369</v>
      </c>
      <c r="G483" s="6"/>
    </row>
    <row r="484" spans="1:7" x14ac:dyDescent="0.2">
      <c r="A484" s="5">
        <v>22</v>
      </c>
      <c r="B484" s="4" t="s">
        <v>25</v>
      </c>
      <c r="C484" s="4" t="str">
        <f>VLOOKUP(Taulukko1[[#This Row],[Rivivalinta]],Sheet1!$C$1:$E$42,2,FALSE)</f>
        <v>Derivat</v>
      </c>
      <c r="D484" s="4" t="str">
        <f>VLOOKUP(Taulukko1[[#This Row],[Rivivalinta]],Sheet1!$C$1:$E$42,3,FALSE)</f>
        <v>Derivatives</v>
      </c>
      <c r="E484" s="1" t="s">
        <v>50</v>
      </c>
      <c r="F484" s="2">
        <v>42369</v>
      </c>
      <c r="G484" s="6"/>
    </row>
    <row r="485" spans="1:7" x14ac:dyDescent="0.2">
      <c r="A485" s="5">
        <v>23</v>
      </c>
      <c r="B485" s="4" t="s">
        <v>26</v>
      </c>
      <c r="C485" s="4" t="str">
        <f>VLOOKUP(Taulukko1[[#This Row],[Rivivalinta]],Sheet1!$C$1:$E$42,2,FALSE)</f>
        <v>Eget kapital</v>
      </c>
      <c r="D485" s="4" t="str">
        <f>VLOOKUP(Taulukko1[[#This Row],[Rivivalinta]],Sheet1!$C$1:$E$42,3,FALSE)</f>
        <v>Total equity</v>
      </c>
      <c r="E485" s="1" t="s">
        <v>50</v>
      </c>
      <c r="F485" s="2">
        <v>42369</v>
      </c>
      <c r="G485" s="6">
        <v>688197.3</v>
      </c>
    </row>
    <row r="486" spans="1:7" x14ac:dyDescent="0.2">
      <c r="A486" s="5">
        <v>21</v>
      </c>
      <c r="B486" s="4" t="s">
        <v>27</v>
      </c>
      <c r="C486" s="4" t="str">
        <f>VLOOKUP(Taulukko1[[#This Row],[Rivivalinta]],Sheet1!$C$1:$E$42,2,FALSE)</f>
        <v>Övriga skulder</v>
      </c>
      <c r="D486" s="4" t="str">
        <f>VLOOKUP(Taulukko1[[#This Row],[Rivivalinta]],Sheet1!$C$1:$E$42,3,FALSE)</f>
        <v>Other liabilities</v>
      </c>
      <c r="E486" s="1" t="s">
        <v>50</v>
      </c>
      <c r="F486" s="2">
        <v>42369</v>
      </c>
      <c r="G486" s="6">
        <v>500476.033</v>
      </c>
    </row>
    <row r="487" spans="1:7" x14ac:dyDescent="0.2">
      <c r="A487" s="5">
        <v>24</v>
      </c>
      <c r="B487" s="4" t="s">
        <v>28</v>
      </c>
      <c r="C487" s="4" t="str">
        <f>VLOOKUP(Taulukko1[[#This Row],[Rivivalinta]],Sheet1!$C$1:$E$42,2,FALSE)</f>
        <v>SUMMA EGET KAPITAL OCH SKULDER</v>
      </c>
      <c r="D487" s="4" t="str">
        <f>VLOOKUP(Taulukko1[[#This Row],[Rivivalinta]],Sheet1!$C$1:$E$42,3,FALSE)</f>
        <v>TOTAL EQUITY AND LIABILITIES</v>
      </c>
      <c r="E487" s="1" t="s">
        <v>50</v>
      </c>
      <c r="F487" s="2">
        <v>42369</v>
      </c>
      <c r="G487" s="6">
        <v>7626366.0719999997</v>
      </c>
    </row>
    <row r="488" spans="1:7" x14ac:dyDescent="0.2">
      <c r="A488" s="5">
        <v>25</v>
      </c>
      <c r="B488" s="4" t="s">
        <v>29</v>
      </c>
      <c r="C488" s="4" t="str">
        <f>VLOOKUP(Taulukko1[[#This Row],[Rivivalinta]],Sheet1!$C$1:$E$42,2,FALSE)</f>
        <v>Exponering utanför balansräkningen</v>
      </c>
      <c r="D488" s="4" t="str">
        <f>VLOOKUP(Taulukko1[[#This Row],[Rivivalinta]],Sheet1!$C$1:$E$42,3,FALSE)</f>
        <v>Off balance sheet exposures</v>
      </c>
      <c r="E488" s="1" t="s">
        <v>50</v>
      </c>
      <c r="F488" s="2">
        <v>42369</v>
      </c>
      <c r="G488" s="6">
        <v>4788090.3250000002</v>
      </c>
    </row>
    <row r="489" spans="1:7" x14ac:dyDescent="0.2">
      <c r="A489" s="5">
        <v>28</v>
      </c>
      <c r="B489" s="4" t="s">
        <v>30</v>
      </c>
      <c r="C489" s="4" t="str">
        <f>VLOOKUP(Taulukko1[[#This Row],[Rivivalinta]],Sheet1!$C$1:$E$42,2,FALSE)</f>
        <v>Kostnader/intäkter, %</v>
      </c>
      <c r="D489" s="4" t="str">
        <f>VLOOKUP(Taulukko1[[#This Row],[Rivivalinta]],Sheet1!$C$1:$E$42,3,FALSE)</f>
        <v>Cost/income ratio, %</v>
      </c>
      <c r="E489" s="1" t="s">
        <v>50</v>
      </c>
      <c r="F489" s="2">
        <v>42369</v>
      </c>
      <c r="G489" s="7">
        <v>0.19953255664959191</v>
      </c>
    </row>
    <row r="490" spans="1:7" x14ac:dyDescent="0.2">
      <c r="A490" s="5">
        <v>29</v>
      </c>
      <c r="B490" s="4" t="s">
        <v>31</v>
      </c>
      <c r="C490" s="4" t="str">
        <f>VLOOKUP(Taulukko1[[#This Row],[Rivivalinta]],Sheet1!$C$1:$E$42,2,FALSE)</f>
        <v>Nödlidande exponeringar/Exponeringar, %</v>
      </c>
      <c r="D490" s="4" t="str">
        <f>VLOOKUP(Taulukko1[[#This Row],[Rivivalinta]],Sheet1!$C$1:$E$42,3,FALSE)</f>
        <v>Non-performing exposures/Exposures, %</v>
      </c>
      <c r="E490" s="1" t="s">
        <v>50</v>
      </c>
      <c r="F490" s="2">
        <v>42369</v>
      </c>
      <c r="G490" s="7">
        <v>3.6187227726858957E-2</v>
      </c>
    </row>
    <row r="491" spans="1:7" x14ac:dyDescent="0.2">
      <c r="A491" s="5">
        <v>30</v>
      </c>
      <c r="B491" s="4" t="s">
        <v>32</v>
      </c>
      <c r="C491" s="4" t="str">
        <f>VLOOKUP(Taulukko1[[#This Row],[Rivivalinta]],Sheet1!$C$1:$E$42,2,FALSE)</f>
        <v>Upplupna avsättningar på nödlidande exponeringar/Nödlidande Exponeringar, %</v>
      </c>
      <c r="D491" s="4" t="str">
        <f>VLOOKUP(Taulukko1[[#This Row],[Rivivalinta]],Sheet1!$C$1:$E$42,3,FALSE)</f>
        <v>Accumulated impairments on non-performing exposures/Non-performing exposures, %</v>
      </c>
      <c r="E491" s="1" t="s">
        <v>50</v>
      </c>
      <c r="F491" s="2">
        <v>42369</v>
      </c>
      <c r="G491" s="7">
        <v>0.14535036011928903</v>
      </c>
    </row>
    <row r="492" spans="1:7" x14ac:dyDescent="0.2">
      <c r="A492" s="5">
        <v>31</v>
      </c>
      <c r="B492" s="4" t="s">
        <v>34</v>
      </c>
      <c r="C492" s="4" t="str">
        <f>VLOOKUP(Taulukko1[[#This Row],[Rivivalinta]],Sheet1!$C$1:$E$42,2,FALSE)</f>
        <v>Kapitalbas</v>
      </c>
      <c r="D492" s="4" t="str">
        <f>VLOOKUP(Taulukko1[[#This Row],[Rivivalinta]],Sheet1!$C$1:$E$42,3,FALSE)</f>
        <v>Own funds</v>
      </c>
      <c r="E492" s="1" t="s">
        <v>50</v>
      </c>
      <c r="F492" s="2">
        <v>42369</v>
      </c>
      <c r="G492" s="6">
        <v>873099.26717000001</v>
      </c>
    </row>
    <row r="493" spans="1:7" x14ac:dyDescent="0.2">
      <c r="A493" s="5">
        <v>32</v>
      </c>
      <c r="B493" s="4" t="s">
        <v>35</v>
      </c>
      <c r="C493" s="4" t="str">
        <f>VLOOKUP(Taulukko1[[#This Row],[Rivivalinta]],Sheet1!$C$1:$E$42,2,FALSE)</f>
        <v>Kärnprimärkapital (CET 1)</v>
      </c>
      <c r="D493" s="4" t="str">
        <f>VLOOKUP(Taulukko1[[#This Row],[Rivivalinta]],Sheet1!$C$1:$E$42,3,FALSE)</f>
        <v>Common equity tier 1 capital (CET1)</v>
      </c>
      <c r="E493" s="1" t="s">
        <v>50</v>
      </c>
      <c r="F493" s="2">
        <v>42369</v>
      </c>
      <c r="G493" s="6">
        <v>728008.26717000001</v>
      </c>
    </row>
    <row r="494" spans="1:7" x14ac:dyDescent="0.2">
      <c r="A494" s="5">
        <v>33</v>
      </c>
      <c r="B494" s="4" t="s">
        <v>36</v>
      </c>
      <c r="C494" s="4" t="str">
        <f>VLOOKUP(Taulukko1[[#This Row],[Rivivalinta]],Sheet1!$C$1:$E$42,2,FALSE)</f>
        <v>Övrigt primärkapital (AT 1)</v>
      </c>
      <c r="D494" s="4" t="str">
        <f>VLOOKUP(Taulukko1[[#This Row],[Rivivalinta]],Sheet1!$C$1:$E$42,3,FALSE)</f>
        <v>Additional tier 1 capital (AT 1)</v>
      </c>
      <c r="E494" s="1" t="s">
        <v>50</v>
      </c>
      <c r="F494" s="2">
        <v>42369</v>
      </c>
      <c r="G494" s="6"/>
    </row>
    <row r="495" spans="1:7" x14ac:dyDescent="0.2">
      <c r="A495" s="5">
        <v>34</v>
      </c>
      <c r="B495" s="4" t="s">
        <v>37</v>
      </c>
      <c r="C495" s="4" t="str">
        <f>VLOOKUP(Taulukko1[[#This Row],[Rivivalinta]],Sheet1!$C$1:$E$42,2,FALSE)</f>
        <v>Supplementärkapital (T2)</v>
      </c>
      <c r="D495" s="4" t="str">
        <f>VLOOKUP(Taulukko1[[#This Row],[Rivivalinta]],Sheet1!$C$1:$E$42,3,FALSE)</f>
        <v>Tier 2 capital (T2)</v>
      </c>
      <c r="E495" s="1" t="s">
        <v>50</v>
      </c>
      <c r="F495" s="2">
        <v>42369</v>
      </c>
      <c r="G495" s="6">
        <v>145091</v>
      </c>
    </row>
    <row r="496" spans="1:7" x14ac:dyDescent="0.2">
      <c r="A496" s="5">
        <v>35</v>
      </c>
      <c r="B496" s="4" t="s">
        <v>38</v>
      </c>
      <c r="C496" s="4" t="str">
        <f>VLOOKUP(Taulukko1[[#This Row],[Rivivalinta]],Sheet1!$C$1:$E$42,2,FALSE)</f>
        <v>Summa kapitalrelationer, %</v>
      </c>
      <c r="D496" s="4" t="str">
        <f>VLOOKUP(Taulukko1[[#This Row],[Rivivalinta]],Sheet1!$C$1:$E$42,3,FALSE)</f>
        <v>Own funds ratio, %</v>
      </c>
      <c r="E496" s="1" t="s">
        <v>50</v>
      </c>
      <c r="F496" s="2">
        <v>42369</v>
      </c>
      <c r="G496" s="7">
        <v>0.18610077729174287</v>
      </c>
    </row>
    <row r="497" spans="1:7" x14ac:dyDescent="0.2">
      <c r="A497" s="5">
        <v>36</v>
      </c>
      <c r="B497" s="4" t="s">
        <v>39</v>
      </c>
      <c r="C497" s="4" t="str">
        <f>VLOOKUP(Taulukko1[[#This Row],[Rivivalinta]],Sheet1!$C$1:$E$42,2,FALSE)</f>
        <v>Primärkapitalrelation, %</v>
      </c>
      <c r="D497" s="4" t="str">
        <f>VLOOKUP(Taulukko1[[#This Row],[Rivivalinta]],Sheet1!$C$1:$E$42,3,FALSE)</f>
        <v>Tier 1 ratio, %</v>
      </c>
      <c r="E497" s="1" t="s">
        <v>50</v>
      </c>
      <c r="F497" s="2">
        <v>42369</v>
      </c>
      <c r="G497" s="7">
        <v>0.15517468573109239</v>
      </c>
    </row>
    <row r="498" spans="1:7" x14ac:dyDescent="0.2">
      <c r="A498" s="5">
        <v>37</v>
      </c>
      <c r="B498" s="4" t="s">
        <v>40</v>
      </c>
      <c r="C498" s="4" t="str">
        <f>VLOOKUP(Taulukko1[[#This Row],[Rivivalinta]],Sheet1!$C$1:$E$42,2,FALSE)</f>
        <v>Kärnprimärkapitalrelation, %</v>
      </c>
      <c r="D498" s="4" t="str">
        <f>VLOOKUP(Taulukko1[[#This Row],[Rivivalinta]],Sheet1!$C$1:$E$42,3,FALSE)</f>
        <v>CET 1 ratio, %</v>
      </c>
      <c r="E498" s="1" t="s">
        <v>50</v>
      </c>
      <c r="F498" s="2">
        <v>42369</v>
      </c>
      <c r="G498" s="7">
        <v>0.15517468573109239</v>
      </c>
    </row>
    <row r="499" spans="1:7" x14ac:dyDescent="0.2">
      <c r="A499" s="5">
        <v>38</v>
      </c>
      <c r="B499" s="4" t="s">
        <v>41</v>
      </c>
      <c r="C499" s="4" t="str">
        <f>VLOOKUP(Taulukko1[[#This Row],[Rivivalinta]],Sheet1!$C$1:$E$42,2,FALSE)</f>
        <v>Summa exponeringsbelopp (RWA)</v>
      </c>
      <c r="D499" s="4" t="str">
        <f>VLOOKUP(Taulukko1[[#This Row],[Rivivalinta]],Sheet1!$C$1:$E$42,3,FALSE)</f>
        <v>Total risk weighted assets (RWA)</v>
      </c>
      <c r="E499" s="1" t="s">
        <v>50</v>
      </c>
      <c r="F499" s="2">
        <v>42369</v>
      </c>
      <c r="G499" s="6">
        <v>4691540.1422600001</v>
      </c>
    </row>
    <row r="500" spans="1:7" x14ac:dyDescent="0.2">
      <c r="A500" s="5">
        <v>39</v>
      </c>
      <c r="B500" s="4" t="s">
        <v>42</v>
      </c>
      <c r="C500" s="4" t="str">
        <f>VLOOKUP(Taulukko1[[#This Row],[Rivivalinta]],Sheet1!$C$1:$E$42,2,FALSE)</f>
        <v>Exponeringsbelopp för kredit-, motpart- och utspädningsrisker</v>
      </c>
      <c r="D500" s="4" t="str">
        <f>VLOOKUP(Taulukko1[[#This Row],[Rivivalinta]],Sheet1!$C$1:$E$42,3,FALSE)</f>
        <v>Credit and counterparty risks</v>
      </c>
      <c r="E500" s="1" t="s">
        <v>50</v>
      </c>
      <c r="F500" s="2">
        <v>42369</v>
      </c>
      <c r="G500" s="6">
        <v>4258309.12794</v>
      </c>
    </row>
    <row r="501" spans="1:7" x14ac:dyDescent="0.2">
      <c r="A501" s="5">
        <v>40</v>
      </c>
      <c r="B501" s="4" t="s">
        <v>43</v>
      </c>
      <c r="C501" s="4" t="str">
        <f>VLOOKUP(Taulukko1[[#This Row],[Rivivalinta]],Sheet1!$C$1:$E$42,2,FALSE)</f>
        <v>Exponeringsbelopp för positions-, valutakurs- och råvarurisker</v>
      </c>
      <c r="D501" s="4" t="str">
        <f>VLOOKUP(Taulukko1[[#This Row],[Rivivalinta]],Sheet1!$C$1:$E$42,3,FALSE)</f>
        <v>Position, currency and commodity risks</v>
      </c>
      <c r="E501" s="1" t="s">
        <v>50</v>
      </c>
      <c r="F501" s="2">
        <v>42369</v>
      </c>
      <c r="G501" s="6"/>
    </row>
    <row r="502" spans="1:7" x14ac:dyDescent="0.2">
      <c r="A502" s="5">
        <v>41</v>
      </c>
      <c r="B502" s="4" t="s">
        <v>44</v>
      </c>
      <c r="C502" s="4" t="str">
        <f>VLOOKUP(Taulukko1[[#This Row],[Rivivalinta]],Sheet1!$C$1:$E$42,2,FALSE)</f>
        <v>Exponeringsbelopp för operativ risk</v>
      </c>
      <c r="D502" s="4" t="str">
        <f>VLOOKUP(Taulukko1[[#This Row],[Rivivalinta]],Sheet1!$C$1:$E$42,3,FALSE)</f>
        <v>Operational risks</v>
      </c>
      <c r="E502" s="1" t="s">
        <v>50</v>
      </c>
      <c r="F502" s="2">
        <v>42369</v>
      </c>
      <c r="G502" s="6">
        <v>399579.625</v>
      </c>
    </row>
    <row r="503" spans="1:7" x14ac:dyDescent="0.2">
      <c r="A503" s="5">
        <v>42</v>
      </c>
      <c r="B503" s="4" t="s">
        <v>45</v>
      </c>
      <c r="C503" s="4" t="str">
        <f>VLOOKUP(Taulukko1[[#This Row],[Rivivalinta]],Sheet1!$C$1:$E$42,2,FALSE)</f>
        <v>Övriga riskexponeringar</v>
      </c>
      <c r="D503" s="4" t="str">
        <f>VLOOKUP(Taulukko1[[#This Row],[Rivivalinta]],Sheet1!$C$1:$E$42,3,FALSE)</f>
        <v>Other risks</v>
      </c>
      <c r="E503" s="1" t="s">
        <v>50</v>
      </c>
      <c r="F503" s="2">
        <v>42369</v>
      </c>
      <c r="G503" s="6">
        <v>33651.389320000002</v>
      </c>
    </row>
    <row r="504" spans="1:7" x14ac:dyDescent="0.2">
      <c r="A504" s="5">
        <v>26</v>
      </c>
      <c r="B504" s="4" t="s">
        <v>55</v>
      </c>
      <c r="C504" s="4" t="str">
        <f>VLOOKUP(Taulukko1[[#This Row],[Rivivalinta]],Sheet1!$C$1:$E$42,2,FALSE)</f>
        <v>Avkastning på eget kapital (ROE), %</v>
      </c>
      <c r="D504" s="4" t="str">
        <f>VLOOKUP(Taulukko1[[#This Row],[Rivivalinta]],Sheet1!$C$1:$E$42,3,FALSE)</f>
        <v>Return on equity (ROE), %</v>
      </c>
      <c r="E504" s="1" t="s">
        <v>50</v>
      </c>
      <c r="F504" s="2">
        <v>42369</v>
      </c>
      <c r="G504" s="7">
        <v>0.22045628247308172</v>
      </c>
    </row>
    <row r="505" spans="1:7" x14ac:dyDescent="0.2">
      <c r="A505" s="5">
        <v>27</v>
      </c>
      <c r="B505" s="4" t="s">
        <v>54</v>
      </c>
      <c r="C505" s="4" t="str">
        <f>VLOOKUP(Taulukko1[[#This Row],[Rivivalinta]],Sheet1!$C$1:$E$42,2,FALSE)</f>
        <v>Avkastning på total tillgångar (ROA), %</v>
      </c>
      <c r="D505" s="4" t="str">
        <f>VLOOKUP(Taulukko1[[#This Row],[Rivivalinta]],Sheet1!$C$1:$E$42,3,FALSE)</f>
        <v>Return on total assets (ROA), %</v>
      </c>
      <c r="E505" s="1" t="s">
        <v>50</v>
      </c>
      <c r="F505" s="2">
        <v>42369</v>
      </c>
      <c r="G505" s="7">
        <v>2.0154404216375089E-2</v>
      </c>
    </row>
    <row r="506" spans="1:7" x14ac:dyDescent="0.2">
      <c r="A506" s="5">
        <v>1</v>
      </c>
      <c r="B506" s="4" t="s">
        <v>5</v>
      </c>
      <c r="C506" s="4" t="str">
        <f>VLOOKUP(Taulukko1[[#This Row],[Rivivalinta]],Sheet1!$C$1:$E$42,2,FALSE)</f>
        <v>Räntenetto</v>
      </c>
      <c r="D506" s="4" t="str">
        <f>VLOOKUP(Taulukko1[[#This Row],[Rivivalinta]],Sheet1!$C$1:$E$42,3,FALSE)</f>
        <v>Net interest margin</v>
      </c>
      <c r="E506" s="1" t="s">
        <v>154</v>
      </c>
      <c r="F506" s="2">
        <v>42369</v>
      </c>
      <c r="G506" s="6">
        <v>-45.274000000000001</v>
      </c>
    </row>
    <row r="507" spans="1:7" x14ac:dyDescent="0.2">
      <c r="A507" s="5">
        <v>2</v>
      </c>
      <c r="B507" s="4" t="s">
        <v>6</v>
      </c>
      <c r="C507" s="4" t="str">
        <f>VLOOKUP(Taulukko1[[#This Row],[Rivivalinta]],Sheet1!$C$1:$E$42,2,FALSE)</f>
        <v>Netto, avgifts- och provisionsintäkter</v>
      </c>
      <c r="D507" s="4" t="str">
        <f>VLOOKUP(Taulukko1[[#This Row],[Rivivalinta]],Sheet1!$C$1:$E$42,3,FALSE)</f>
        <v>Net fee and commission income</v>
      </c>
      <c r="E507" s="1" t="s">
        <v>154</v>
      </c>
      <c r="F507" s="2">
        <v>42369</v>
      </c>
      <c r="G507" s="6">
        <v>14496.963</v>
      </c>
    </row>
    <row r="508" spans="1:7" x14ac:dyDescent="0.2">
      <c r="A508" s="5">
        <v>3</v>
      </c>
      <c r="B508" s="4" t="s">
        <v>7</v>
      </c>
      <c r="C508" s="4" t="str">
        <f>VLOOKUP(Taulukko1[[#This Row],[Rivivalinta]],Sheet1!$C$1:$E$42,2,FALSE)</f>
        <v>Avgifts- och provisionsintäkter</v>
      </c>
      <c r="D508" s="4" t="str">
        <f>VLOOKUP(Taulukko1[[#This Row],[Rivivalinta]],Sheet1!$C$1:$E$42,3,FALSE)</f>
        <v>Fee and commission income</v>
      </c>
      <c r="E508" s="1" t="s">
        <v>154</v>
      </c>
      <c r="F508" s="2">
        <v>42369</v>
      </c>
      <c r="G508" s="6">
        <v>79776.710000000006</v>
      </c>
    </row>
    <row r="509" spans="1:7" x14ac:dyDescent="0.2">
      <c r="A509" s="5">
        <v>4</v>
      </c>
      <c r="B509" s="4" t="s">
        <v>8</v>
      </c>
      <c r="C509" s="4" t="str">
        <f>VLOOKUP(Taulukko1[[#This Row],[Rivivalinta]],Sheet1!$C$1:$E$42,2,FALSE)</f>
        <v>Avgifts- och provisionskostnader</v>
      </c>
      <c r="D509" s="4" t="str">
        <f>VLOOKUP(Taulukko1[[#This Row],[Rivivalinta]],Sheet1!$C$1:$E$42,3,FALSE)</f>
        <v>Fee and commission expenses</v>
      </c>
      <c r="E509" s="1" t="s">
        <v>154</v>
      </c>
      <c r="F509" s="2">
        <v>42369</v>
      </c>
      <c r="G509" s="6">
        <v>65279.747000000003</v>
      </c>
    </row>
    <row r="510" spans="1:7" x14ac:dyDescent="0.2">
      <c r="A510" s="5">
        <v>5</v>
      </c>
      <c r="B510" s="4" t="s">
        <v>9</v>
      </c>
      <c r="C510" s="4" t="str">
        <f>VLOOKUP(Taulukko1[[#This Row],[Rivivalinta]],Sheet1!$C$1:$E$42,2,FALSE)</f>
        <v>Nettointäkter från handel och investeringar</v>
      </c>
      <c r="D510" s="4" t="str">
        <f>VLOOKUP(Taulukko1[[#This Row],[Rivivalinta]],Sheet1!$C$1:$E$42,3,FALSE)</f>
        <v>Net trading and investing income</v>
      </c>
      <c r="E510" s="1" t="s">
        <v>154</v>
      </c>
      <c r="F510" s="2">
        <v>42369</v>
      </c>
      <c r="G510" s="6">
        <v>203.44300000000001</v>
      </c>
    </row>
    <row r="511" spans="1:7" x14ac:dyDescent="0.2">
      <c r="A511" s="5">
        <v>6</v>
      </c>
      <c r="B511" s="4" t="s">
        <v>10</v>
      </c>
      <c r="C511" s="4" t="str">
        <f>VLOOKUP(Taulukko1[[#This Row],[Rivivalinta]],Sheet1!$C$1:$E$42,2,FALSE)</f>
        <v>Övriga intäkter</v>
      </c>
      <c r="D511" s="4" t="str">
        <f>VLOOKUP(Taulukko1[[#This Row],[Rivivalinta]],Sheet1!$C$1:$E$42,3,FALSE)</f>
        <v>Other income</v>
      </c>
      <c r="E511" s="1" t="s">
        <v>154</v>
      </c>
      <c r="F511" s="2">
        <v>42369</v>
      </c>
      <c r="G511" s="6">
        <v>74036.451000000001</v>
      </c>
    </row>
    <row r="512" spans="1:7" x14ac:dyDescent="0.2">
      <c r="A512" s="5">
        <v>7</v>
      </c>
      <c r="B512" s="4" t="s">
        <v>11</v>
      </c>
      <c r="C512" s="4" t="str">
        <f>VLOOKUP(Taulukko1[[#This Row],[Rivivalinta]],Sheet1!$C$1:$E$42,2,FALSE)</f>
        <v>Totala inkomster</v>
      </c>
      <c r="D512" s="4" t="str">
        <f>VLOOKUP(Taulukko1[[#This Row],[Rivivalinta]],Sheet1!$C$1:$E$42,3,FALSE)</f>
        <v>Total income</v>
      </c>
      <c r="E512" s="1" t="s">
        <v>154</v>
      </c>
      <c r="F512" s="2">
        <v>42369</v>
      </c>
      <c r="G512" s="6">
        <v>88691.582999999999</v>
      </c>
    </row>
    <row r="513" spans="1:7" x14ac:dyDescent="0.2">
      <c r="A513" s="5">
        <v>8</v>
      </c>
      <c r="B513" s="4" t="s">
        <v>12</v>
      </c>
      <c r="C513" s="4" t="str">
        <f>VLOOKUP(Taulukko1[[#This Row],[Rivivalinta]],Sheet1!$C$1:$E$42,2,FALSE)</f>
        <v>Totala kostnader</v>
      </c>
      <c r="D513" s="4" t="str">
        <f>VLOOKUP(Taulukko1[[#This Row],[Rivivalinta]],Sheet1!$C$1:$E$42,3,FALSE)</f>
        <v>Total expenses</v>
      </c>
      <c r="E513" s="1" t="s">
        <v>154</v>
      </c>
      <c r="F513" s="2">
        <v>42369</v>
      </c>
      <c r="G513" s="6">
        <v>91128.760999999999</v>
      </c>
    </row>
    <row r="514" spans="1:7" x14ac:dyDescent="0.2">
      <c r="A514" s="5">
        <v>9</v>
      </c>
      <c r="B514" s="4" t="s">
        <v>13</v>
      </c>
      <c r="C514" s="4" t="str">
        <f>VLOOKUP(Taulukko1[[#This Row],[Rivivalinta]],Sheet1!$C$1:$E$42,2,FALSE)</f>
        <v>Nedskrivningar av lån och fordringar</v>
      </c>
      <c r="D514" s="4" t="str">
        <f>VLOOKUP(Taulukko1[[#This Row],[Rivivalinta]],Sheet1!$C$1:$E$42,3,FALSE)</f>
        <v>Impairments on loans and receivables</v>
      </c>
      <c r="E514" s="1" t="s">
        <v>154</v>
      </c>
      <c r="F514" s="2">
        <v>42369</v>
      </c>
      <c r="G514" s="6">
        <v>-7.8E-2</v>
      </c>
    </row>
    <row r="515" spans="1:7" x14ac:dyDescent="0.2">
      <c r="A515" s="5">
        <v>10</v>
      </c>
      <c r="B515" s="4" t="s">
        <v>14</v>
      </c>
      <c r="C515" s="4" t="str">
        <f>VLOOKUP(Taulukko1[[#This Row],[Rivivalinta]],Sheet1!$C$1:$E$42,2,FALSE)</f>
        <v>Rörelsevinst/-förlust</v>
      </c>
      <c r="D515" s="4" t="str">
        <f>VLOOKUP(Taulukko1[[#This Row],[Rivivalinta]],Sheet1!$C$1:$E$42,3,FALSE)</f>
        <v>Operatingprofit/-loss</v>
      </c>
      <c r="E515" s="1" t="s">
        <v>154</v>
      </c>
      <c r="F515" s="2">
        <v>42369</v>
      </c>
      <c r="G515" s="6">
        <v>-2437.0990000000002</v>
      </c>
    </row>
    <row r="516" spans="1:7" x14ac:dyDescent="0.2">
      <c r="A516" s="5">
        <v>11</v>
      </c>
      <c r="B516" s="4" t="s">
        <v>15</v>
      </c>
      <c r="C516" s="4" t="str">
        <f>VLOOKUP(Taulukko1[[#This Row],[Rivivalinta]],Sheet1!$C$1:$E$42,2,FALSE)</f>
        <v>Kontanta medel och kassabehållning hos centralbanker</v>
      </c>
      <c r="D516" s="4" t="str">
        <f>VLOOKUP(Taulukko1[[#This Row],[Rivivalinta]],Sheet1!$C$1:$E$42,3,FALSE)</f>
        <v>Cash and cash balances at central banks</v>
      </c>
      <c r="E516" s="1" t="s">
        <v>154</v>
      </c>
      <c r="F516" s="2">
        <v>42369</v>
      </c>
      <c r="G516" s="6">
        <v>32864.584999999999</v>
      </c>
    </row>
    <row r="517" spans="1:7" x14ac:dyDescent="0.2">
      <c r="A517" s="5">
        <v>12</v>
      </c>
      <c r="B517" s="4" t="s">
        <v>16</v>
      </c>
      <c r="C517" s="4" t="str">
        <f>VLOOKUP(Taulukko1[[#This Row],[Rivivalinta]],Sheet1!$C$1:$E$42,2,FALSE)</f>
        <v>Lån och förskott till kreditinstitut</v>
      </c>
      <c r="D517" s="4" t="str">
        <f>VLOOKUP(Taulukko1[[#This Row],[Rivivalinta]],Sheet1!$C$1:$E$42,3,FALSE)</f>
        <v>Loans and advances to credit institutions</v>
      </c>
      <c r="E517" s="1" t="s">
        <v>154</v>
      </c>
      <c r="F517" s="2">
        <v>42369</v>
      </c>
      <c r="G517" s="6">
        <v>1481.0239999999999</v>
      </c>
    </row>
    <row r="518" spans="1:7" x14ac:dyDescent="0.2">
      <c r="A518" s="5">
        <v>13</v>
      </c>
      <c r="B518" s="4" t="s">
        <v>17</v>
      </c>
      <c r="C518" s="4" t="str">
        <f>VLOOKUP(Taulukko1[[#This Row],[Rivivalinta]],Sheet1!$C$1:$E$42,2,FALSE)</f>
        <v>Lån och förskott till allmänheten och offentliga samfund</v>
      </c>
      <c r="D518" s="4" t="str">
        <f>VLOOKUP(Taulukko1[[#This Row],[Rivivalinta]],Sheet1!$C$1:$E$42,3,FALSE)</f>
        <v>Loans and advances to the public and public sector entities</v>
      </c>
      <c r="E518" s="1" t="s">
        <v>154</v>
      </c>
      <c r="F518" s="2">
        <v>42369</v>
      </c>
      <c r="G518" s="6"/>
    </row>
    <row r="519" spans="1:7" x14ac:dyDescent="0.2">
      <c r="A519" s="5">
        <v>14</v>
      </c>
      <c r="B519" s="4" t="s">
        <v>18</v>
      </c>
      <c r="C519" s="4" t="str">
        <f>VLOOKUP(Taulukko1[[#This Row],[Rivivalinta]],Sheet1!$C$1:$E$42,2,FALSE)</f>
        <v>Värdepapper</v>
      </c>
      <c r="D519" s="4" t="str">
        <f>VLOOKUP(Taulukko1[[#This Row],[Rivivalinta]],Sheet1!$C$1:$E$42,3,FALSE)</f>
        <v>Debt securities</v>
      </c>
      <c r="E519" s="1" t="s">
        <v>154</v>
      </c>
      <c r="F519" s="2">
        <v>42369</v>
      </c>
      <c r="G519" s="6"/>
    </row>
    <row r="520" spans="1:7" x14ac:dyDescent="0.2">
      <c r="A520" s="5">
        <v>15</v>
      </c>
      <c r="B520" s="4" t="s">
        <v>19</v>
      </c>
      <c r="C520" s="4" t="str">
        <f>VLOOKUP(Taulukko1[[#This Row],[Rivivalinta]],Sheet1!$C$1:$E$42,2,FALSE)</f>
        <v xml:space="preserve">Derivat </v>
      </c>
      <c r="D520" s="4" t="str">
        <f>VLOOKUP(Taulukko1[[#This Row],[Rivivalinta]],Sheet1!$C$1:$E$42,3,FALSE)</f>
        <v xml:space="preserve">Derivatives </v>
      </c>
      <c r="E520" s="1" t="s">
        <v>154</v>
      </c>
      <c r="F520" s="2">
        <v>42369</v>
      </c>
      <c r="G520" s="6"/>
    </row>
    <row r="521" spans="1:7" x14ac:dyDescent="0.2">
      <c r="A521" s="5">
        <v>16</v>
      </c>
      <c r="B521" s="4" t="s">
        <v>20</v>
      </c>
      <c r="C521" s="4" t="str">
        <f>VLOOKUP(Taulukko1[[#This Row],[Rivivalinta]],Sheet1!$C$1:$E$42,2,FALSE)</f>
        <v>Övriga tillgångar</v>
      </c>
      <c r="D521" s="4" t="str">
        <f>VLOOKUP(Taulukko1[[#This Row],[Rivivalinta]],Sheet1!$C$1:$E$42,3,FALSE)</f>
        <v>Other assets</v>
      </c>
      <c r="E521" s="1" t="s">
        <v>154</v>
      </c>
      <c r="F521" s="2">
        <v>42369</v>
      </c>
      <c r="G521" s="6">
        <v>32155.085999999999</v>
      </c>
    </row>
    <row r="522" spans="1:7" x14ac:dyDescent="0.2">
      <c r="A522" s="5">
        <v>17</v>
      </c>
      <c r="B522" s="4" t="s">
        <v>21</v>
      </c>
      <c r="C522" s="4" t="str">
        <f>VLOOKUP(Taulukko1[[#This Row],[Rivivalinta]],Sheet1!$C$1:$E$42,2,FALSE)</f>
        <v>SUMMA TILLGÅNGAR</v>
      </c>
      <c r="D522" s="4" t="str">
        <f>VLOOKUP(Taulukko1[[#This Row],[Rivivalinta]],Sheet1!$C$1:$E$42,3,FALSE)</f>
        <v>TOTAL ASSETS</v>
      </c>
      <c r="E522" s="1" t="s">
        <v>154</v>
      </c>
      <c r="F522" s="2">
        <v>42369</v>
      </c>
      <c r="G522" s="6">
        <v>66500.695000000007</v>
      </c>
    </row>
    <row r="523" spans="1:7" x14ac:dyDescent="0.2">
      <c r="A523" s="5">
        <v>18</v>
      </c>
      <c r="B523" s="4" t="s">
        <v>22</v>
      </c>
      <c r="C523" s="4" t="str">
        <f>VLOOKUP(Taulukko1[[#This Row],[Rivivalinta]],Sheet1!$C$1:$E$42,2,FALSE)</f>
        <v>Inlåning från kreditinstitut</v>
      </c>
      <c r="D523" s="4" t="str">
        <f>VLOOKUP(Taulukko1[[#This Row],[Rivivalinta]],Sheet1!$C$1:$E$42,3,FALSE)</f>
        <v>Deposits from credit institutions</v>
      </c>
      <c r="E523" s="1" t="s">
        <v>154</v>
      </c>
      <c r="F523" s="2">
        <v>42369</v>
      </c>
      <c r="G523" s="6">
        <v>259.95</v>
      </c>
    </row>
    <row r="524" spans="1:7" x14ac:dyDescent="0.2">
      <c r="A524" s="5">
        <v>19</v>
      </c>
      <c r="B524" s="4" t="s">
        <v>23</v>
      </c>
      <c r="C524" s="4" t="str">
        <f>VLOOKUP(Taulukko1[[#This Row],[Rivivalinta]],Sheet1!$C$1:$E$42,2,FALSE)</f>
        <v>Inlåning från allmänheten och offentliga samfund</v>
      </c>
      <c r="D524" s="4" t="str">
        <f>VLOOKUP(Taulukko1[[#This Row],[Rivivalinta]],Sheet1!$C$1:$E$42,3,FALSE)</f>
        <v>Deposits from the public and public sector entities</v>
      </c>
      <c r="E524" s="1" t="s">
        <v>154</v>
      </c>
      <c r="F524" s="2">
        <v>42369</v>
      </c>
      <c r="G524" s="6">
        <v>23211.857</v>
      </c>
    </row>
    <row r="525" spans="1:7" x14ac:dyDescent="0.2">
      <c r="A525" s="5">
        <v>20</v>
      </c>
      <c r="B525" s="4" t="s">
        <v>24</v>
      </c>
      <c r="C525" s="4" t="str">
        <f>VLOOKUP(Taulukko1[[#This Row],[Rivivalinta]],Sheet1!$C$1:$E$42,2,FALSE)</f>
        <v>Emitterade skuldebrev</v>
      </c>
      <c r="D525" s="4" t="str">
        <f>VLOOKUP(Taulukko1[[#This Row],[Rivivalinta]],Sheet1!$C$1:$E$42,3,FALSE)</f>
        <v>Debt securities issued</v>
      </c>
      <c r="E525" s="1" t="s">
        <v>154</v>
      </c>
      <c r="F525" s="2">
        <v>42369</v>
      </c>
      <c r="G525" s="6">
        <v>20.077999999999999</v>
      </c>
    </row>
    <row r="526" spans="1:7" x14ac:dyDescent="0.2">
      <c r="A526" s="5">
        <v>22</v>
      </c>
      <c r="B526" s="4" t="s">
        <v>25</v>
      </c>
      <c r="C526" s="4" t="str">
        <f>VLOOKUP(Taulukko1[[#This Row],[Rivivalinta]],Sheet1!$C$1:$E$42,2,FALSE)</f>
        <v>Derivat</v>
      </c>
      <c r="D526" s="4" t="str">
        <f>VLOOKUP(Taulukko1[[#This Row],[Rivivalinta]],Sheet1!$C$1:$E$42,3,FALSE)</f>
        <v>Derivatives</v>
      </c>
      <c r="E526" s="1" t="s">
        <v>154</v>
      </c>
      <c r="F526" s="2">
        <v>42369</v>
      </c>
      <c r="G526" s="6"/>
    </row>
    <row r="527" spans="1:7" x14ac:dyDescent="0.2">
      <c r="A527" s="5">
        <v>23</v>
      </c>
      <c r="B527" s="4" t="s">
        <v>26</v>
      </c>
      <c r="C527" s="4" t="str">
        <f>VLOOKUP(Taulukko1[[#This Row],[Rivivalinta]],Sheet1!$C$1:$E$42,2,FALSE)</f>
        <v>Eget kapital</v>
      </c>
      <c r="D527" s="4" t="str">
        <f>VLOOKUP(Taulukko1[[#This Row],[Rivivalinta]],Sheet1!$C$1:$E$42,3,FALSE)</f>
        <v>Total equity</v>
      </c>
      <c r="E527" s="1" t="s">
        <v>154</v>
      </c>
      <c r="F527" s="2">
        <v>42369</v>
      </c>
      <c r="G527" s="6">
        <v>19428.822</v>
      </c>
    </row>
    <row r="528" spans="1:7" x14ac:dyDescent="0.2">
      <c r="A528" s="5">
        <v>21</v>
      </c>
      <c r="B528" s="4" t="s">
        <v>27</v>
      </c>
      <c r="C528" s="4" t="str">
        <f>VLOOKUP(Taulukko1[[#This Row],[Rivivalinta]],Sheet1!$C$1:$E$42,2,FALSE)</f>
        <v>Övriga skulder</v>
      </c>
      <c r="D528" s="4" t="str">
        <f>VLOOKUP(Taulukko1[[#This Row],[Rivivalinta]],Sheet1!$C$1:$E$42,3,FALSE)</f>
        <v>Other liabilities</v>
      </c>
      <c r="E528" s="1" t="s">
        <v>154</v>
      </c>
      <c r="F528" s="2">
        <v>42369</v>
      </c>
      <c r="G528" s="6">
        <v>23579.988000000001</v>
      </c>
    </row>
    <row r="529" spans="1:7" x14ac:dyDescent="0.2">
      <c r="A529" s="5">
        <v>24</v>
      </c>
      <c r="B529" s="4" t="s">
        <v>28</v>
      </c>
      <c r="C529" s="4" t="str">
        <f>VLOOKUP(Taulukko1[[#This Row],[Rivivalinta]],Sheet1!$C$1:$E$42,2,FALSE)</f>
        <v>SUMMA EGET KAPITAL OCH SKULDER</v>
      </c>
      <c r="D529" s="4" t="str">
        <f>VLOOKUP(Taulukko1[[#This Row],[Rivivalinta]],Sheet1!$C$1:$E$42,3,FALSE)</f>
        <v>TOTAL EQUITY AND LIABILITIES</v>
      </c>
      <c r="E529" s="1" t="s">
        <v>154</v>
      </c>
      <c r="F529" s="2">
        <v>42369</v>
      </c>
      <c r="G529" s="6">
        <v>66500.695000000007</v>
      </c>
    </row>
    <row r="530" spans="1:7" x14ac:dyDescent="0.2">
      <c r="A530" s="5">
        <v>25</v>
      </c>
      <c r="B530" s="4" t="s">
        <v>29</v>
      </c>
      <c r="C530" s="4" t="str">
        <f>VLOOKUP(Taulukko1[[#This Row],[Rivivalinta]],Sheet1!$C$1:$E$42,2,FALSE)</f>
        <v>Exponering utanför balansräkningen</v>
      </c>
      <c r="D530" s="4" t="str">
        <f>VLOOKUP(Taulukko1[[#This Row],[Rivivalinta]],Sheet1!$C$1:$E$42,3,FALSE)</f>
        <v>Off balance sheet exposures</v>
      </c>
      <c r="E530" s="1" t="s">
        <v>154</v>
      </c>
      <c r="F530" s="2">
        <v>42369</v>
      </c>
      <c r="G530" s="6"/>
    </row>
    <row r="531" spans="1:7" x14ac:dyDescent="0.2">
      <c r="A531" s="5">
        <v>28</v>
      </c>
      <c r="B531" s="4" t="s">
        <v>30</v>
      </c>
      <c r="C531" s="4" t="str">
        <f>VLOOKUP(Taulukko1[[#This Row],[Rivivalinta]],Sheet1!$C$1:$E$42,2,FALSE)</f>
        <v>Kostnader/intäkter, %</v>
      </c>
      <c r="D531" s="4" t="str">
        <f>VLOOKUP(Taulukko1[[#This Row],[Rivivalinta]],Sheet1!$C$1:$E$42,3,FALSE)</f>
        <v>Cost/income ratio, %</v>
      </c>
      <c r="E531" s="1" t="s">
        <v>154</v>
      </c>
      <c r="F531" s="2">
        <v>42369</v>
      </c>
      <c r="G531" s="7">
        <v>1.0301990331088338</v>
      </c>
    </row>
    <row r="532" spans="1:7" x14ac:dyDescent="0.2">
      <c r="A532" s="5">
        <v>29</v>
      </c>
      <c r="B532" s="4" t="s">
        <v>31</v>
      </c>
      <c r="C532" s="4" t="str">
        <f>VLOOKUP(Taulukko1[[#This Row],[Rivivalinta]],Sheet1!$C$1:$E$42,2,FALSE)</f>
        <v>Nödlidande exponeringar/Exponeringar, %</v>
      </c>
      <c r="D532" s="4" t="str">
        <f>VLOOKUP(Taulukko1[[#This Row],[Rivivalinta]],Sheet1!$C$1:$E$42,3,FALSE)</f>
        <v>Non-performing exposures/Exposures, %</v>
      </c>
      <c r="E532" s="1" t="s">
        <v>154</v>
      </c>
      <c r="F532" s="2">
        <v>42369</v>
      </c>
      <c r="G532" s="7"/>
    </row>
    <row r="533" spans="1:7" x14ac:dyDescent="0.2">
      <c r="A533" s="5">
        <v>30</v>
      </c>
      <c r="B533" s="4" t="s">
        <v>32</v>
      </c>
      <c r="C533" s="4" t="str">
        <f>VLOOKUP(Taulukko1[[#This Row],[Rivivalinta]],Sheet1!$C$1:$E$42,2,FALSE)</f>
        <v>Upplupna avsättningar på nödlidande exponeringar/Nödlidande Exponeringar, %</v>
      </c>
      <c r="D533" s="4" t="str">
        <f>VLOOKUP(Taulukko1[[#This Row],[Rivivalinta]],Sheet1!$C$1:$E$42,3,FALSE)</f>
        <v>Accumulated impairments on non-performing exposures/Non-performing exposures, %</v>
      </c>
      <c r="E533" s="1" t="s">
        <v>154</v>
      </c>
      <c r="F533" s="2">
        <v>42369</v>
      </c>
      <c r="G533" s="7" t="s">
        <v>33</v>
      </c>
    </row>
    <row r="534" spans="1:7" x14ac:dyDescent="0.2">
      <c r="A534" s="5">
        <v>31</v>
      </c>
      <c r="B534" s="4" t="s">
        <v>34</v>
      </c>
      <c r="C534" s="4" t="str">
        <f>VLOOKUP(Taulukko1[[#This Row],[Rivivalinta]],Sheet1!$C$1:$E$42,2,FALSE)</f>
        <v>Kapitalbas</v>
      </c>
      <c r="D534" s="4" t="str">
        <f>VLOOKUP(Taulukko1[[#This Row],[Rivivalinta]],Sheet1!$C$1:$E$42,3,FALSE)</f>
        <v>Own funds</v>
      </c>
      <c r="E534" s="1" t="s">
        <v>154</v>
      </c>
      <c r="F534" s="2">
        <v>42369</v>
      </c>
      <c r="G534" s="6">
        <v>19439.868449999998</v>
      </c>
    </row>
    <row r="535" spans="1:7" x14ac:dyDescent="0.2">
      <c r="A535" s="5">
        <v>32</v>
      </c>
      <c r="B535" s="4" t="s">
        <v>35</v>
      </c>
      <c r="C535" s="4" t="str">
        <f>VLOOKUP(Taulukko1[[#This Row],[Rivivalinta]],Sheet1!$C$1:$E$42,2,FALSE)</f>
        <v>Kärnprimärkapital (CET 1)</v>
      </c>
      <c r="D535" s="4" t="str">
        <f>VLOOKUP(Taulukko1[[#This Row],[Rivivalinta]],Sheet1!$C$1:$E$42,3,FALSE)</f>
        <v>Common equity tier 1 capital (CET1)</v>
      </c>
      <c r="E535" s="1" t="s">
        <v>154</v>
      </c>
      <c r="F535" s="2">
        <v>42369</v>
      </c>
      <c r="G535" s="6">
        <v>19439.868449999998</v>
      </c>
    </row>
    <row r="536" spans="1:7" x14ac:dyDescent="0.2">
      <c r="A536" s="5">
        <v>33</v>
      </c>
      <c r="B536" s="4" t="s">
        <v>36</v>
      </c>
      <c r="C536" s="4" t="str">
        <f>VLOOKUP(Taulukko1[[#This Row],[Rivivalinta]],Sheet1!$C$1:$E$42,2,FALSE)</f>
        <v>Övrigt primärkapital (AT 1)</v>
      </c>
      <c r="D536" s="4" t="str">
        <f>VLOOKUP(Taulukko1[[#This Row],[Rivivalinta]],Sheet1!$C$1:$E$42,3,FALSE)</f>
        <v>Additional tier 1 capital (AT 1)</v>
      </c>
      <c r="E536" s="1" t="s">
        <v>154</v>
      </c>
      <c r="F536" s="2">
        <v>42369</v>
      </c>
      <c r="G536" s="6"/>
    </row>
    <row r="537" spans="1:7" x14ac:dyDescent="0.2">
      <c r="A537" s="5">
        <v>34</v>
      </c>
      <c r="B537" s="4" t="s">
        <v>37</v>
      </c>
      <c r="C537" s="4" t="str">
        <f>VLOOKUP(Taulukko1[[#This Row],[Rivivalinta]],Sheet1!$C$1:$E$42,2,FALSE)</f>
        <v>Supplementärkapital (T2)</v>
      </c>
      <c r="D537" s="4" t="str">
        <f>VLOOKUP(Taulukko1[[#This Row],[Rivivalinta]],Sheet1!$C$1:$E$42,3,FALSE)</f>
        <v>Tier 2 capital (T2)</v>
      </c>
      <c r="E537" s="1" t="s">
        <v>154</v>
      </c>
      <c r="F537" s="2">
        <v>42369</v>
      </c>
      <c r="G537" s="6"/>
    </row>
    <row r="538" spans="1:7" x14ac:dyDescent="0.2">
      <c r="A538" s="5">
        <v>35</v>
      </c>
      <c r="B538" s="4" t="s">
        <v>38</v>
      </c>
      <c r="C538" s="4" t="str">
        <f>VLOOKUP(Taulukko1[[#This Row],[Rivivalinta]],Sheet1!$C$1:$E$42,2,FALSE)</f>
        <v>Summa kapitalrelationer, %</v>
      </c>
      <c r="D538" s="4" t="str">
        <f>VLOOKUP(Taulukko1[[#This Row],[Rivivalinta]],Sheet1!$C$1:$E$42,3,FALSE)</f>
        <v>Own funds ratio, %</v>
      </c>
      <c r="E538" s="1" t="s">
        <v>154</v>
      </c>
      <c r="F538" s="2">
        <v>42369</v>
      </c>
      <c r="G538" s="7">
        <v>0.13683261833450625</v>
      </c>
    </row>
    <row r="539" spans="1:7" x14ac:dyDescent="0.2">
      <c r="A539" s="5">
        <v>36</v>
      </c>
      <c r="B539" s="4" t="s">
        <v>39</v>
      </c>
      <c r="C539" s="4" t="str">
        <f>VLOOKUP(Taulukko1[[#This Row],[Rivivalinta]],Sheet1!$C$1:$E$42,2,FALSE)</f>
        <v>Primärkapitalrelation, %</v>
      </c>
      <c r="D539" s="4" t="str">
        <f>VLOOKUP(Taulukko1[[#This Row],[Rivivalinta]],Sheet1!$C$1:$E$42,3,FALSE)</f>
        <v>Tier 1 ratio, %</v>
      </c>
      <c r="E539" s="1" t="s">
        <v>154</v>
      </c>
      <c r="F539" s="2">
        <v>42369</v>
      </c>
      <c r="G539" s="7">
        <v>0.13683261833450625</v>
      </c>
    </row>
    <row r="540" spans="1:7" x14ac:dyDescent="0.2">
      <c r="A540" s="5">
        <v>37</v>
      </c>
      <c r="B540" s="4" t="s">
        <v>40</v>
      </c>
      <c r="C540" s="4" t="str">
        <f>VLOOKUP(Taulukko1[[#This Row],[Rivivalinta]],Sheet1!$C$1:$E$42,2,FALSE)</f>
        <v>Kärnprimärkapitalrelation, %</v>
      </c>
      <c r="D540" s="4" t="str">
        <f>VLOOKUP(Taulukko1[[#This Row],[Rivivalinta]],Sheet1!$C$1:$E$42,3,FALSE)</f>
        <v>CET 1 ratio, %</v>
      </c>
      <c r="E540" s="1" t="s">
        <v>154</v>
      </c>
      <c r="F540" s="2">
        <v>42369</v>
      </c>
      <c r="G540" s="7">
        <v>0.13683261833450625</v>
      </c>
    </row>
    <row r="541" spans="1:7" x14ac:dyDescent="0.2">
      <c r="A541" s="5">
        <v>38</v>
      </c>
      <c r="B541" s="4" t="s">
        <v>41</v>
      </c>
      <c r="C541" s="4" t="str">
        <f>VLOOKUP(Taulukko1[[#This Row],[Rivivalinta]],Sheet1!$C$1:$E$42,2,FALSE)</f>
        <v>Summa exponeringsbelopp (RWA)</v>
      </c>
      <c r="D541" s="4" t="str">
        <f>VLOOKUP(Taulukko1[[#This Row],[Rivivalinta]],Sheet1!$C$1:$E$42,3,FALSE)</f>
        <v>Total risk weighted assets (RWA)</v>
      </c>
      <c r="E541" s="1" t="s">
        <v>154</v>
      </c>
      <c r="F541" s="2">
        <v>42369</v>
      </c>
      <c r="G541" s="6">
        <v>142070.42653</v>
      </c>
    </row>
    <row r="542" spans="1:7" x14ac:dyDescent="0.2">
      <c r="A542" s="5">
        <v>39</v>
      </c>
      <c r="B542" s="4" t="s">
        <v>42</v>
      </c>
      <c r="C542" s="4" t="str">
        <f>VLOOKUP(Taulukko1[[#This Row],[Rivivalinta]],Sheet1!$C$1:$E$42,2,FALSE)</f>
        <v>Exponeringsbelopp för kredit-, motpart- och utspädningsrisker</v>
      </c>
      <c r="D542" s="4" t="str">
        <f>VLOOKUP(Taulukko1[[#This Row],[Rivivalinta]],Sheet1!$C$1:$E$42,3,FALSE)</f>
        <v>Credit and counterparty risks</v>
      </c>
      <c r="E542" s="1" t="s">
        <v>154</v>
      </c>
      <c r="F542" s="2">
        <v>42369</v>
      </c>
      <c r="G542" s="6">
        <v>24996.514030000002</v>
      </c>
    </row>
    <row r="543" spans="1:7" x14ac:dyDescent="0.2">
      <c r="A543" s="5">
        <v>40</v>
      </c>
      <c r="B543" s="4" t="s">
        <v>43</v>
      </c>
      <c r="C543" s="4" t="str">
        <f>VLOOKUP(Taulukko1[[#This Row],[Rivivalinta]],Sheet1!$C$1:$E$42,2,FALSE)</f>
        <v>Exponeringsbelopp för positions-, valutakurs- och råvarurisker</v>
      </c>
      <c r="D543" s="4" t="str">
        <f>VLOOKUP(Taulukko1[[#This Row],[Rivivalinta]],Sheet1!$C$1:$E$42,3,FALSE)</f>
        <v>Position, currency and commodity risks</v>
      </c>
      <c r="E543" s="1" t="s">
        <v>154</v>
      </c>
      <c r="F543" s="2">
        <v>42369</v>
      </c>
      <c r="G543" s="6"/>
    </row>
    <row r="544" spans="1:7" x14ac:dyDescent="0.2">
      <c r="A544" s="5">
        <v>41</v>
      </c>
      <c r="B544" s="4" t="s">
        <v>44</v>
      </c>
      <c r="C544" s="4" t="str">
        <f>VLOOKUP(Taulukko1[[#This Row],[Rivivalinta]],Sheet1!$C$1:$E$42,2,FALSE)</f>
        <v>Exponeringsbelopp för operativ risk</v>
      </c>
      <c r="D544" s="4" t="str">
        <f>VLOOKUP(Taulukko1[[#This Row],[Rivivalinta]],Sheet1!$C$1:$E$42,3,FALSE)</f>
        <v>Operational risks</v>
      </c>
      <c r="E544" s="1" t="s">
        <v>154</v>
      </c>
      <c r="F544" s="2">
        <v>42369</v>
      </c>
      <c r="G544" s="6">
        <v>117073.91250000001</v>
      </c>
    </row>
    <row r="545" spans="1:7" x14ac:dyDescent="0.2">
      <c r="A545" s="5">
        <v>42</v>
      </c>
      <c r="B545" s="4" t="s">
        <v>45</v>
      </c>
      <c r="C545" s="4" t="str">
        <f>VLOOKUP(Taulukko1[[#This Row],[Rivivalinta]],Sheet1!$C$1:$E$42,2,FALSE)</f>
        <v>Övriga riskexponeringar</v>
      </c>
      <c r="D545" s="4" t="str">
        <f>VLOOKUP(Taulukko1[[#This Row],[Rivivalinta]],Sheet1!$C$1:$E$42,3,FALSE)</f>
        <v>Other risks</v>
      </c>
      <c r="E545" s="1" t="s">
        <v>154</v>
      </c>
      <c r="F545" s="2">
        <v>42369</v>
      </c>
      <c r="G545" s="6"/>
    </row>
    <row r="546" spans="1:7" x14ac:dyDescent="0.2">
      <c r="A546" s="5">
        <v>26</v>
      </c>
      <c r="B546" s="4" t="s">
        <v>55</v>
      </c>
      <c r="C546" s="4" t="str">
        <f>VLOOKUP(Taulukko1[[#This Row],[Rivivalinta]],Sheet1!$C$1:$E$42,2,FALSE)</f>
        <v>Avkastning på eget kapital (ROE), %</v>
      </c>
      <c r="D546" s="4" t="str">
        <f>VLOOKUP(Taulukko1[[#This Row],[Rivivalinta]],Sheet1!$C$1:$E$42,3,FALSE)</f>
        <v>Return on equity (ROE), %</v>
      </c>
      <c r="E546" s="1" t="s">
        <v>154</v>
      </c>
      <c r="F546" s="2">
        <v>42369</v>
      </c>
      <c r="G546" s="7">
        <v>-0.11778995852780702</v>
      </c>
    </row>
    <row r="547" spans="1:7" x14ac:dyDescent="0.2">
      <c r="A547" s="5">
        <v>27</v>
      </c>
      <c r="B547" s="4" t="s">
        <v>54</v>
      </c>
      <c r="C547" s="4" t="str">
        <f>VLOOKUP(Taulukko1[[#This Row],[Rivivalinta]],Sheet1!$C$1:$E$42,2,FALSE)</f>
        <v>Avkastning på total tillgångar (ROA), %</v>
      </c>
      <c r="D547" s="4" t="str">
        <f>VLOOKUP(Taulukko1[[#This Row],[Rivivalinta]],Sheet1!$C$1:$E$42,3,FALSE)</f>
        <v>Return on total assets (ROA), %</v>
      </c>
      <c r="E547" s="1" t="s">
        <v>154</v>
      </c>
      <c r="F547" s="2">
        <v>42369</v>
      </c>
      <c r="G547" s="7">
        <v>-4.102937297170637E-2</v>
      </c>
    </row>
    <row r="548" spans="1:7" x14ac:dyDescent="0.2">
      <c r="A548" s="5">
        <v>1</v>
      </c>
      <c r="B548" s="4" t="s">
        <v>5</v>
      </c>
      <c r="C548" s="4" t="str">
        <f>VLOOKUP(Taulukko1[[#This Row],[Rivivalinta]],Sheet1!$C$1:$E$42,2,FALSE)</f>
        <v>Räntenetto</v>
      </c>
      <c r="D548" s="4" t="str">
        <f>VLOOKUP(Taulukko1[[#This Row],[Rivivalinta]],Sheet1!$C$1:$E$42,3,FALSE)</f>
        <v>Net interest margin</v>
      </c>
      <c r="E548" s="1" t="s">
        <v>51</v>
      </c>
      <c r="F548" s="2">
        <v>42369</v>
      </c>
      <c r="G548" s="6">
        <v>75262.938999999998</v>
      </c>
    </row>
    <row r="549" spans="1:7" x14ac:dyDescent="0.2">
      <c r="A549" s="5">
        <v>2</v>
      </c>
      <c r="B549" s="4" t="s">
        <v>6</v>
      </c>
      <c r="C549" s="4" t="str">
        <f>VLOOKUP(Taulukko1[[#This Row],[Rivivalinta]],Sheet1!$C$1:$E$42,2,FALSE)</f>
        <v>Netto, avgifts- och provisionsintäkter</v>
      </c>
      <c r="D549" s="4" t="str">
        <f>VLOOKUP(Taulukko1[[#This Row],[Rivivalinta]],Sheet1!$C$1:$E$42,3,FALSE)</f>
        <v>Net fee and commission income</v>
      </c>
      <c r="E549" s="1" t="s">
        <v>51</v>
      </c>
      <c r="F549" s="2">
        <v>42369</v>
      </c>
      <c r="G549" s="6">
        <v>-43361.368000000002</v>
      </c>
    </row>
    <row r="550" spans="1:7" x14ac:dyDescent="0.2">
      <c r="A550" s="5">
        <v>3</v>
      </c>
      <c r="B550" s="4" t="s">
        <v>7</v>
      </c>
      <c r="C550" s="4" t="str">
        <f>VLOOKUP(Taulukko1[[#This Row],[Rivivalinta]],Sheet1!$C$1:$E$42,2,FALSE)</f>
        <v>Avgifts- och provisionsintäkter</v>
      </c>
      <c r="D550" s="4" t="str">
        <f>VLOOKUP(Taulukko1[[#This Row],[Rivivalinta]],Sheet1!$C$1:$E$42,3,FALSE)</f>
        <v>Fee and commission income</v>
      </c>
      <c r="E550" s="1" t="s">
        <v>51</v>
      </c>
      <c r="F550" s="2">
        <v>42369</v>
      </c>
      <c r="G550" s="6">
        <v>6459.942</v>
      </c>
    </row>
    <row r="551" spans="1:7" x14ac:dyDescent="0.2">
      <c r="A551" s="5">
        <v>4</v>
      </c>
      <c r="B551" s="4" t="s">
        <v>8</v>
      </c>
      <c r="C551" s="4" t="str">
        <f>VLOOKUP(Taulukko1[[#This Row],[Rivivalinta]],Sheet1!$C$1:$E$42,2,FALSE)</f>
        <v>Avgifts- och provisionskostnader</v>
      </c>
      <c r="D551" s="4" t="str">
        <f>VLOOKUP(Taulukko1[[#This Row],[Rivivalinta]],Sheet1!$C$1:$E$42,3,FALSE)</f>
        <v>Fee and commission expenses</v>
      </c>
      <c r="E551" s="1" t="s">
        <v>51</v>
      </c>
      <c r="F551" s="2">
        <v>42369</v>
      </c>
      <c r="G551" s="6">
        <v>49821.31</v>
      </c>
    </row>
    <row r="552" spans="1:7" x14ac:dyDescent="0.2">
      <c r="A552" s="5">
        <v>5</v>
      </c>
      <c r="B552" s="4" t="s">
        <v>9</v>
      </c>
      <c r="C552" s="4" t="str">
        <f>VLOOKUP(Taulukko1[[#This Row],[Rivivalinta]],Sheet1!$C$1:$E$42,2,FALSE)</f>
        <v>Nettointäkter från handel och investeringar</v>
      </c>
      <c r="D552" s="4" t="str">
        <f>VLOOKUP(Taulukko1[[#This Row],[Rivivalinta]],Sheet1!$C$1:$E$42,3,FALSE)</f>
        <v>Net trading and investing income</v>
      </c>
      <c r="E552" s="1" t="s">
        <v>51</v>
      </c>
      <c r="F552" s="2">
        <v>42369</v>
      </c>
      <c r="G552" s="6">
        <v>-1886.1690000000001</v>
      </c>
    </row>
    <row r="553" spans="1:7" x14ac:dyDescent="0.2">
      <c r="A553" s="5">
        <v>6</v>
      </c>
      <c r="B553" s="4" t="s">
        <v>10</v>
      </c>
      <c r="C553" s="4" t="str">
        <f>VLOOKUP(Taulukko1[[#This Row],[Rivivalinta]],Sheet1!$C$1:$E$42,2,FALSE)</f>
        <v>Övriga intäkter</v>
      </c>
      <c r="D553" s="4" t="str">
        <f>VLOOKUP(Taulukko1[[#This Row],[Rivivalinta]],Sheet1!$C$1:$E$42,3,FALSE)</f>
        <v>Other income</v>
      </c>
      <c r="E553" s="1" t="s">
        <v>51</v>
      </c>
      <c r="F553" s="2">
        <v>42369</v>
      </c>
      <c r="G553" s="6">
        <v>0.95899999999999996</v>
      </c>
    </row>
    <row r="554" spans="1:7" x14ac:dyDescent="0.2">
      <c r="A554" s="5">
        <v>7</v>
      </c>
      <c r="B554" s="4" t="s">
        <v>11</v>
      </c>
      <c r="C554" s="4" t="str">
        <f>VLOOKUP(Taulukko1[[#This Row],[Rivivalinta]],Sheet1!$C$1:$E$42,2,FALSE)</f>
        <v>Totala inkomster</v>
      </c>
      <c r="D554" s="4" t="str">
        <f>VLOOKUP(Taulukko1[[#This Row],[Rivivalinta]],Sheet1!$C$1:$E$42,3,FALSE)</f>
        <v>Total income</v>
      </c>
      <c r="E554" s="1" t="s">
        <v>51</v>
      </c>
      <c r="F554" s="2">
        <v>42369</v>
      </c>
      <c r="G554" s="6">
        <v>30016.361000000001</v>
      </c>
    </row>
    <row r="555" spans="1:7" x14ac:dyDescent="0.2">
      <c r="A555" s="5">
        <v>8</v>
      </c>
      <c r="B555" s="4" t="s">
        <v>12</v>
      </c>
      <c r="C555" s="4" t="str">
        <f>VLOOKUP(Taulukko1[[#This Row],[Rivivalinta]],Sheet1!$C$1:$E$42,2,FALSE)</f>
        <v>Totala kostnader</v>
      </c>
      <c r="D555" s="4" t="str">
        <f>VLOOKUP(Taulukko1[[#This Row],[Rivivalinta]],Sheet1!$C$1:$E$42,3,FALSE)</f>
        <v>Total expenses</v>
      </c>
      <c r="E555" s="1" t="s">
        <v>51</v>
      </c>
      <c r="F555" s="2">
        <v>42369</v>
      </c>
      <c r="G555" s="6">
        <v>4918.1899999999996</v>
      </c>
    </row>
    <row r="556" spans="1:7" x14ac:dyDescent="0.2">
      <c r="A556" s="5">
        <v>9</v>
      </c>
      <c r="B556" s="4" t="s">
        <v>13</v>
      </c>
      <c r="C556" s="4" t="str">
        <f>VLOOKUP(Taulukko1[[#This Row],[Rivivalinta]],Sheet1!$C$1:$E$42,2,FALSE)</f>
        <v>Nedskrivningar av lån och fordringar</v>
      </c>
      <c r="D556" s="4" t="str">
        <f>VLOOKUP(Taulukko1[[#This Row],[Rivivalinta]],Sheet1!$C$1:$E$42,3,FALSE)</f>
        <v>Impairments on loans and receivables</v>
      </c>
      <c r="E556" s="1" t="s">
        <v>51</v>
      </c>
      <c r="F556" s="2">
        <v>42369</v>
      </c>
      <c r="G556" s="6">
        <v>-210.083</v>
      </c>
    </row>
    <row r="557" spans="1:7" x14ac:dyDescent="0.2">
      <c r="A557" s="5">
        <v>10</v>
      </c>
      <c r="B557" s="4" t="s">
        <v>14</v>
      </c>
      <c r="C557" s="4" t="str">
        <f>VLOOKUP(Taulukko1[[#This Row],[Rivivalinta]],Sheet1!$C$1:$E$42,2,FALSE)</f>
        <v>Rörelsevinst/-förlust</v>
      </c>
      <c r="D557" s="4" t="str">
        <f>VLOOKUP(Taulukko1[[#This Row],[Rivivalinta]],Sheet1!$C$1:$E$42,3,FALSE)</f>
        <v>Operatingprofit/-loss</v>
      </c>
      <c r="E557" s="1" t="s">
        <v>51</v>
      </c>
      <c r="F557" s="2">
        <v>42369</v>
      </c>
      <c r="G557" s="6">
        <v>25308.253000000001</v>
      </c>
    </row>
    <row r="558" spans="1:7" x14ac:dyDescent="0.2">
      <c r="A558" s="5">
        <v>11</v>
      </c>
      <c r="B558" s="4" t="s">
        <v>15</v>
      </c>
      <c r="C558" s="4" t="str">
        <f>VLOOKUP(Taulukko1[[#This Row],[Rivivalinta]],Sheet1!$C$1:$E$42,2,FALSE)</f>
        <v>Kontanta medel och kassabehållning hos centralbanker</v>
      </c>
      <c r="D558" s="4" t="str">
        <f>VLOOKUP(Taulukko1[[#This Row],[Rivivalinta]],Sheet1!$C$1:$E$42,3,FALSE)</f>
        <v>Cash and cash balances at central banks</v>
      </c>
      <c r="E558" s="1" t="s">
        <v>51</v>
      </c>
      <c r="F558" s="2">
        <v>42369</v>
      </c>
      <c r="G558" s="6">
        <v>245120.34400000001</v>
      </c>
    </row>
    <row r="559" spans="1:7" x14ac:dyDescent="0.2">
      <c r="A559" s="5">
        <v>12</v>
      </c>
      <c r="B559" s="4" t="s">
        <v>16</v>
      </c>
      <c r="C559" s="4" t="str">
        <f>VLOOKUP(Taulukko1[[#This Row],[Rivivalinta]],Sheet1!$C$1:$E$42,2,FALSE)</f>
        <v>Lån och förskott till kreditinstitut</v>
      </c>
      <c r="D559" s="4" t="str">
        <f>VLOOKUP(Taulukko1[[#This Row],[Rivivalinta]],Sheet1!$C$1:$E$42,3,FALSE)</f>
        <v>Loans and advances to credit institutions</v>
      </c>
      <c r="E559" s="1" t="s">
        <v>51</v>
      </c>
      <c r="F559" s="2">
        <v>42369</v>
      </c>
      <c r="G559" s="6">
        <v>743478.96400000004</v>
      </c>
    </row>
    <row r="560" spans="1:7" x14ac:dyDescent="0.2">
      <c r="A560" s="5">
        <v>13</v>
      </c>
      <c r="B560" s="4" t="s">
        <v>17</v>
      </c>
      <c r="C560" s="4" t="str">
        <f>VLOOKUP(Taulukko1[[#This Row],[Rivivalinta]],Sheet1!$C$1:$E$42,2,FALSE)</f>
        <v>Lån och förskott till allmänheten och offentliga samfund</v>
      </c>
      <c r="D560" s="4" t="str">
        <f>VLOOKUP(Taulukko1[[#This Row],[Rivivalinta]],Sheet1!$C$1:$E$42,3,FALSE)</f>
        <v>Loans and advances to the public and public sector entities</v>
      </c>
      <c r="E560" s="1" t="s">
        <v>51</v>
      </c>
      <c r="F560" s="2">
        <v>42369</v>
      </c>
      <c r="G560" s="6">
        <v>9615325.8450000007</v>
      </c>
    </row>
    <row r="561" spans="1:7" x14ac:dyDescent="0.2">
      <c r="A561" s="5">
        <v>14</v>
      </c>
      <c r="B561" s="4" t="s">
        <v>18</v>
      </c>
      <c r="C561" s="4" t="str">
        <f>VLOOKUP(Taulukko1[[#This Row],[Rivivalinta]],Sheet1!$C$1:$E$42,2,FALSE)</f>
        <v>Värdepapper</v>
      </c>
      <c r="D561" s="4" t="str">
        <f>VLOOKUP(Taulukko1[[#This Row],[Rivivalinta]],Sheet1!$C$1:$E$42,3,FALSE)</f>
        <v>Debt securities</v>
      </c>
      <c r="E561" s="1" t="s">
        <v>51</v>
      </c>
      <c r="F561" s="2">
        <v>42369</v>
      </c>
      <c r="G561" s="6"/>
    </row>
    <row r="562" spans="1:7" x14ac:dyDescent="0.2">
      <c r="A562" s="5">
        <v>15</v>
      </c>
      <c r="B562" s="4" t="s">
        <v>19</v>
      </c>
      <c r="C562" s="4" t="str">
        <f>VLOOKUP(Taulukko1[[#This Row],[Rivivalinta]],Sheet1!$C$1:$E$42,2,FALSE)</f>
        <v xml:space="preserve">Derivat </v>
      </c>
      <c r="D562" s="4" t="str">
        <f>VLOOKUP(Taulukko1[[#This Row],[Rivivalinta]],Sheet1!$C$1:$E$42,3,FALSE)</f>
        <v xml:space="preserve">Derivatives </v>
      </c>
      <c r="E562" s="1" t="s">
        <v>51</v>
      </c>
      <c r="F562" s="2">
        <v>42369</v>
      </c>
      <c r="G562" s="6">
        <v>265270.087</v>
      </c>
    </row>
    <row r="563" spans="1:7" x14ac:dyDescent="0.2">
      <c r="A563" s="5">
        <v>16</v>
      </c>
      <c r="B563" s="4" t="s">
        <v>20</v>
      </c>
      <c r="C563" s="4" t="str">
        <f>VLOOKUP(Taulukko1[[#This Row],[Rivivalinta]],Sheet1!$C$1:$E$42,2,FALSE)</f>
        <v>Övriga tillgångar</v>
      </c>
      <c r="D563" s="4" t="str">
        <f>VLOOKUP(Taulukko1[[#This Row],[Rivivalinta]],Sheet1!$C$1:$E$42,3,FALSE)</f>
        <v>Other assets</v>
      </c>
      <c r="E563" s="1" t="s">
        <v>51</v>
      </c>
      <c r="F563" s="2">
        <v>42369</v>
      </c>
      <c r="G563" s="6">
        <v>3190.96</v>
      </c>
    </row>
    <row r="564" spans="1:7" x14ac:dyDescent="0.2">
      <c r="A564" s="5">
        <v>17</v>
      </c>
      <c r="B564" s="4" t="s">
        <v>21</v>
      </c>
      <c r="C564" s="4" t="str">
        <f>VLOOKUP(Taulukko1[[#This Row],[Rivivalinta]],Sheet1!$C$1:$E$42,2,FALSE)</f>
        <v>SUMMA TILLGÅNGAR</v>
      </c>
      <c r="D564" s="4" t="str">
        <f>VLOOKUP(Taulukko1[[#This Row],[Rivivalinta]],Sheet1!$C$1:$E$42,3,FALSE)</f>
        <v>TOTAL ASSETS</v>
      </c>
      <c r="E564" s="1" t="s">
        <v>51</v>
      </c>
      <c r="F564" s="2">
        <v>42369</v>
      </c>
      <c r="G564" s="6">
        <v>10872386.199999999</v>
      </c>
    </row>
    <row r="565" spans="1:7" x14ac:dyDescent="0.2">
      <c r="A565" s="5">
        <v>18</v>
      </c>
      <c r="B565" s="4" t="s">
        <v>22</v>
      </c>
      <c r="C565" s="4" t="str">
        <f>VLOOKUP(Taulukko1[[#This Row],[Rivivalinta]],Sheet1!$C$1:$E$42,2,FALSE)</f>
        <v>Inlåning från kreditinstitut</v>
      </c>
      <c r="D565" s="4" t="str">
        <f>VLOOKUP(Taulukko1[[#This Row],[Rivivalinta]],Sheet1!$C$1:$E$42,3,FALSE)</f>
        <v>Deposits from credit institutions</v>
      </c>
      <c r="E565" s="1" t="s">
        <v>51</v>
      </c>
      <c r="F565" s="2">
        <v>42369</v>
      </c>
      <c r="G565" s="6">
        <v>1375660.4539999999</v>
      </c>
    </row>
    <row r="566" spans="1:7" x14ac:dyDescent="0.2">
      <c r="A566" s="5">
        <v>19</v>
      </c>
      <c r="B566" s="4" t="s">
        <v>23</v>
      </c>
      <c r="C566" s="4" t="str">
        <f>VLOOKUP(Taulukko1[[#This Row],[Rivivalinta]],Sheet1!$C$1:$E$42,2,FALSE)</f>
        <v>Inlåning från allmänheten och offentliga samfund</v>
      </c>
      <c r="D566" s="4" t="str">
        <f>VLOOKUP(Taulukko1[[#This Row],[Rivivalinta]],Sheet1!$C$1:$E$42,3,FALSE)</f>
        <v>Deposits from the public and public sector entities</v>
      </c>
      <c r="E566" s="1" t="s">
        <v>51</v>
      </c>
      <c r="F566" s="2">
        <v>42369</v>
      </c>
      <c r="G566" s="6"/>
    </row>
    <row r="567" spans="1:7" x14ac:dyDescent="0.2">
      <c r="A567" s="5">
        <v>20</v>
      </c>
      <c r="B567" s="4" t="s">
        <v>24</v>
      </c>
      <c r="C567" s="4" t="str">
        <f>VLOOKUP(Taulukko1[[#This Row],[Rivivalinta]],Sheet1!$C$1:$E$42,2,FALSE)</f>
        <v>Emitterade skuldebrev</v>
      </c>
      <c r="D567" s="4" t="str">
        <f>VLOOKUP(Taulukko1[[#This Row],[Rivivalinta]],Sheet1!$C$1:$E$42,3,FALSE)</f>
        <v>Debt securities issued</v>
      </c>
      <c r="E567" s="1" t="s">
        <v>51</v>
      </c>
      <c r="F567" s="2">
        <v>42369</v>
      </c>
      <c r="G567" s="6">
        <v>9075491.7630000003</v>
      </c>
    </row>
    <row r="568" spans="1:7" x14ac:dyDescent="0.2">
      <c r="A568" s="5">
        <v>22</v>
      </c>
      <c r="B568" s="4" t="s">
        <v>25</v>
      </c>
      <c r="C568" s="4" t="str">
        <f>VLOOKUP(Taulukko1[[#This Row],[Rivivalinta]],Sheet1!$C$1:$E$42,2,FALSE)</f>
        <v>Derivat</v>
      </c>
      <c r="D568" s="4" t="str">
        <f>VLOOKUP(Taulukko1[[#This Row],[Rivivalinta]],Sheet1!$C$1:$E$42,3,FALSE)</f>
        <v>Derivatives</v>
      </c>
      <c r="E568" s="1" t="s">
        <v>51</v>
      </c>
      <c r="F568" s="2">
        <v>42369</v>
      </c>
      <c r="G568" s="6">
        <v>42999.163999999997</v>
      </c>
    </row>
    <row r="569" spans="1:7" x14ac:dyDescent="0.2">
      <c r="A569" s="5">
        <v>23</v>
      </c>
      <c r="B569" s="4" t="s">
        <v>26</v>
      </c>
      <c r="C569" s="4" t="str">
        <f>VLOOKUP(Taulukko1[[#This Row],[Rivivalinta]],Sheet1!$C$1:$E$42,2,FALSE)</f>
        <v>Eget kapital</v>
      </c>
      <c r="D569" s="4" t="str">
        <f>VLOOKUP(Taulukko1[[#This Row],[Rivivalinta]],Sheet1!$C$1:$E$42,3,FALSE)</f>
        <v>Total equity</v>
      </c>
      <c r="E569" s="1" t="s">
        <v>51</v>
      </c>
      <c r="F569" s="2">
        <v>42369</v>
      </c>
      <c r="G569" s="6">
        <v>371936.61800000002</v>
      </c>
    </row>
    <row r="570" spans="1:7" x14ac:dyDescent="0.2">
      <c r="A570" s="5">
        <v>21</v>
      </c>
      <c r="B570" s="4" t="s">
        <v>27</v>
      </c>
      <c r="C570" s="4" t="str">
        <f>VLOOKUP(Taulukko1[[#This Row],[Rivivalinta]],Sheet1!$C$1:$E$42,2,FALSE)</f>
        <v>Övriga skulder</v>
      </c>
      <c r="D570" s="4" t="str">
        <f>VLOOKUP(Taulukko1[[#This Row],[Rivivalinta]],Sheet1!$C$1:$E$42,3,FALSE)</f>
        <v>Other liabilities</v>
      </c>
      <c r="E570" s="1" t="s">
        <v>51</v>
      </c>
      <c r="F570" s="2">
        <v>42369</v>
      </c>
      <c r="G570" s="6">
        <v>6298.2020000000002</v>
      </c>
    </row>
    <row r="571" spans="1:7" x14ac:dyDescent="0.2">
      <c r="A571" s="5">
        <v>24</v>
      </c>
      <c r="B571" s="4" t="s">
        <v>28</v>
      </c>
      <c r="C571" s="4" t="str">
        <f>VLOOKUP(Taulukko1[[#This Row],[Rivivalinta]],Sheet1!$C$1:$E$42,2,FALSE)</f>
        <v>SUMMA EGET KAPITAL OCH SKULDER</v>
      </c>
      <c r="D571" s="4" t="str">
        <f>VLOOKUP(Taulukko1[[#This Row],[Rivivalinta]],Sheet1!$C$1:$E$42,3,FALSE)</f>
        <v>TOTAL EQUITY AND LIABILITIES</v>
      </c>
      <c r="E571" s="1" t="s">
        <v>51</v>
      </c>
      <c r="F571" s="2">
        <v>42369</v>
      </c>
      <c r="G571" s="6">
        <v>10872386.200999999</v>
      </c>
    </row>
    <row r="572" spans="1:7" x14ac:dyDescent="0.2">
      <c r="A572" s="5">
        <v>25</v>
      </c>
      <c r="B572" s="4" t="s">
        <v>29</v>
      </c>
      <c r="C572" s="4" t="str">
        <f>VLOOKUP(Taulukko1[[#This Row],[Rivivalinta]],Sheet1!$C$1:$E$42,2,FALSE)</f>
        <v>Exponering utanför balansräkningen</v>
      </c>
      <c r="D572" s="4" t="str">
        <f>VLOOKUP(Taulukko1[[#This Row],[Rivivalinta]],Sheet1!$C$1:$E$42,3,FALSE)</f>
        <v>Off balance sheet exposures</v>
      </c>
      <c r="E572" s="1" t="s">
        <v>51</v>
      </c>
      <c r="F572" s="2">
        <v>42369</v>
      </c>
      <c r="G572" s="6">
        <v>857.71299999999997</v>
      </c>
    </row>
    <row r="573" spans="1:7" x14ac:dyDescent="0.2">
      <c r="A573" s="5">
        <v>28</v>
      </c>
      <c r="B573" s="4" t="s">
        <v>30</v>
      </c>
      <c r="C573" s="4" t="str">
        <f>VLOOKUP(Taulukko1[[#This Row],[Rivivalinta]],Sheet1!$C$1:$E$42,2,FALSE)</f>
        <v>Kostnader/intäkter, %</v>
      </c>
      <c r="D573" s="4" t="str">
        <f>VLOOKUP(Taulukko1[[#This Row],[Rivivalinta]],Sheet1!$C$1:$E$42,3,FALSE)</f>
        <v>Cost/income ratio, %</v>
      </c>
      <c r="E573" s="1" t="s">
        <v>51</v>
      </c>
      <c r="F573" s="2">
        <v>42369</v>
      </c>
      <c r="G573" s="7">
        <v>0.12878085477481299</v>
      </c>
    </row>
    <row r="574" spans="1:7" x14ac:dyDescent="0.2">
      <c r="A574" s="5">
        <v>29</v>
      </c>
      <c r="B574" s="4" t="s">
        <v>31</v>
      </c>
      <c r="C574" s="4" t="str">
        <f>VLOOKUP(Taulukko1[[#This Row],[Rivivalinta]],Sheet1!$C$1:$E$42,2,FALSE)</f>
        <v>Nödlidande exponeringar/Exponeringar, %</v>
      </c>
      <c r="D574" s="4" t="str">
        <f>VLOOKUP(Taulukko1[[#This Row],[Rivivalinta]],Sheet1!$C$1:$E$42,3,FALSE)</f>
        <v>Non-performing exposures/Exposures, %</v>
      </c>
      <c r="E574" s="1" t="s">
        <v>51</v>
      </c>
      <c r="F574" s="2">
        <v>42369</v>
      </c>
      <c r="G574" s="7">
        <v>7.5926107172533033E-4</v>
      </c>
    </row>
    <row r="575" spans="1:7" x14ac:dyDescent="0.2">
      <c r="A575" s="5">
        <v>30</v>
      </c>
      <c r="B575" s="4" t="s">
        <v>32</v>
      </c>
      <c r="C575" s="4" t="str">
        <f>VLOOKUP(Taulukko1[[#This Row],[Rivivalinta]],Sheet1!$C$1:$E$42,2,FALSE)</f>
        <v>Upplupna avsättningar på nödlidande exponeringar/Nödlidande Exponeringar, %</v>
      </c>
      <c r="D575" s="4" t="str">
        <f>VLOOKUP(Taulukko1[[#This Row],[Rivivalinta]],Sheet1!$C$1:$E$42,3,FALSE)</f>
        <v>Accumulated impairments on non-performing exposures/Non-performing exposures, %</v>
      </c>
      <c r="E575" s="1" t="s">
        <v>51</v>
      </c>
      <c r="F575" s="2">
        <v>42369</v>
      </c>
      <c r="G575" s="7">
        <v>2.0112753635752673E-2</v>
      </c>
    </row>
    <row r="576" spans="1:7" x14ac:dyDescent="0.2">
      <c r="A576" s="5">
        <v>31</v>
      </c>
      <c r="B576" s="4" t="s">
        <v>34</v>
      </c>
      <c r="C576" s="4" t="str">
        <f>VLOOKUP(Taulukko1[[#This Row],[Rivivalinta]],Sheet1!$C$1:$E$42,2,FALSE)</f>
        <v>Kapitalbas</v>
      </c>
      <c r="D576" s="4" t="str">
        <f>VLOOKUP(Taulukko1[[#This Row],[Rivivalinta]],Sheet1!$C$1:$E$42,3,FALSE)</f>
        <v>Own funds</v>
      </c>
      <c r="E576" s="1" t="s">
        <v>51</v>
      </c>
      <c r="F576" s="2">
        <v>42369</v>
      </c>
      <c r="G576" s="6">
        <v>346953.80783999996</v>
      </c>
    </row>
    <row r="577" spans="1:7" x14ac:dyDescent="0.2">
      <c r="A577" s="5">
        <v>32</v>
      </c>
      <c r="B577" s="4" t="s">
        <v>35</v>
      </c>
      <c r="C577" s="4" t="str">
        <f>VLOOKUP(Taulukko1[[#This Row],[Rivivalinta]],Sheet1!$C$1:$E$42,2,FALSE)</f>
        <v>Kärnprimärkapital (CET 1)</v>
      </c>
      <c r="D577" s="4" t="str">
        <f>VLOOKUP(Taulukko1[[#This Row],[Rivivalinta]],Sheet1!$C$1:$E$42,3,FALSE)</f>
        <v>Common equity tier 1 capital (CET1)</v>
      </c>
      <c r="E577" s="1" t="s">
        <v>51</v>
      </c>
      <c r="F577" s="2">
        <v>42369</v>
      </c>
      <c r="G577" s="6">
        <v>346953.80783999996</v>
      </c>
    </row>
    <row r="578" spans="1:7" x14ac:dyDescent="0.2">
      <c r="A578" s="5">
        <v>33</v>
      </c>
      <c r="B578" s="4" t="s">
        <v>36</v>
      </c>
      <c r="C578" s="4" t="str">
        <f>VLOOKUP(Taulukko1[[#This Row],[Rivivalinta]],Sheet1!$C$1:$E$42,2,FALSE)</f>
        <v>Övrigt primärkapital (AT 1)</v>
      </c>
      <c r="D578" s="4" t="str">
        <f>VLOOKUP(Taulukko1[[#This Row],[Rivivalinta]],Sheet1!$C$1:$E$42,3,FALSE)</f>
        <v>Additional tier 1 capital (AT 1)</v>
      </c>
      <c r="E578" s="1" t="s">
        <v>51</v>
      </c>
      <c r="F578" s="2">
        <v>42369</v>
      </c>
      <c r="G578" s="6"/>
    </row>
    <row r="579" spans="1:7" x14ac:dyDescent="0.2">
      <c r="A579" s="5">
        <v>34</v>
      </c>
      <c r="B579" s="4" t="s">
        <v>37</v>
      </c>
      <c r="C579" s="4" t="str">
        <f>VLOOKUP(Taulukko1[[#This Row],[Rivivalinta]],Sheet1!$C$1:$E$42,2,FALSE)</f>
        <v>Supplementärkapital (T2)</v>
      </c>
      <c r="D579" s="4" t="str">
        <f>VLOOKUP(Taulukko1[[#This Row],[Rivivalinta]],Sheet1!$C$1:$E$42,3,FALSE)</f>
        <v>Tier 2 capital (T2)</v>
      </c>
      <c r="E579" s="1" t="s">
        <v>51</v>
      </c>
      <c r="F579" s="2">
        <v>42369</v>
      </c>
      <c r="G579" s="6"/>
    </row>
    <row r="580" spans="1:7" x14ac:dyDescent="0.2">
      <c r="A580" s="5">
        <v>35</v>
      </c>
      <c r="B580" s="4" t="s">
        <v>38</v>
      </c>
      <c r="C580" s="4" t="str">
        <f>VLOOKUP(Taulukko1[[#This Row],[Rivivalinta]],Sheet1!$C$1:$E$42,2,FALSE)</f>
        <v>Summa kapitalrelationer, %</v>
      </c>
      <c r="D580" s="4" t="str">
        <f>VLOOKUP(Taulukko1[[#This Row],[Rivivalinta]],Sheet1!$C$1:$E$42,3,FALSE)</f>
        <v>Own funds ratio, %</v>
      </c>
      <c r="E580" s="1" t="s">
        <v>51</v>
      </c>
      <c r="F580" s="2">
        <v>42369</v>
      </c>
      <c r="G580" s="7">
        <v>1.4023628114460578</v>
      </c>
    </row>
    <row r="581" spans="1:7" x14ac:dyDescent="0.2">
      <c r="A581" s="5">
        <v>36</v>
      </c>
      <c r="B581" s="4" t="s">
        <v>39</v>
      </c>
      <c r="C581" s="4" t="str">
        <f>VLOOKUP(Taulukko1[[#This Row],[Rivivalinta]],Sheet1!$C$1:$E$42,2,FALSE)</f>
        <v>Primärkapitalrelation, %</v>
      </c>
      <c r="D581" s="4" t="str">
        <f>VLOOKUP(Taulukko1[[#This Row],[Rivivalinta]],Sheet1!$C$1:$E$42,3,FALSE)</f>
        <v>Tier 1 ratio, %</v>
      </c>
      <c r="E581" s="1" t="s">
        <v>51</v>
      </c>
      <c r="F581" s="2">
        <v>42369</v>
      </c>
      <c r="G581" s="7">
        <v>1.4023628114460578</v>
      </c>
    </row>
    <row r="582" spans="1:7" x14ac:dyDescent="0.2">
      <c r="A582" s="5">
        <v>37</v>
      </c>
      <c r="B582" s="4" t="s">
        <v>40</v>
      </c>
      <c r="C582" s="4" t="str">
        <f>VLOOKUP(Taulukko1[[#This Row],[Rivivalinta]],Sheet1!$C$1:$E$42,2,FALSE)</f>
        <v>Kärnprimärkapitalrelation, %</v>
      </c>
      <c r="D582" s="4" t="str">
        <f>VLOOKUP(Taulukko1[[#This Row],[Rivivalinta]],Sheet1!$C$1:$E$42,3,FALSE)</f>
        <v>CET 1 ratio, %</v>
      </c>
      <c r="E582" s="1" t="s">
        <v>51</v>
      </c>
      <c r="F582" s="2">
        <v>42369</v>
      </c>
      <c r="G582" s="7">
        <v>1.4023628114460578</v>
      </c>
    </row>
    <row r="583" spans="1:7" x14ac:dyDescent="0.2">
      <c r="A583" s="5">
        <v>38</v>
      </c>
      <c r="B583" s="4" t="s">
        <v>41</v>
      </c>
      <c r="C583" s="4" t="str">
        <f>VLOOKUP(Taulukko1[[#This Row],[Rivivalinta]],Sheet1!$C$1:$E$42,2,FALSE)</f>
        <v>Summa exponeringsbelopp (RWA)</v>
      </c>
      <c r="D583" s="4" t="str">
        <f>VLOOKUP(Taulukko1[[#This Row],[Rivivalinta]],Sheet1!$C$1:$E$42,3,FALSE)</f>
        <v>Total risk weighted assets (RWA)</v>
      </c>
      <c r="E583" s="1" t="s">
        <v>51</v>
      </c>
      <c r="F583" s="2">
        <v>42369</v>
      </c>
      <c r="G583" s="6">
        <v>247406.59479</v>
      </c>
    </row>
    <row r="584" spans="1:7" x14ac:dyDescent="0.2">
      <c r="A584" s="5">
        <v>39</v>
      </c>
      <c r="B584" s="4" t="s">
        <v>42</v>
      </c>
      <c r="C584" s="4" t="str">
        <f>VLOOKUP(Taulukko1[[#This Row],[Rivivalinta]],Sheet1!$C$1:$E$42,2,FALSE)</f>
        <v>Exponeringsbelopp för kredit-, motpart- och utspädningsrisker</v>
      </c>
      <c r="D584" s="4" t="str">
        <f>VLOOKUP(Taulukko1[[#This Row],[Rivivalinta]],Sheet1!$C$1:$E$42,3,FALSE)</f>
        <v>Credit and counterparty risks</v>
      </c>
      <c r="E584" s="1" t="s">
        <v>51</v>
      </c>
      <c r="F584" s="2">
        <v>42369</v>
      </c>
      <c r="G584" s="6">
        <v>219560.34039</v>
      </c>
    </row>
    <row r="585" spans="1:7" x14ac:dyDescent="0.2">
      <c r="A585" s="5">
        <v>40</v>
      </c>
      <c r="B585" s="4" t="s">
        <v>43</v>
      </c>
      <c r="C585" s="4" t="str">
        <f>VLOOKUP(Taulukko1[[#This Row],[Rivivalinta]],Sheet1!$C$1:$E$42,2,FALSE)</f>
        <v>Exponeringsbelopp för positions-, valutakurs- och råvarurisker</v>
      </c>
      <c r="D585" s="4" t="str">
        <f>VLOOKUP(Taulukko1[[#This Row],[Rivivalinta]],Sheet1!$C$1:$E$42,3,FALSE)</f>
        <v>Position, currency and commodity risks</v>
      </c>
      <c r="E585" s="1" t="s">
        <v>51</v>
      </c>
      <c r="F585" s="2">
        <v>42369</v>
      </c>
      <c r="G585" s="6"/>
    </row>
    <row r="586" spans="1:7" x14ac:dyDescent="0.2">
      <c r="A586" s="5">
        <v>41</v>
      </c>
      <c r="B586" s="4" t="s">
        <v>44</v>
      </c>
      <c r="C586" s="4" t="str">
        <f>VLOOKUP(Taulukko1[[#This Row],[Rivivalinta]],Sheet1!$C$1:$E$42,2,FALSE)</f>
        <v>Exponeringsbelopp för operativ risk</v>
      </c>
      <c r="D586" s="4" t="str">
        <f>VLOOKUP(Taulukko1[[#This Row],[Rivivalinta]],Sheet1!$C$1:$E$42,3,FALSE)</f>
        <v>Operational risks</v>
      </c>
      <c r="E586" s="1" t="s">
        <v>51</v>
      </c>
      <c r="F586" s="2">
        <v>42369</v>
      </c>
      <c r="G586" s="6">
        <v>27846.254399999998</v>
      </c>
    </row>
    <row r="587" spans="1:7" x14ac:dyDescent="0.2">
      <c r="A587" s="5">
        <v>42</v>
      </c>
      <c r="B587" s="4" t="s">
        <v>45</v>
      </c>
      <c r="C587" s="4" t="str">
        <f>VLOOKUP(Taulukko1[[#This Row],[Rivivalinta]],Sheet1!$C$1:$E$42,2,FALSE)</f>
        <v>Övriga riskexponeringar</v>
      </c>
      <c r="D587" s="4" t="str">
        <f>VLOOKUP(Taulukko1[[#This Row],[Rivivalinta]],Sheet1!$C$1:$E$42,3,FALSE)</f>
        <v>Other risks</v>
      </c>
      <c r="E587" s="1" t="s">
        <v>51</v>
      </c>
      <c r="F587" s="2">
        <v>42369</v>
      </c>
      <c r="G587" s="6"/>
    </row>
    <row r="588" spans="1:7" x14ac:dyDescent="0.2">
      <c r="A588" s="5">
        <v>26</v>
      </c>
      <c r="B588" s="4" t="s">
        <v>55</v>
      </c>
      <c r="C588" s="4" t="str">
        <f>VLOOKUP(Taulukko1[[#This Row],[Rivivalinta]],Sheet1!$C$1:$E$42,2,FALSE)</f>
        <v>Avkastning på eget kapital (ROE), %</v>
      </c>
      <c r="D588" s="4" t="str">
        <f>VLOOKUP(Taulukko1[[#This Row],[Rivivalinta]],Sheet1!$C$1:$E$42,3,FALSE)</f>
        <v>Return on equity (ROE), %</v>
      </c>
      <c r="E588" s="1" t="s">
        <v>51</v>
      </c>
      <c r="F588" s="2">
        <v>42369</v>
      </c>
      <c r="G588" s="7">
        <v>5.5749774733022839E-2</v>
      </c>
    </row>
    <row r="589" spans="1:7" x14ac:dyDescent="0.2">
      <c r="A589" s="5">
        <v>27</v>
      </c>
      <c r="B589" s="4" t="s">
        <v>54</v>
      </c>
      <c r="C589" s="4" t="str">
        <f>VLOOKUP(Taulukko1[[#This Row],[Rivivalinta]],Sheet1!$C$1:$E$42,2,FALSE)</f>
        <v>Avkastning på total tillgångar (ROA), %</v>
      </c>
      <c r="D589" s="4" t="str">
        <f>VLOOKUP(Taulukko1[[#This Row],[Rivivalinta]],Sheet1!$C$1:$E$42,3,FALSE)</f>
        <v>Return on total assets (ROA), %</v>
      </c>
      <c r="E589" s="1" t="s">
        <v>51</v>
      </c>
      <c r="F589" s="2">
        <v>42369</v>
      </c>
      <c r="G589" s="7">
        <v>1.9625565688674907E-3</v>
      </c>
    </row>
    <row r="590" spans="1:7" x14ac:dyDescent="0.2">
      <c r="A590" s="5">
        <v>1</v>
      </c>
      <c r="B590" s="4" t="s">
        <v>5</v>
      </c>
      <c r="C590" s="4" t="str">
        <f>VLOOKUP(Taulukko1[[#This Row],[Rivivalinta]],Sheet1!$C$1:$E$42,2,FALSE)</f>
        <v>Räntenetto</v>
      </c>
      <c r="D590" s="4" t="str">
        <f>VLOOKUP(Taulukko1[[#This Row],[Rivivalinta]],Sheet1!$C$1:$E$42,3,FALSE)</f>
        <v>Net interest margin</v>
      </c>
      <c r="E590" s="1" t="s">
        <v>52</v>
      </c>
      <c r="F590" s="2">
        <v>42369</v>
      </c>
      <c r="G590" s="6">
        <v>58485.697</v>
      </c>
    </row>
    <row r="591" spans="1:7" x14ac:dyDescent="0.2">
      <c r="A591" s="5">
        <v>2</v>
      </c>
      <c r="B591" s="4" t="s">
        <v>6</v>
      </c>
      <c r="C591" s="4" t="str">
        <f>VLOOKUP(Taulukko1[[#This Row],[Rivivalinta]],Sheet1!$C$1:$E$42,2,FALSE)</f>
        <v>Netto, avgifts- och provisionsintäkter</v>
      </c>
      <c r="D591" s="4" t="str">
        <f>VLOOKUP(Taulukko1[[#This Row],[Rivivalinta]],Sheet1!$C$1:$E$42,3,FALSE)</f>
        <v>Net fee and commission income</v>
      </c>
      <c r="E591" s="1" t="s">
        <v>52</v>
      </c>
      <c r="F591" s="2">
        <v>42369</v>
      </c>
      <c r="G591" s="6">
        <v>16744.945</v>
      </c>
    </row>
    <row r="592" spans="1:7" x14ac:dyDescent="0.2">
      <c r="A592" s="5">
        <v>3</v>
      </c>
      <c r="B592" s="4" t="s">
        <v>7</v>
      </c>
      <c r="C592" s="4" t="str">
        <f>VLOOKUP(Taulukko1[[#This Row],[Rivivalinta]],Sheet1!$C$1:$E$42,2,FALSE)</f>
        <v>Avgifts- och provisionsintäkter</v>
      </c>
      <c r="D592" s="4" t="str">
        <f>VLOOKUP(Taulukko1[[#This Row],[Rivivalinta]],Sheet1!$C$1:$E$42,3,FALSE)</f>
        <v>Fee and commission income</v>
      </c>
      <c r="E592" s="1" t="s">
        <v>52</v>
      </c>
      <c r="F592" s="2">
        <v>42369</v>
      </c>
      <c r="G592" s="6">
        <v>44696.542000000001</v>
      </c>
    </row>
    <row r="593" spans="1:7" x14ac:dyDescent="0.2">
      <c r="A593" s="5">
        <v>4</v>
      </c>
      <c r="B593" s="4" t="s">
        <v>8</v>
      </c>
      <c r="C593" s="4" t="str">
        <f>VLOOKUP(Taulukko1[[#This Row],[Rivivalinta]],Sheet1!$C$1:$E$42,2,FALSE)</f>
        <v>Avgifts- och provisionskostnader</v>
      </c>
      <c r="D593" s="4" t="str">
        <f>VLOOKUP(Taulukko1[[#This Row],[Rivivalinta]],Sheet1!$C$1:$E$42,3,FALSE)</f>
        <v>Fee and commission expenses</v>
      </c>
      <c r="E593" s="1" t="s">
        <v>52</v>
      </c>
      <c r="F593" s="2">
        <v>42369</v>
      </c>
      <c r="G593" s="6">
        <v>27951.597000000002</v>
      </c>
    </row>
    <row r="594" spans="1:7" x14ac:dyDescent="0.2">
      <c r="A594" s="5">
        <v>5</v>
      </c>
      <c r="B594" s="4" t="s">
        <v>9</v>
      </c>
      <c r="C594" s="4" t="str">
        <f>VLOOKUP(Taulukko1[[#This Row],[Rivivalinta]],Sheet1!$C$1:$E$42,2,FALSE)</f>
        <v>Nettointäkter från handel och investeringar</v>
      </c>
      <c r="D594" s="4" t="str">
        <f>VLOOKUP(Taulukko1[[#This Row],[Rivivalinta]],Sheet1!$C$1:$E$42,3,FALSE)</f>
        <v>Net trading and investing income</v>
      </c>
      <c r="E594" s="1" t="s">
        <v>52</v>
      </c>
      <c r="F594" s="2">
        <v>42369</v>
      </c>
      <c r="G594" s="6">
        <v>67.055000000000007</v>
      </c>
    </row>
    <row r="595" spans="1:7" x14ac:dyDescent="0.2">
      <c r="A595" s="5">
        <v>6</v>
      </c>
      <c r="B595" s="4" t="s">
        <v>10</v>
      </c>
      <c r="C595" s="4" t="str">
        <f>VLOOKUP(Taulukko1[[#This Row],[Rivivalinta]],Sheet1!$C$1:$E$42,2,FALSE)</f>
        <v>Övriga intäkter</v>
      </c>
      <c r="D595" s="4" t="str">
        <f>VLOOKUP(Taulukko1[[#This Row],[Rivivalinta]],Sheet1!$C$1:$E$42,3,FALSE)</f>
        <v>Other income</v>
      </c>
      <c r="E595" s="1" t="s">
        <v>52</v>
      </c>
      <c r="F595" s="2">
        <v>42369</v>
      </c>
      <c r="G595" s="6">
        <v>100.34</v>
      </c>
    </row>
    <row r="596" spans="1:7" x14ac:dyDescent="0.2">
      <c r="A596" s="5">
        <v>7</v>
      </c>
      <c r="B596" s="4" t="s">
        <v>11</v>
      </c>
      <c r="C596" s="4" t="str">
        <f>VLOOKUP(Taulukko1[[#This Row],[Rivivalinta]],Sheet1!$C$1:$E$42,2,FALSE)</f>
        <v>Totala inkomster</v>
      </c>
      <c r="D596" s="4" t="str">
        <f>VLOOKUP(Taulukko1[[#This Row],[Rivivalinta]],Sheet1!$C$1:$E$42,3,FALSE)</f>
        <v>Total income</v>
      </c>
      <c r="E596" s="1" t="s">
        <v>52</v>
      </c>
      <c r="F596" s="2">
        <v>42369</v>
      </c>
      <c r="G596" s="6">
        <v>75398.036999999997</v>
      </c>
    </row>
    <row r="597" spans="1:7" x14ac:dyDescent="0.2">
      <c r="A597" s="5">
        <v>8</v>
      </c>
      <c r="B597" s="4" t="s">
        <v>12</v>
      </c>
      <c r="C597" s="4" t="str">
        <f>VLOOKUP(Taulukko1[[#This Row],[Rivivalinta]],Sheet1!$C$1:$E$42,2,FALSE)</f>
        <v>Totala kostnader</v>
      </c>
      <c r="D597" s="4" t="str">
        <f>VLOOKUP(Taulukko1[[#This Row],[Rivivalinta]],Sheet1!$C$1:$E$42,3,FALSE)</f>
        <v>Total expenses</v>
      </c>
      <c r="E597" s="1" t="s">
        <v>52</v>
      </c>
      <c r="F597" s="2">
        <v>42369</v>
      </c>
      <c r="G597" s="6">
        <v>23498.262999999999</v>
      </c>
    </row>
    <row r="598" spans="1:7" x14ac:dyDescent="0.2">
      <c r="A598" s="5">
        <v>9</v>
      </c>
      <c r="B598" s="4" t="s">
        <v>13</v>
      </c>
      <c r="C598" s="4" t="str">
        <f>VLOOKUP(Taulukko1[[#This Row],[Rivivalinta]],Sheet1!$C$1:$E$42,2,FALSE)</f>
        <v>Nedskrivningar av lån och fordringar</v>
      </c>
      <c r="D598" s="4" t="str">
        <f>VLOOKUP(Taulukko1[[#This Row],[Rivivalinta]],Sheet1!$C$1:$E$42,3,FALSE)</f>
        <v>Impairments on loans and receivables</v>
      </c>
      <c r="E598" s="1" t="s">
        <v>52</v>
      </c>
      <c r="F598" s="2">
        <v>42369</v>
      </c>
      <c r="G598" s="6">
        <v>1232.8409999999999</v>
      </c>
    </row>
    <row r="599" spans="1:7" x14ac:dyDescent="0.2">
      <c r="A599" s="5">
        <v>10</v>
      </c>
      <c r="B599" s="4" t="s">
        <v>14</v>
      </c>
      <c r="C599" s="4" t="str">
        <f>VLOOKUP(Taulukko1[[#This Row],[Rivivalinta]],Sheet1!$C$1:$E$42,2,FALSE)</f>
        <v>Rörelsevinst/-förlust</v>
      </c>
      <c r="D599" s="4" t="str">
        <f>VLOOKUP(Taulukko1[[#This Row],[Rivivalinta]],Sheet1!$C$1:$E$42,3,FALSE)</f>
        <v>Operatingprofit/-loss</v>
      </c>
      <c r="E599" s="1" t="s">
        <v>52</v>
      </c>
      <c r="F599" s="2">
        <v>42369</v>
      </c>
      <c r="G599" s="6">
        <v>50666.932999999997</v>
      </c>
    </row>
    <row r="600" spans="1:7" x14ac:dyDescent="0.2">
      <c r="A600" s="5">
        <v>11</v>
      </c>
      <c r="B600" s="4" t="s">
        <v>15</v>
      </c>
      <c r="C600" s="4" t="str">
        <f>VLOOKUP(Taulukko1[[#This Row],[Rivivalinta]],Sheet1!$C$1:$E$42,2,FALSE)</f>
        <v>Kontanta medel och kassabehållning hos centralbanker</v>
      </c>
      <c r="D600" s="4" t="str">
        <f>VLOOKUP(Taulukko1[[#This Row],[Rivivalinta]],Sheet1!$C$1:$E$42,3,FALSE)</f>
        <v>Cash and cash balances at central banks</v>
      </c>
      <c r="E600" s="1" t="s">
        <v>52</v>
      </c>
      <c r="F600" s="2">
        <v>42369</v>
      </c>
      <c r="G600" s="6">
        <v>71724.929000000004</v>
      </c>
    </row>
    <row r="601" spans="1:7" x14ac:dyDescent="0.2">
      <c r="A601" s="5">
        <v>12</v>
      </c>
      <c r="B601" s="4" t="s">
        <v>16</v>
      </c>
      <c r="C601" s="4" t="str">
        <f>VLOOKUP(Taulukko1[[#This Row],[Rivivalinta]],Sheet1!$C$1:$E$42,2,FALSE)</f>
        <v>Lån och förskott till kreditinstitut</v>
      </c>
      <c r="D601" s="4" t="str">
        <f>VLOOKUP(Taulukko1[[#This Row],[Rivivalinta]],Sheet1!$C$1:$E$42,3,FALSE)</f>
        <v>Loans and advances to credit institutions</v>
      </c>
      <c r="E601" s="1" t="s">
        <v>52</v>
      </c>
      <c r="F601" s="2">
        <v>42369</v>
      </c>
      <c r="G601" s="6"/>
    </row>
    <row r="602" spans="1:7" x14ac:dyDescent="0.2">
      <c r="A602" s="5">
        <v>13</v>
      </c>
      <c r="B602" s="4" t="s">
        <v>17</v>
      </c>
      <c r="C602" s="4" t="str">
        <f>VLOOKUP(Taulukko1[[#This Row],[Rivivalinta]],Sheet1!$C$1:$E$42,2,FALSE)</f>
        <v>Lån och förskott till allmänheten och offentliga samfund</v>
      </c>
      <c r="D602" s="4" t="str">
        <f>VLOOKUP(Taulukko1[[#This Row],[Rivivalinta]],Sheet1!$C$1:$E$42,3,FALSE)</f>
        <v>Loans and advances to the public and public sector entities</v>
      </c>
      <c r="E602" s="1" t="s">
        <v>52</v>
      </c>
      <c r="F602" s="2">
        <v>42369</v>
      </c>
      <c r="G602" s="6">
        <v>1128685.345</v>
      </c>
    </row>
    <row r="603" spans="1:7" x14ac:dyDescent="0.2">
      <c r="A603" s="5">
        <v>14</v>
      </c>
      <c r="B603" s="4" t="s">
        <v>18</v>
      </c>
      <c r="C603" s="4" t="str">
        <f>VLOOKUP(Taulukko1[[#This Row],[Rivivalinta]],Sheet1!$C$1:$E$42,2,FALSE)</f>
        <v>Värdepapper</v>
      </c>
      <c r="D603" s="4" t="str">
        <f>VLOOKUP(Taulukko1[[#This Row],[Rivivalinta]],Sheet1!$C$1:$E$42,3,FALSE)</f>
        <v>Debt securities</v>
      </c>
      <c r="E603" s="1" t="s">
        <v>52</v>
      </c>
      <c r="F603" s="2">
        <v>42369</v>
      </c>
      <c r="G603" s="6"/>
    </row>
    <row r="604" spans="1:7" x14ac:dyDescent="0.2">
      <c r="A604" s="5">
        <v>15</v>
      </c>
      <c r="B604" s="4" t="s">
        <v>19</v>
      </c>
      <c r="C604" s="4" t="str">
        <f>VLOOKUP(Taulukko1[[#This Row],[Rivivalinta]],Sheet1!$C$1:$E$42,2,FALSE)</f>
        <v xml:space="preserve">Derivat </v>
      </c>
      <c r="D604" s="4" t="str">
        <f>VLOOKUP(Taulukko1[[#This Row],[Rivivalinta]],Sheet1!$C$1:$E$42,3,FALSE)</f>
        <v xml:space="preserve">Derivatives </v>
      </c>
      <c r="E604" s="1" t="s">
        <v>52</v>
      </c>
      <c r="F604" s="2">
        <v>42369</v>
      </c>
      <c r="G604" s="6"/>
    </row>
    <row r="605" spans="1:7" x14ac:dyDescent="0.2">
      <c r="A605" s="5">
        <v>16</v>
      </c>
      <c r="B605" s="4" t="s">
        <v>20</v>
      </c>
      <c r="C605" s="4" t="str">
        <f>VLOOKUP(Taulukko1[[#This Row],[Rivivalinta]],Sheet1!$C$1:$E$42,2,FALSE)</f>
        <v>Övriga tillgångar</v>
      </c>
      <c r="D605" s="4" t="str">
        <f>VLOOKUP(Taulukko1[[#This Row],[Rivivalinta]],Sheet1!$C$1:$E$42,3,FALSE)</f>
        <v>Other assets</v>
      </c>
      <c r="E605" s="1" t="s">
        <v>52</v>
      </c>
      <c r="F605" s="2">
        <v>42369</v>
      </c>
      <c r="G605" s="6">
        <v>6930.5050000000001</v>
      </c>
    </row>
    <row r="606" spans="1:7" x14ac:dyDescent="0.2">
      <c r="A606" s="5">
        <v>17</v>
      </c>
      <c r="B606" s="4" t="s">
        <v>21</v>
      </c>
      <c r="C606" s="4" t="str">
        <f>VLOOKUP(Taulukko1[[#This Row],[Rivivalinta]],Sheet1!$C$1:$E$42,2,FALSE)</f>
        <v>SUMMA TILLGÅNGAR</v>
      </c>
      <c r="D606" s="4" t="str">
        <f>VLOOKUP(Taulukko1[[#This Row],[Rivivalinta]],Sheet1!$C$1:$E$42,3,FALSE)</f>
        <v>TOTAL ASSETS</v>
      </c>
      <c r="E606" s="1" t="s">
        <v>52</v>
      </c>
      <c r="F606" s="2">
        <v>42369</v>
      </c>
      <c r="G606" s="6">
        <v>1207340.7790000001</v>
      </c>
    </row>
    <row r="607" spans="1:7" x14ac:dyDescent="0.2">
      <c r="A607" s="5">
        <v>18</v>
      </c>
      <c r="B607" s="4" t="s">
        <v>22</v>
      </c>
      <c r="C607" s="4" t="str">
        <f>VLOOKUP(Taulukko1[[#This Row],[Rivivalinta]],Sheet1!$C$1:$E$42,2,FALSE)</f>
        <v>Inlåning från kreditinstitut</v>
      </c>
      <c r="D607" s="4" t="str">
        <f>VLOOKUP(Taulukko1[[#This Row],[Rivivalinta]],Sheet1!$C$1:$E$42,3,FALSE)</f>
        <v>Deposits from credit institutions</v>
      </c>
      <c r="E607" s="1" t="s">
        <v>52</v>
      </c>
      <c r="F607" s="2">
        <v>42369</v>
      </c>
      <c r="G607" s="6">
        <v>929151.89399999997</v>
      </c>
    </row>
    <row r="608" spans="1:7" x14ac:dyDescent="0.2">
      <c r="A608" s="5">
        <v>19</v>
      </c>
      <c r="B608" s="4" t="s">
        <v>23</v>
      </c>
      <c r="C608" s="4" t="str">
        <f>VLOOKUP(Taulukko1[[#This Row],[Rivivalinta]],Sheet1!$C$1:$E$42,2,FALSE)</f>
        <v>Inlåning från allmänheten och offentliga samfund</v>
      </c>
      <c r="D608" s="4" t="str">
        <f>VLOOKUP(Taulukko1[[#This Row],[Rivivalinta]],Sheet1!$C$1:$E$42,3,FALSE)</f>
        <v>Deposits from the public and public sector entities</v>
      </c>
      <c r="E608" s="1" t="s">
        <v>52</v>
      </c>
      <c r="F608" s="2">
        <v>42369</v>
      </c>
      <c r="G608" s="6">
        <v>2045.7670000000001</v>
      </c>
    </row>
    <row r="609" spans="1:7" x14ac:dyDescent="0.2">
      <c r="A609" s="5">
        <v>20</v>
      </c>
      <c r="B609" s="4" t="s">
        <v>24</v>
      </c>
      <c r="C609" s="4" t="str">
        <f>VLOOKUP(Taulukko1[[#This Row],[Rivivalinta]],Sheet1!$C$1:$E$42,2,FALSE)</f>
        <v>Emitterade skuldebrev</v>
      </c>
      <c r="D609" s="4" t="str">
        <f>VLOOKUP(Taulukko1[[#This Row],[Rivivalinta]],Sheet1!$C$1:$E$42,3,FALSE)</f>
        <v>Debt securities issued</v>
      </c>
      <c r="E609" s="1" t="s">
        <v>52</v>
      </c>
      <c r="F609" s="2">
        <v>42369</v>
      </c>
      <c r="G609" s="6">
        <v>42012.315000000002</v>
      </c>
    </row>
    <row r="610" spans="1:7" x14ac:dyDescent="0.2">
      <c r="A610" s="5">
        <v>22</v>
      </c>
      <c r="B610" s="4" t="s">
        <v>25</v>
      </c>
      <c r="C610" s="4" t="str">
        <f>VLOOKUP(Taulukko1[[#This Row],[Rivivalinta]],Sheet1!$C$1:$E$42,2,FALSE)</f>
        <v>Derivat</v>
      </c>
      <c r="D610" s="4" t="str">
        <f>VLOOKUP(Taulukko1[[#This Row],[Rivivalinta]],Sheet1!$C$1:$E$42,3,FALSE)</f>
        <v>Derivatives</v>
      </c>
      <c r="E610" s="1" t="s">
        <v>52</v>
      </c>
      <c r="F610" s="2">
        <v>42369</v>
      </c>
      <c r="G610" s="6"/>
    </row>
    <row r="611" spans="1:7" x14ac:dyDescent="0.2">
      <c r="A611" s="5">
        <v>23</v>
      </c>
      <c r="B611" s="4" t="s">
        <v>26</v>
      </c>
      <c r="C611" s="4" t="str">
        <f>VLOOKUP(Taulukko1[[#This Row],[Rivivalinta]],Sheet1!$C$1:$E$42,2,FALSE)</f>
        <v>Eget kapital</v>
      </c>
      <c r="D611" s="4" t="str">
        <f>VLOOKUP(Taulukko1[[#This Row],[Rivivalinta]],Sheet1!$C$1:$E$42,3,FALSE)</f>
        <v>Total equity</v>
      </c>
      <c r="E611" s="1" t="s">
        <v>52</v>
      </c>
      <c r="F611" s="2">
        <v>42369</v>
      </c>
      <c r="G611" s="6">
        <v>98036.963000000003</v>
      </c>
    </row>
    <row r="612" spans="1:7" x14ac:dyDescent="0.2">
      <c r="A612" s="5">
        <v>21</v>
      </c>
      <c r="B612" s="4" t="s">
        <v>27</v>
      </c>
      <c r="C612" s="4" t="str">
        <f>VLOOKUP(Taulukko1[[#This Row],[Rivivalinta]],Sheet1!$C$1:$E$42,2,FALSE)</f>
        <v>Övriga skulder</v>
      </c>
      <c r="D612" s="4" t="str">
        <f>VLOOKUP(Taulukko1[[#This Row],[Rivivalinta]],Sheet1!$C$1:$E$42,3,FALSE)</f>
        <v>Other liabilities</v>
      </c>
      <c r="E612" s="1" t="s">
        <v>52</v>
      </c>
      <c r="F612" s="2">
        <v>42369</v>
      </c>
      <c r="G612" s="6">
        <v>136093.83900000001</v>
      </c>
    </row>
    <row r="613" spans="1:7" x14ac:dyDescent="0.2">
      <c r="A613" s="5">
        <v>24</v>
      </c>
      <c r="B613" s="4" t="s">
        <v>28</v>
      </c>
      <c r="C613" s="4" t="str">
        <f>VLOOKUP(Taulukko1[[#This Row],[Rivivalinta]],Sheet1!$C$1:$E$42,2,FALSE)</f>
        <v>SUMMA EGET KAPITAL OCH SKULDER</v>
      </c>
      <c r="D613" s="4" t="str">
        <f>VLOOKUP(Taulukko1[[#This Row],[Rivivalinta]],Sheet1!$C$1:$E$42,3,FALSE)</f>
        <v>TOTAL EQUITY AND LIABILITIES</v>
      </c>
      <c r="E613" s="1" t="s">
        <v>52</v>
      </c>
      <c r="F613" s="2">
        <v>42369</v>
      </c>
      <c r="G613" s="6">
        <v>1207340.7779999999</v>
      </c>
    </row>
    <row r="614" spans="1:7" x14ac:dyDescent="0.2">
      <c r="A614" s="5">
        <v>25</v>
      </c>
      <c r="B614" s="4" t="s">
        <v>29</v>
      </c>
      <c r="C614" s="4" t="str">
        <f>VLOOKUP(Taulukko1[[#This Row],[Rivivalinta]],Sheet1!$C$1:$E$42,2,FALSE)</f>
        <v>Exponering utanför balansräkningen</v>
      </c>
      <c r="D614" s="4" t="str">
        <f>VLOOKUP(Taulukko1[[#This Row],[Rivivalinta]],Sheet1!$C$1:$E$42,3,FALSE)</f>
        <v>Off balance sheet exposures</v>
      </c>
      <c r="E614" s="1" t="s">
        <v>52</v>
      </c>
      <c r="F614" s="2">
        <v>42369</v>
      </c>
      <c r="G614" s="6">
        <v>1894233.6680000001</v>
      </c>
    </row>
    <row r="615" spans="1:7" x14ac:dyDescent="0.2">
      <c r="A615" s="5">
        <v>28</v>
      </c>
      <c r="B615" s="4" t="s">
        <v>30</v>
      </c>
      <c r="C615" s="4" t="str">
        <f>VLOOKUP(Taulukko1[[#This Row],[Rivivalinta]],Sheet1!$C$1:$E$42,2,FALSE)</f>
        <v>Kostnader/intäkter, %</v>
      </c>
      <c r="D615" s="4" t="str">
        <f>VLOOKUP(Taulukko1[[#This Row],[Rivivalinta]],Sheet1!$C$1:$E$42,3,FALSE)</f>
        <v>Cost/income ratio, %</v>
      </c>
      <c r="E615" s="1" t="s">
        <v>52</v>
      </c>
      <c r="F615" s="2">
        <v>42369</v>
      </c>
      <c r="G615" s="7">
        <v>0.21591956973830423</v>
      </c>
    </row>
    <row r="616" spans="1:7" x14ac:dyDescent="0.2">
      <c r="A616" s="5">
        <v>29</v>
      </c>
      <c r="B616" s="4" t="s">
        <v>31</v>
      </c>
      <c r="C616" s="4" t="str">
        <f>VLOOKUP(Taulukko1[[#This Row],[Rivivalinta]],Sheet1!$C$1:$E$42,2,FALSE)</f>
        <v>Nödlidande exponeringar/Exponeringar, %</v>
      </c>
      <c r="D616" s="4" t="str">
        <f>VLOOKUP(Taulukko1[[#This Row],[Rivivalinta]],Sheet1!$C$1:$E$42,3,FALSE)</f>
        <v>Non-performing exposures/Exposures, %</v>
      </c>
      <c r="E616" s="1" t="s">
        <v>52</v>
      </c>
      <c r="F616" s="2">
        <v>42369</v>
      </c>
      <c r="G616" s="7">
        <v>8.3942164179517977E-3</v>
      </c>
    </row>
    <row r="617" spans="1:7" x14ac:dyDescent="0.2">
      <c r="A617" s="5">
        <v>30</v>
      </c>
      <c r="B617" s="4" t="s">
        <v>32</v>
      </c>
      <c r="C617" s="4" t="str">
        <f>VLOOKUP(Taulukko1[[#This Row],[Rivivalinta]],Sheet1!$C$1:$E$42,2,FALSE)</f>
        <v>Upplupna avsättningar på nödlidande exponeringar/Nödlidande Exponeringar, %</v>
      </c>
      <c r="D617" s="4" t="str">
        <f>VLOOKUP(Taulukko1[[#This Row],[Rivivalinta]],Sheet1!$C$1:$E$42,3,FALSE)</f>
        <v>Accumulated impairments on non-performing exposures/Non-performing exposures, %</v>
      </c>
      <c r="E617" s="1" t="s">
        <v>52</v>
      </c>
      <c r="F617" s="2">
        <v>42369</v>
      </c>
      <c r="G617" s="7">
        <v>0.14607033686471665</v>
      </c>
    </row>
    <row r="618" spans="1:7" x14ac:dyDescent="0.2">
      <c r="A618" s="5">
        <v>31</v>
      </c>
      <c r="B618" s="4" t="s">
        <v>34</v>
      </c>
      <c r="C618" s="4" t="str">
        <f>VLOOKUP(Taulukko1[[#This Row],[Rivivalinta]],Sheet1!$C$1:$E$42,2,FALSE)</f>
        <v>Kapitalbas</v>
      </c>
      <c r="D618" s="4" t="str">
        <f>VLOOKUP(Taulukko1[[#This Row],[Rivivalinta]],Sheet1!$C$1:$E$42,3,FALSE)</f>
        <v>Own funds</v>
      </c>
      <c r="E618" s="1" t="s">
        <v>52</v>
      </c>
      <c r="F618" s="2">
        <v>42369</v>
      </c>
      <c r="G618" s="6">
        <v>127125.61031</v>
      </c>
    </row>
    <row r="619" spans="1:7" x14ac:dyDescent="0.2">
      <c r="A619" s="5">
        <v>32</v>
      </c>
      <c r="B619" s="4" t="s">
        <v>35</v>
      </c>
      <c r="C619" s="4" t="str">
        <f>VLOOKUP(Taulukko1[[#This Row],[Rivivalinta]],Sheet1!$C$1:$E$42,2,FALSE)</f>
        <v>Kärnprimärkapital (CET 1)</v>
      </c>
      <c r="D619" s="4" t="str">
        <f>VLOOKUP(Taulukko1[[#This Row],[Rivivalinta]],Sheet1!$C$1:$E$42,3,FALSE)</f>
        <v>Common equity tier 1 capital (CET1)</v>
      </c>
      <c r="E619" s="1" t="s">
        <v>52</v>
      </c>
      <c r="F619" s="2">
        <v>42369</v>
      </c>
      <c r="G619" s="6">
        <v>103155.16731</v>
      </c>
    </row>
    <row r="620" spans="1:7" x14ac:dyDescent="0.2">
      <c r="A620" s="5">
        <v>33</v>
      </c>
      <c r="B620" s="4" t="s">
        <v>36</v>
      </c>
      <c r="C620" s="4" t="str">
        <f>VLOOKUP(Taulukko1[[#This Row],[Rivivalinta]],Sheet1!$C$1:$E$42,2,FALSE)</f>
        <v>Övrigt primärkapital (AT 1)</v>
      </c>
      <c r="D620" s="4" t="str">
        <f>VLOOKUP(Taulukko1[[#This Row],[Rivivalinta]],Sheet1!$C$1:$E$42,3,FALSE)</f>
        <v>Additional tier 1 capital (AT 1)</v>
      </c>
      <c r="E620" s="1" t="s">
        <v>52</v>
      </c>
      <c r="F620" s="2">
        <v>42369</v>
      </c>
      <c r="G620" s="6"/>
    </row>
    <row r="621" spans="1:7" x14ac:dyDescent="0.2">
      <c r="A621" s="5">
        <v>34</v>
      </c>
      <c r="B621" s="4" t="s">
        <v>37</v>
      </c>
      <c r="C621" s="4" t="str">
        <f>VLOOKUP(Taulukko1[[#This Row],[Rivivalinta]],Sheet1!$C$1:$E$42,2,FALSE)</f>
        <v>Supplementärkapital (T2)</v>
      </c>
      <c r="D621" s="4" t="str">
        <f>VLOOKUP(Taulukko1[[#This Row],[Rivivalinta]],Sheet1!$C$1:$E$42,3,FALSE)</f>
        <v>Tier 2 capital (T2)</v>
      </c>
      <c r="E621" s="1" t="s">
        <v>52</v>
      </c>
      <c r="F621" s="2">
        <v>42369</v>
      </c>
      <c r="G621" s="6">
        <v>23970.442999999999</v>
      </c>
    </row>
    <row r="622" spans="1:7" x14ac:dyDescent="0.2">
      <c r="A622" s="5">
        <v>35</v>
      </c>
      <c r="B622" s="4" t="s">
        <v>38</v>
      </c>
      <c r="C622" s="4" t="str">
        <f>VLOOKUP(Taulukko1[[#This Row],[Rivivalinta]],Sheet1!$C$1:$E$42,2,FALSE)</f>
        <v>Summa kapitalrelationer, %</v>
      </c>
      <c r="D622" s="4" t="str">
        <f>VLOOKUP(Taulukko1[[#This Row],[Rivivalinta]],Sheet1!$C$1:$E$42,3,FALSE)</f>
        <v>Own funds ratio, %</v>
      </c>
      <c r="E622" s="1" t="s">
        <v>52</v>
      </c>
      <c r="F622" s="2">
        <v>42369</v>
      </c>
      <c r="G622" s="7">
        <v>0.14168574896376726</v>
      </c>
    </row>
    <row r="623" spans="1:7" x14ac:dyDescent="0.2">
      <c r="A623" s="5">
        <v>36</v>
      </c>
      <c r="B623" s="4" t="s">
        <v>39</v>
      </c>
      <c r="C623" s="4" t="str">
        <f>VLOOKUP(Taulukko1[[#This Row],[Rivivalinta]],Sheet1!$C$1:$E$42,2,FALSE)</f>
        <v>Primärkapitalrelation, %</v>
      </c>
      <c r="D623" s="4" t="str">
        <f>VLOOKUP(Taulukko1[[#This Row],[Rivivalinta]],Sheet1!$C$1:$E$42,3,FALSE)</f>
        <v>Tier 1 ratio, %</v>
      </c>
      <c r="E623" s="1" t="s">
        <v>52</v>
      </c>
      <c r="F623" s="2">
        <v>42369</v>
      </c>
      <c r="G623" s="7">
        <v>0.11496988768950178</v>
      </c>
    </row>
    <row r="624" spans="1:7" x14ac:dyDescent="0.2">
      <c r="A624" s="5">
        <v>37</v>
      </c>
      <c r="B624" s="4" t="s">
        <v>40</v>
      </c>
      <c r="C624" s="4" t="str">
        <f>VLOOKUP(Taulukko1[[#This Row],[Rivivalinta]],Sheet1!$C$1:$E$42,2,FALSE)</f>
        <v>Kärnprimärkapitalrelation, %</v>
      </c>
      <c r="D624" s="4" t="str">
        <f>VLOOKUP(Taulukko1[[#This Row],[Rivivalinta]],Sheet1!$C$1:$E$42,3,FALSE)</f>
        <v>CET 1 ratio, %</v>
      </c>
      <c r="E624" s="1" t="s">
        <v>52</v>
      </c>
      <c r="F624" s="2">
        <v>42369</v>
      </c>
      <c r="G624" s="7">
        <v>0.11496988768950178</v>
      </c>
    </row>
    <row r="625" spans="1:7" x14ac:dyDescent="0.2">
      <c r="A625" s="5">
        <v>38</v>
      </c>
      <c r="B625" s="4" t="s">
        <v>41</v>
      </c>
      <c r="C625" s="4" t="str">
        <f>VLOOKUP(Taulukko1[[#This Row],[Rivivalinta]],Sheet1!$C$1:$E$42,2,FALSE)</f>
        <v>Summa exponeringsbelopp (RWA)</v>
      </c>
      <c r="D625" s="4" t="str">
        <f>VLOOKUP(Taulukko1[[#This Row],[Rivivalinta]],Sheet1!$C$1:$E$42,3,FALSE)</f>
        <v>Total risk weighted assets (RWA)</v>
      </c>
      <c r="E625" s="1" t="s">
        <v>52</v>
      </c>
      <c r="F625" s="2">
        <v>42369</v>
      </c>
      <c r="G625" s="6">
        <v>897236.39278999995</v>
      </c>
    </row>
    <row r="626" spans="1:7" x14ac:dyDescent="0.2">
      <c r="A626" s="5">
        <v>39</v>
      </c>
      <c r="B626" s="4" t="s">
        <v>42</v>
      </c>
      <c r="C626" s="4" t="str">
        <f>VLOOKUP(Taulukko1[[#This Row],[Rivivalinta]],Sheet1!$C$1:$E$42,2,FALSE)</f>
        <v>Exponeringsbelopp för kredit-, motpart- och utspädningsrisker</v>
      </c>
      <c r="D626" s="4" t="str">
        <f>VLOOKUP(Taulukko1[[#This Row],[Rivivalinta]],Sheet1!$C$1:$E$42,3,FALSE)</f>
        <v>Credit and counterparty risks</v>
      </c>
      <c r="E626" s="1" t="s">
        <v>52</v>
      </c>
      <c r="F626" s="2">
        <v>42369</v>
      </c>
      <c r="G626" s="6">
        <v>794775.51297000004</v>
      </c>
    </row>
    <row r="627" spans="1:7" x14ac:dyDescent="0.2">
      <c r="A627" s="5">
        <v>40</v>
      </c>
      <c r="B627" s="4" t="s">
        <v>43</v>
      </c>
      <c r="C627" s="4" t="str">
        <f>VLOOKUP(Taulukko1[[#This Row],[Rivivalinta]],Sheet1!$C$1:$E$42,2,FALSE)</f>
        <v>Exponeringsbelopp för positions-, valutakurs- och råvarurisker</v>
      </c>
      <c r="D627" s="4" t="str">
        <f>VLOOKUP(Taulukko1[[#This Row],[Rivivalinta]],Sheet1!$C$1:$E$42,3,FALSE)</f>
        <v>Position, currency and commodity risks</v>
      </c>
      <c r="E627" s="1" t="s">
        <v>52</v>
      </c>
      <c r="F627" s="2">
        <v>42369</v>
      </c>
      <c r="G627" s="6"/>
    </row>
    <row r="628" spans="1:7" x14ac:dyDescent="0.2">
      <c r="A628" s="5">
        <v>41</v>
      </c>
      <c r="B628" s="4" t="s">
        <v>44</v>
      </c>
      <c r="C628" s="4" t="str">
        <f>VLOOKUP(Taulukko1[[#This Row],[Rivivalinta]],Sheet1!$C$1:$E$42,2,FALSE)</f>
        <v>Exponeringsbelopp för operativ risk</v>
      </c>
      <c r="D628" s="4" t="str">
        <f>VLOOKUP(Taulukko1[[#This Row],[Rivivalinta]],Sheet1!$C$1:$E$42,3,FALSE)</f>
        <v>Operational risks</v>
      </c>
      <c r="E628" s="1" t="s">
        <v>52</v>
      </c>
      <c r="F628" s="2">
        <v>42369</v>
      </c>
      <c r="G628" s="6">
        <v>102460.87981999999</v>
      </c>
    </row>
    <row r="629" spans="1:7" x14ac:dyDescent="0.2">
      <c r="A629" s="5">
        <v>42</v>
      </c>
      <c r="B629" s="4" t="s">
        <v>45</v>
      </c>
      <c r="C629" s="4" t="str">
        <f>VLOOKUP(Taulukko1[[#This Row],[Rivivalinta]],Sheet1!$C$1:$E$42,2,FALSE)</f>
        <v>Övriga riskexponeringar</v>
      </c>
      <c r="D629" s="4" t="str">
        <f>VLOOKUP(Taulukko1[[#This Row],[Rivivalinta]],Sheet1!$C$1:$E$42,3,FALSE)</f>
        <v>Other risks</v>
      </c>
      <c r="E629" s="1" t="s">
        <v>52</v>
      </c>
      <c r="F629" s="2">
        <v>42369</v>
      </c>
      <c r="G629" s="6"/>
    </row>
    <row r="630" spans="1:7" x14ac:dyDescent="0.2">
      <c r="A630" s="5">
        <v>26</v>
      </c>
      <c r="B630" s="4" t="s">
        <v>55</v>
      </c>
      <c r="C630" s="4" t="str">
        <f>VLOOKUP(Taulukko1[[#This Row],[Rivivalinta]],Sheet1!$C$1:$E$42,2,FALSE)</f>
        <v>Avkastning på eget kapital (ROE), %</v>
      </c>
      <c r="D630" s="4" t="str">
        <f>VLOOKUP(Taulukko1[[#This Row],[Rivivalinta]],Sheet1!$C$1:$E$42,3,FALSE)</f>
        <v>Return on equity (ROE), %</v>
      </c>
      <c r="E630" s="1" t="s">
        <v>52</v>
      </c>
      <c r="F630" s="2">
        <v>42369</v>
      </c>
      <c r="G630" s="7">
        <v>0.3365521364955994</v>
      </c>
    </row>
    <row r="631" spans="1:7" x14ac:dyDescent="0.2">
      <c r="A631" s="5">
        <v>27</v>
      </c>
      <c r="B631" s="4" t="s">
        <v>54</v>
      </c>
      <c r="C631" s="4" t="str">
        <f>VLOOKUP(Taulukko1[[#This Row],[Rivivalinta]],Sheet1!$C$1:$E$42,2,FALSE)</f>
        <v>Avkastning på total tillgångar (ROA), %</v>
      </c>
      <c r="D631" s="4" t="str">
        <f>VLOOKUP(Taulukko1[[#This Row],[Rivivalinta]],Sheet1!$C$1:$E$42,3,FALSE)</f>
        <v>Return on total assets (ROA), %</v>
      </c>
      <c r="E631" s="1" t="s">
        <v>52</v>
      </c>
      <c r="F631" s="2">
        <v>42369</v>
      </c>
      <c r="G631" s="7">
        <v>3.4108161455040635E-2</v>
      </c>
    </row>
    <row r="632" spans="1:7" x14ac:dyDescent="0.2">
      <c r="A632" s="5">
        <v>1</v>
      </c>
      <c r="B632" s="4" t="s">
        <v>5</v>
      </c>
      <c r="C632" s="4" t="str">
        <f>VLOOKUP(Taulukko1[[#This Row],[Rivivalinta]],Sheet1!$C$1:$E$42,2,FALSE)</f>
        <v>Räntenetto</v>
      </c>
      <c r="D632" s="4" t="str">
        <f>VLOOKUP(Taulukko1[[#This Row],[Rivivalinta]],Sheet1!$C$1:$E$42,3,FALSE)</f>
        <v>Net interest margin</v>
      </c>
      <c r="E632" s="1" t="s">
        <v>53</v>
      </c>
      <c r="F632" s="2">
        <v>42369</v>
      </c>
      <c r="G632" s="6">
        <v>1784.2760000000001</v>
      </c>
    </row>
    <row r="633" spans="1:7" x14ac:dyDescent="0.2">
      <c r="A633" s="5">
        <v>2</v>
      </c>
      <c r="B633" s="4" t="s">
        <v>6</v>
      </c>
      <c r="C633" s="4" t="str">
        <f>VLOOKUP(Taulukko1[[#This Row],[Rivivalinta]],Sheet1!$C$1:$E$42,2,FALSE)</f>
        <v>Netto, avgifts- och provisionsintäkter</v>
      </c>
      <c r="D633" s="4" t="str">
        <f>VLOOKUP(Taulukko1[[#This Row],[Rivivalinta]],Sheet1!$C$1:$E$42,3,FALSE)</f>
        <v>Net fee and commission income</v>
      </c>
      <c r="E633" s="1" t="s">
        <v>53</v>
      </c>
      <c r="F633" s="2">
        <v>42369</v>
      </c>
      <c r="G633" s="6">
        <v>903.24300000000005</v>
      </c>
    </row>
    <row r="634" spans="1:7" x14ac:dyDescent="0.2">
      <c r="A634" s="5">
        <v>3</v>
      </c>
      <c r="B634" s="4" t="s">
        <v>7</v>
      </c>
      <c r="C634" s="4" t="str">
        <f>VLOOKUP(Taulukko1[[#This Row],[Rivivalinta]],Sheet1!$C$1:$E$42,2,FALSE)</f>
        <v>Avgifts- och provisionsintäkter</v>
      </c>
      <c r="D634" s="4" t="str">
        <f>VLOOKUP(Taulukko1[[#This Row],[Rivivalinta]],Sheet1!$C$1:$E$42,3,FALSE)</f>
        <v>Fee and commission income</v>
      </c>
      <c r="E634" s="1" t="s">
        <v>53</v>
      </c>
      <c r="F634" s="2">
        <v>42369</v>
      </c>
      <c r="G634" s="6">
        <v>956.03800000000001</v>
      </c>
    </row>
    <row r="635" spans="1:7" x14ac:dyDescent="0.2">
      <c r="A635" s="5">
        <v>4</v>
      </c>
      <c r="B635" s="4" t="s">
        <v>8</v>
      </c>
      <c r="C635" s="4" t="str">
        <f>VLOOKUP(Taulukko1[[#This Row],[Rivivalinta]],Sheet1!$C$1:$E$42,2,FALSE)</f>
        <v>Avgifts- och provisionskostnader</v>
      </c>
      <c r="D635" s="4" t="str">
        <f>VLOOKUP(Taulukko1[[#This Row],[Rivivalinta]],Sheet1!$C$1:$E$42,3,FALSE)</f>
        <v>Fee and commission expenses</v>
      </c>
      <c r="E635" s="1" t="s">
        <v>53</v>
      </c>
      <c r="F635" s="2">
        <v>42369</v>
      </c>
      <c r="G635" s="6">
        <v>52.795000000000002</v>
      </c>
    </row>
    <row r="636" spans="1:7" x14ac:dyDescent="0.2">
      <c r="A636" s="5">
        <v>5</v>
      </c>
      <c r="B636" s="4" t="s">
        <v>9</v>
      </c>
      <c r="C636" s="4" t="str">
        <f>VLOOKUP(Taulukko1[[#This Row],[Rivivalinta]],Sheet1!$C$1:$E$42,2,FALSE)</f>
        <v>Nettointäkter från handel och investeringar</v>
      </c>
      <c r="D636" s="4" t="str">
        <f>VLOOKUP(Taulukko1[[#This Row],[Rivivalinta]],Sheet1!$C$1:$E$42,3,FALSE)</f>
        <v>Net trading and investing income</v>
      </c>
      <c r="E636" s="1" t="s">
        <v>53</v>
      </c>
      <c r="F636" s="2">
        <v>42369</v>
      </c>
      <c r="G636" s="6">
        <v>-569.06799999999998</v>
      </c>
    </row>
    <row r="637" spans="1:7" x14ac:dyDescent="0.2">
      <c r="A637" s="5">
        <v>6</v>
      </c>
      <c r="B637" s="4" t="s">
        <v>10</v>
      </c>
      <c r="C637" s="4" t="str">
        <f>VLOOKUP(Taulukko1[[#This Row],[Rivivalinta]],Sheet1!$C$1:$E$42,2,FALSE)</f>
        <v>Övriga intäkter</v>
      </c>
      <c r="D637" s="4" t="str">
        <f>VLOOKUP(Taulukko1[[#This Row],[Rivivalinta]],Sheet1!$C$1:$E$42,3,FALSE)</f>
        <v>Other income</v>
      </c>
      <c r="E637" s="1" t="s">
        <v>53</v>
      </c>
      <c r="F637" s="2">
        <v>42369</v>
      </c>
      <c r="G637" s="6">
        <v>10916.257</v>
      </c>
    </row>
    <row r="638" spans="1:7" x14ac:dyDescent="0.2">
      <c r="A638" s="5">
        <v>7</v>
      </c>
      <c r="B638" s="4" t="s">
        <v>11</v>
      </c>
      <c r="C638" s="4" t="str">
        <f>VLOOKUP(Taulukko1[[#This Row],[Rivivalinta]],Sheet1!$C$1:$E$42,2,FALSE)</f>
        <v>Totala inkomster</v>
      </c>
      <c r="D638" s="4" t="str">
        <f>VLOOKUP(Taulukko1[[#This Row],[Rivivalinta]],Sheet1!$C$1:$E$42,3,FALSE)</f>
        <v>Total income</v>
      </c>
      <c r="E638" s="1" t="s">
        <v>53</v>
      </c>
      <c r="F638" s="2">
        <v>42369</v>
      </c>
      <c r="G638" s="6">
        <v>13034.708000000001</v>
      </c>
    </row>
    <row r="639" spans="1:7" x14ac:dyDescent="0.2">
      <c r="A639" s="5">
        <v>8</v>
      </c>
      <c r="B639" s="4" t="s">
        <v>12</v>
      </c>
      <c r="C639" s="4" t="str">
        <f>VLOOKUP(Taulukko1[[#This Row],[Rivivalinta]],Sheet1!$C$1:$E$42,2,FALSE)</f>
        <v>Totala kostnader</v>
      </c>
      <c r="D639" s="4" t="str">
        <f>VLOOKUP(Taulukko1[[#This Row],[Rivivalinta]],Sheet1!$C$1:$E$42,3,FALSE)</f>
        <v>Total expenses</v>
      </c>
      <c r="E639" s="1" t="s">
        <v>53</v>
      </c>
      <c r="F639" s="2">
        <v>42369</v>
      </c>
      <c r="G639" s="6">
        <v>9193.0149999999994</v>
      </c>
    </row>
    <row r="640" spans="1:7" x14ac:dyDescent="0.2">
      <c r="A640" s="5">
        <v>9</v>
      </c>
      <c r="B640" s="4" t="s">
        <v>13</v>
      </c>
      <c r="C640" s="4" t="str">
        <f>VLOOKUP(Taulukko1[[#This Row],[Rivivalinta]],Sheet1!$C$1:$E$42,2,FALSE)</f>
        <v>Nedskrivningar av lån och fordringar</v>
      </c>
      <c r="D640" s="4" t="str">
        <f>VLOOKUP(Taulukko1[[#This Row],[Rivivalinta]],Sheet1!$C$1:$E$42,3,FALSE)</f>
        <v>Impairments on loans and receivables</v>
      </c>
      <c r="E640" s="1" t="s">
        <v>53</v>
      </c>
      <c r="F640" s="2">
        <v>42369</v>
      </c>
      <c r="G640" s="6">
        <v>-5.9610000000000003</v>
      </c>
    </row>
    <row r="641" spans="1:7" x14ac:dyDescent="0.2">
      <c r="A641" s="5">
        <v>10</v>
      </c>
      <c r="B641" s="4" t="s">
        <v>14</v>
      </c>
      <c r="C641" s="4" t="str">
        <f>VLOOKUP(Taulukko1[[#This Row],[Rivivalinta]],Sheet1!$C$1:$E$42,2,FALSE)</f>
        <v>Rörelsevinst/-förlust</v>
      </c>
      <c r="D641" s="4" t="str">
        <f>VLOOKUP(Taulukko1[[#This Row],[Rivivalinta]],Sheet1!$C$1:$E$42,3,FALSE)</f>
        <v>Operatingprofit/-loss</v>
      </c>
      <c r="E641" s="1" t="s">
        <v>53</v>
      </c>
      <c r="F641" s="2">
        <v>42369</v>
      </c>
      <c r="G641" s="6">
        <v>3847.654</v>
      </c>
    </row>
    <row r="642" spans="1:7" x14ac:dyDescent="0.2">
      <c r="A642" s="5">
        <v>11</v>
      </c>
      <c r="B642" s="4" t="s">
        <v>15</v>
      </c>
      <c r="C642" s="4" t="str">
        <f>VLOOKUP(Taulukko1[[#This Row],[Rivivalinta]],Sheet1!$C$1:$E$42,2,FALSE)</f>
        <v>Kontanta medel och kassabehållning hos centralbanker</v>
      </c>
      <c r="D642" s="4" t="str">
        <f>VLOOKUP(Taulukko1[[#This Row],[Rivivalinta]],Sheet1!$C$1:$E$42,3,FALSE)</f>
        <v>Cash and cash balances at central banks</v>
      </c>
      <c r="E642" s="1" t="s">
        <v>53</v>
      </c>
      <c r="F642" s="2">
        <v>42369</v>
      </c>
      <c r="G642" s="6">
        <v>179732.486</v>
      </c>
    </row>
    <row r="643" spans="1:7" x14ac:dyDescent="0.2">
      <c r="A643" s="5">
        <v>12</v>
      </c>
      <c r="B643" s="4" t="s">
        <v>16</v>
      </c>
      <c r="C643" s="4" t="str">
        <f>VLOOKUP(Taulukko1[[#This Row],[Rivivalinta]],Sheet1!$C$1:$E$42,2,FALSE)</f>
        <v>Lån och förskott till kreditinstitut</v>
      </c>
      <c r="D643" s="4" t="str">
        <f>VLOOKUP(Taulukko1[[#This Row],[Rivivalinta]],Sheet1!$C$1:$E$42,3,FALSE)</f>
        <v>Loans and advances to credit institutions</v>
      </c>
      <c r="E643" s="1" t="s">
        <v>53</v>
      </c>
      <c r="F643" s="2">
        <v>42369</v>
      </c>
      <c r="G643" s="6"/>
    </row>
    <row r="644" spans="1:7" x14ac:dyDescent="0.2">
      <c r="A644" s="5">
        <v>13</v>
      </c>
      <c r="B644" s="4" t="s">
        <v>17</v>
      </c>
      <c r="C644" s="4" t="str">
        <f>VLOOKUP(Taulukko1[[#This Row],[Rivivalinta]],Sheet1!$C$1:$E$42,2,FALSE)</f>
        <v>Lån och förskott till allmänheten och offentliga samfund</v>
      </c>
      <c r="D644" s="4" t="str">
        <f>VLOOKUP(Taulukko1[[#This Row],[Rivivalinta]],Sheet1!$C$1:$E$42,3,FALSE)</f>
        <v>Loans and advances to the public and public sector entities</v>
      </c>
      <c r="E644" s="1" t="s">
        <v>53</v>
      </c>
      <c r="F644" s="2">
        <v>42369</v>
      </c>
      <c r="G644" s="6">
        <v>1424087.919</v>
      </c>
    </row>
    <row r="645" spans="1:7" x14ac:dyDescent="0.2">
      <c r="A645" s="5">
        <v>14</v>
      </c>
      <c r="B645" s="4" t="s">
        <v>18</v>
      </c>
      <c r="C645" s="4" t="str">
        <f>VLOOKUP(Taulukko1[[#This Row],[Rivivalinta]],Sheet1!$C$1:$E$42,2,FALSE)</f>
        <v>Värdepapper</v>
      </c>
      <c r="D645" s="4" t="str">
        <f>VLOOKUP(Taulukko1[[#This Row],[Rivivalinta]],Sheet1!$C$1:$E$42,3,FALSE)</f>
        <v>Debt securities</v>
      </c>
      <c r="E645" s="1" t="s">
        <v>53</v>
      </c>
      <c r="F645" s="2">
        <v>42369</v>
      </c>
      <c r="G645" s="6">
        <v>273534.03899999999</v>
      </c>
    </row>
    <row r="646" spans="1:7" x14ac:dyDescent="0.2">
      <c r="A646" s="5">
        <v>15</v>
      </c>
      <c r="B646" s="4" t="s">
        <v>19</v>
      </c>
      <c r="C646" s="4" t="str">
        <f>VLOOKUP(Taulukko1[[#This Row],[Rivivalinta]],Sheet1!$C$1:$E$42,2,FALSE)</f>
        <v xml:space="preserve">Derivat </v>
      </c>
      <c r="D646" s="4" t="str">
        <f>VLOOKUP(Taulukko1[[#This Row],[Rivivalinta]],Sheet1!$C$1:$E$42,3,FALSE)</f>
        <v xml:space="preserve">Derivatives </v>
      </c>
      <c r="E646" s="1" t="s">
        <v>53</v>
      </c>
      <c r="F646" s="2">
        <v>42369</v>
      </c>
      <c r="G646" s="6"/>
    </row>
    <row r="647" spans="1:7" x14ac:dyDescent="0.2">
      <c r="A647" s="5">
        <v>16</v>
      </c>
      <c r="B647" s="4" t="s">
        <v>20</v>
      </c>
      <c r="C647" s="4" t="str">
        <f>VLOOKUP(Taulukko1[[#This Row],[Rivivalinta]],Sheet1!$C$1:$E$42,2,FALSE)</f>
        <v>Övriga tillgångar</v>
      </c>
      <c r="D647" s="4" t="str">
        <f>VLOOKUP(Taulukko1[[#This Row],[Rivivalinta]],Sheet1!$C$1:$E$42,3,FALSE)</f>
        <v>Other assets</v>
      </c>
      <c r="E647" s="1" t="s">
        <v>53</v>
      </c>
      <c r="F647" s="2">
        <v>42369</v>
      </c>
      <c r="G647" s="6">
        <v>77157.797000000006</v>
      </c>
    </row>
    <row r="648" spans="1:7" x14ac:dyDescent="0.2">
      <c r="A648" s="5">
        <v>17</v>
      </c>
      <c r="B648" s="4" t="s">
        <v>21</v>
      </c>
      <c r="C648" s="4" t="str">
        <f>VLOOKUP(Taulukko1[[#This Row],[Rivivalinta]],Sheet1!$C$1:$E$42,2,FALSE)</f>
        <v>SUMMA TILLGÅNGAR</v>
      </c>
      <c r="D648" s="4" t="str">
        <f>VLOOKUP(Taulukko1[[#This Row],[Rivivalinta]],Sheet1!$C$1:$E$42,3,FALSE)</f>
        <v>TOTAL ASSETS</v>
      </c>
      <c r="E648" s="1" t="s">
        <v>53</v>
      </c>
      <c r="F648" s="2">
        <v>42369</v>
      </c>
      <c r="G648" s="6">
        <v>1954512.2409999999</v>
      </c>
    </row>
    <row r="649" spans="1:7" x14ac:dyDescent="0.2">
      <c r="A649" s="5">
        <v>18</v>
      </c>
      <c r="B649" s="4" t="s">
        <v>22</v>
      </c>
      <c r="C649" s="4" t="str">
        <f>VLOOKUP(Taulukko1[[#This Row],[Rivivalinta]],Sheet1!$C$1:$E$42,2,FALSE)</f>
        <v>Inlåning från kreditinstitut</v>
      </c>
      <c r="D649" s="4" t="str">
        <f>VLOOKUP(Taulukko1[[#This Row],[Rivivalinta]],Sheet1!$C$1:$E$42,3,FALSE)</f>
        <v>Deposits from credit institutions</v>
      </c>
      <c r="E649" s="1" t="s">
        <v>53</v>
      </c>
      <c r="F649" s="2">
        <v>42369</v>
      </c>
      <c r="G649" s="6"/>
    </row>
    <row r="650" spans="1:7" x14ac:dyDescent="0.2">
      <c r="A650" s="5">
        <v>19</v>
      </c>
      <c r="B650" s="4" t="s">
        <v>23</v>
      </c>
      <c r="C650" s="4" t="str">
        <f>VLOOKUP(Taulukko1[[#This Row],[Rivivalinta]],Sheet1!$C$1:$E$42,2,FALSE)</f>
        <v>Inlåning från allmänheten och offentliga samfund</v>
      </c>
      <c r="D650" s="4" t="str">
        <f>VLOOKUP(Taulukko1[[#This Row],[Rivivalinta]],Sheet1!$C$1:$E$42,3,FALSE)</f>
        <v>Deposits from the public and public sector entities</v>
      </c>
      <c r="E650" s="1" t="s">
        <v>53</v>
      </c>
      <c r="F650" s="2">
        <v>42369</v>
      </c>
      <c r="G650" s="6"/>
    </row>
    <row r="651" spans="1:7" x14ac:dyDescent="0.2">
      <c r="A651" s="5">
        <v>20</v>
      </c>
      <c r="B651" s="4" t="s">
        <v>24</v>
      </c>
      <c r="C651" s="4" t="str">
        <f>VLOOKUP(Taulukko1[[#This Row],[Rivivalinta]],Sheet1!$C$1:$E$42,2,FALSE)</f>
        <v>Emitterade skuldebrev</v>
      </c>
      <c r="D651" s="4" t="str">
        <f>VLOOKUP(Taulukko1[[#This Row],[Rivivalinta]],Sheet1!$C$1:$E$42,3,FALSE)</f>
        <v>Debt securities issued</v>
      </c>
      <c r="E651" s="1" t="s">
        <v>53</v>
      </c>
      <c r="F651" s="2">
        <v>42369</v>
      </c>
      <c r="G651" s="6">
        <v>591329.90599999996</v>
      </c>
    </row>
    <row r="652" spans="1:7" x14ac:dyDescent="0.2">
      <c r="A652" s="5">
        <v>22</v>
      </c>
      <c r="B652" s="4" t="s">
        <v>25</v>
      </c>
      <c r="C652" s="4" t="str">
        <f>VLOOKUP(Taulukko1[[#This Row],[Rivivalinta]],Sheet1!$C$1:$E$42,2,FALSE)</f>
        <v>Derivat</v>
      </c>
      <c r="D652" s="4" t="str">
        <f>VLOOKUP(Taulukko1[[#This Row],[Rivivalinta]],Sheet1!$C$1:$E$42,3,FALSE)</f>
        <v>Derivatives</v>
      </c>
      <c r="E652" s="1" t="s">
        <v>53</v>
      </c>
      <c r="F652" s="2">
        <v>42369</v>
      </c>
      <c r="G652" s="6">
        <v>5256.3810000000003</v>
      </c>
    </row>
    <row r="653" spans="1:7" x14ac:dyDescent="0.2">
      <c r="A653" s="5">
        <v>23</v>
      </c>
      <c r="B653" s="4" t="s">
        <v>26</v>
      </c>
      <c r="C653" s="4" t="str">
        <f>VLOOKUP(Taulukko1[[#This Row],[Rivivalinta]],Sheet1!$C$1:$E$42,2,FALSE)</f>
        <v>Eget kapital</v>
      </c>
      <c r="D653" s="4" t="str">
        <f>VLOOKUP(Taulukko1[[#This Row],[Rivivalinta]],Sheet1!$C$1:$E$42,3,FALSE)</f>
        <v>Total equity</v>
      </c>
      <c r="E653" s="1" t="s">
        <v>53</v>
      </c>
      <c r="F653" s="2">
        <v>42369</v>
      </c>
      <c r="G653" s="6">
        <v>55787.940999999999</v>
      </c>
    </row>
    <row r="654" spans="1:7" x14ac:dyDescent="0.2">
      <c r="A654" s="5">
        <v>21</v>
      </c>
      <c r="B654" s="4" t="s">
        <v>27</v>
      </c>
      <c r="C654" s="4" t="str">
        <f>VLOOKUP(Taulukko1[[#This Row],[Rivivalinta]],Sheet1!$C$1:$E$42,2,FALSE)</f>
        <v>Övriga skulder</v>
      </c>
      <c r="D654" s="4" t="str">
        <f>VLOOKUP(Taulukko1[[#This Row],[Rivivalinta]],Sheet1!$C$1:$E$42,3,FALSE)</f>
        <v>Other liabilities</v>
      </c>
      <c r="E654" s="1" t="s">
        <v>53</v>
      </c>
      <c r="F654" s="2">
        <v>42369</v>
      </c>
      <c r="G654" s="6">
        <v>1302138.013</v>
      </c>
    </row>
    <row r="655" spans="1:7" x14ac:dyDescent="0.2">
      <c r="A655" s="5">
        <v>24</v>
      </c>
      <c r="B655" s="4" t="s">
        <v>28</v>
      </c>
      <c r="C655" s="4" t="str">
        <f>VLOOKUP(Taulukko1[[#This Row],[Rivivalinta]],Sheet1!$C$1:$E$42,2,FALSE)</f>
        <v>SUMMA EGET KAPITAL OCH SKULDER</v>
      </c>
      <c r="D655" s="4" t="str">
        <f>VLOOKUP(Taulukko1[[#This Row],[Rivivalinta]],Sheet1!$C$1:$E$42,3,FALSE)</f>
        <v>TOTAL EQUITY AND LIABILITIES</v>
      </c>
      <c r="E655" s="1" t="s">
        <v>53</v>
      </c>
      <c r="F655" s="2">
        <v>42369</v>
      </c>
      <c r="G655" s="6">
        <v>1954512.2409999999</v>
      </c>
    </row>
    <row r="656" spans="1:7" x14ac:dyDescent="0.2">
      <c r="A656" s="5">
        <v>25</v>
      </c>
      <c r="B656" s="4" t="s">
        <v>29</v>
      </c>
      <c r="C656" s="4" t="str">
        <f>VLOOKUP(Taulukko1[[#This Row],[Rivivalinta]],Sheet1!$C$1:$E$42,2,FALSE)</f>
        <v>Exponering utanför balansräkningen</v>
      </c>
      <c r="D656" s="4" t="str">
        <f>VLOOKUP(Taulukko1[[#This Row],[Rivivalinta]],Sheet1!$C$1:$E$42,3,FALSE)</f>
        <v>Off balance sheet exposures</v>
      </c>
      <c r="E656" s="1" t="s">
        <v>53</v>
      </c>
      <c r="F656" s="2">
        <v>42369</v>
      </c>
      <c r="G656" s="6">
        <v>221013.83600000001</v>
      </c>
    </row>
    <row r="657" spans="1:7" x14ac:dyDescent="0.2">
      <c r="A657" s="5">
        <v>28</v>
      </c>
      <c r="B657" s="4" t="s">
        <v>30</v>
      </c>
      <c r="C657" s="4" t="str">
        <f>VLOOKUP(Taulukko1[[#This Row],[Rivivalinta]],Sheet1!$C$1:$E$42,2,FALSE)</f>
        <v>Kostnader/intäkter, %</v>
      </c>
      <c r="D657" s="4" t="str">
        <f>VLOOKUP(Taulukko1[[#This Row],[Rivivalinta]],Sheet1!$C$1:$E$42,3,FALSE)</f>
        <v>Cost/income ratio, %</v>
      </c>
      <c r="E657" s="1" t="s">
        <v>53</v>
      </c>
      <c r="F657" s="2">
        <v>42369</v>
      </c>
      <c r="G657" s="7">
        <v>0.67741409183298695</v>
      </c>
    </row>
    <row r="658" spans="1:7" x14ac:dyDescent="0.2">
      <c r="A658" s="5">
        <v>29</v>
      </c>
      <c r="B658" s="4" t="s">
        <v>31</v>
      </c>
      <c r="C658" s="4" t="str">
        <f>VLOOKUP(Taulukko1[[#This Row],[Rivivalinta]],Sheet1!$C$1:$E$42,2,FALSE)</f>
        <v>Nödlidande exponeringar/Exponeringar, %</v>
      </c>
      <c r="D658" s="4" t="str">
        <f>VLOOKUP(Taulukko1[[#This Row],[Rivivalinta]],Sheet1!$C$1:$E$42,3,FALSE)</f>
        <v>Non-performing exposures/Exposures, %</v>
      </c>
      <c r="E658" s="1" t="s">
        <v>53</v>
      </c>
      <c r="F658" s="2">
        <v>42369</v>
      </c>
      <c r="G658" s="7">
        <v>1.5947949747411488E-3</v>
      </c>
    </row>
    <row r="659" spans="1:7" x14ac:dyDescent="0.2">
      <c r="A659" s="5">
        <v>30</v>
      </c>
      <c r="B659" s="4" t="s">
        <v>32</v>
      </c>
      <c r="C659" s="4" t="str">
        <f>VLOOKUP(Taulukko1[[#This Row],[Rivivalinta]],Sheet1!$C$1:$E$42,2,FALSE)</f>
        <v>Upplupna avsättningar på nödlidande exponeringar/Nödlidande Exponeringar, %</v>
      </c>
      <c r="D659" s="4" t="str">
        <f>VLOOKUP(Taulukko1[[#This Row],[Rivivalinta]],Sheet1!$C$1:$E$42,3,FALSE)</f>
        <v>Accumulated impairments on non-performing exposures/Non-performing exposures, %</v>
      </c>
      <c r="E659" s="1" t="s">
        <v>53</v>
      </c>
      <c r="F659" s="2">
        <v>42369</v>
      </c>
      <c r="G659" s="7">
        <v>9.0197692668355742E-2</v>
      </c>
    </row>
    <row r="660" spans="1:7" x14ac:dyDescent="0.2">
      <c r="A660" s="5">
        <v>31</v>
      </c>
      <c r="B660" s="4" t="s">
        <v>34</v>
      </c>
      <c r="C660" s="4" t="str">
        <f>VLOOKUP(Taulukko1[[#This Row],[Rivivalinta]],Sheet1!$C$1:$E$42,2,FALSE)</f>
        <v>Kapitalbas</v>
      </c>
      <c r="D660" s="4" t="str">
        <f>VLOOKUP(Taulukko1[[#This Row],[Rivivalinta]],Sheet1!$C$1:$E$42,3,FALSE)</f>
        <v>Own funds</v>
      </c>
      <c r="E660" s="1" t="s">
        <v>53</v>
      </c>
      <c r="F660" s="2">
        <v>42369</v>
      </c>
      <c r="G660" s="6">
        <v>84568.675480000005</v>
      </c>
    </row>
    <row r="661" spans="1:7" x14ac:dyDescent="0.2">
      <c r="A661" s="5">
        <v>32</v>
      </c>
      <c r="B661" s="4" t="s">
        <v>35</v>
      </c>
      <c r="C661" s="4" t="str">
        <f>VLOOKUP(Taulukko1[[#This Row],[Rivivalinta]],Sheet1!$C$1:$E$42,2,FALSE)</f>
        <v>Kärnprimärkapital (CET 1)</v>
      </c>
      <c r="D661" s="4" t="str">
        <f>VLOOKUP(Taulukko1[[#This Row],[Rivivalinta]],Sheet1!$C$1:$E$42,3,FALSE)</f>
        <v>Common equity tier 1 capital (CET1)</v>
      </c>
      <c r="E661" s="1" t="s">
        <v>53</v>
      </c>
      <c r="F661" s="2">
        <v>42369</v>
      </c>
      <c r="G661" s="6">
        <v>84568.675480000005</v>
      </c>
    </row>
    <row r="662" spans="1:7" x14ac:dyDescent="0.2">
      <c r="A662" s="5">
        <v>33</v>
      </c>
      <c r="B662" s="4" t="s">
        <v>36</v>
      </c>
      <c r="C662" s="4" t="str">
        <f>VLOOKUP(Taulukko1[[#This Row],[Rivivalinta]],Sheet1!$C$1:$E$42,2,FALSE)</f>
        <v>Övrigt primärkapital (AT 1)</v>
      </c>
      <c r="D662" s="4" t="str">
        <f>VLOOKUP(Taulukko1[[#This Row],[Rivivalinta]],Sheet1!$C$1:$E$42,3,FALSE)</f>
        <v>Additional tier 1 capital (AT 1)</v>
      </c>
      <c r="E662" s="1" t="s">
        <v>53</v>
      </c>
      <c r="F662" s="2">
        <v>42369</v>
      </c>
      <c r="G662" s="6"/>
    </row>
    <row r="663" spans="1:7" x14ac:dyDescent="0.2">
      <c r="A663" s="5">
        <v>34</v>
      </c>
      <c r="B663" s="4" t="s">
        <v>37</v>
      </c>
      <c r="C663" s="4" t="str">
        <f>VLOOKUP(Taulukko1[[#This Row],[Rivivalinta]],Sheet1!$C$1:$E$42,2,FALSE)</f>
        <v>Supplementärkapital (T2)</v>
      </c>
      <c r="D663" s="4" t="str">
        <f>VLOOKUP(Taulukko1[[#This Row],[Rivivalinta]],Sheet1!$C$1:$E$42,3,FALSE)</f>
        <v>Tier 2 capital (T2)</v>
      </c>
      <c r="E663" s="1" t="s">
        <v>53</v>
      </c>
      <c r="F663" s="2">
        <v>42369</v>
      </c>
      <c r="G663" s="6"/>
    </row>
    <row r="664" spans="1:7" x14ac:dyDescent="0.2">
      <c r="A664" s="5">
        <v>35</v>
      </c>
      <c r="B664" s="4" t="s">
        <v>38</v>
      </c>
      <c r="C664" s="4" t="str">
        <f>VLOOKUP(Taulukko1[[#This Row],[Rivivalinta]],Sheet1!$C$1:$E$42,2,FALSE)</f>
        <v>Summa kapitalrelationer, %</v>
      </c>
      <c r="D664" s="4" t="str">
        <f>VLOOKUP(Taulukko1[[#This Row],[Rivivalinta]],Sheet1!$C$1:$E$42,3,FALSE)</f>
        <v>Own funds ratio, %</v>
      </c>
      <c r="E664" s="1" t="s">
        <v>53</v>
      </c>
      <c r="F664" s="2">
        <v>42369</v>
      </c>
      <c r="G664" s="7">
        <v>0.12468682473585897</v>
      </c>
    </row>
    <row r="665" spans="1:7" x14ac:dyDescent="0.2">
      <c r="A665" s="5">
        <v>36</v>
      </c>
      <c r="B665" s="4" t="s">
        <v>39</v>
      </c>
      <c r="C665" s="4" t="str">
        <f>VLOOKUP(Taulukko1[[#This Row],[Rivivalinta]],Sheet1!$C$1:$E$42,2,FALSE)</f>
        <v>Primärkapitalrelation, %</v>
      </c>
      <c r="D665" s="4" t="str">
        <f>VLOOKUP(Taulukko1[[#This Row],[Rivivalinta]],Sheet1!$C$1:$E$42,3,FALSE)</f>
        <v>Tier 1 ratio, %</v>
      </c>
      <c r="E665" s="1" t="s">
        <v>53</v>
      </c>
      <c r="F665" s="2">
        <v>42369</v>
      </c>
      <c r="G665" s="7">
        <v>0.12468682473585897</v>
      </c>
    </row>
    <row r="666" spans="1:7" x14ac:dyDescent="0.2">
      <c r="A666" s="5">
        <v>37</v>
      </c>
      <c r="B666" s="4" t="s">
        <v>40</v>
      </c>
      <c r="C666" s="4" t="str">
        <f>VLOOKUP(Taulukko1[[#This Row],[Rivivalinta]],Sheet1!$C$1:$E$42,2,FALSE)</f>
        <v>Kärnprimärkapitalrelation, %</v>
      </c>
      <c r="D666" s="4" t="str">
        <f>VLOOKUP(Taulukko1[[#This Row],[Rivivalinta]],Sheet1!$C$1:$E$42,3,FALSE)</f>
        <v>CET 1 ratio, %</v>
      </c>
      <c r="E666" s="1" t="s">
        <v>53</v>
      </c>
      <c r="F666" s="2">
        <v>42369</v>
      </c>
      <c r="G666" s="7">
        <v>0.12468682473585897</v>
      </c>
    </row>
    <row r="667" spans="1:7" x14ac:dyDescent="0.2">
      <c r="A667" s="5">
        <v>38</v>
      </c>
      <c r="B667" s="4" t="s">
        <v>41</v>
      </c>
      <c r="C667" s="4" t="str">
        <f>VLOOKUP(Taulukko1[[#This Row],[Rivivalinta]],Sheet1!$C$1:$E$42,2,FALSE)</f>
        <v>Summa exponeringsbelopp (RWA)</v>
      </c>
      <c r="D667" s="4" t="str">
        <f>VLOOKUP(Taulukko1[[#This Row],[Rivivalinta]],Sheet1!$C$1:$E$42,3,FALSE)</f>
        <v>Total risk weighted assets (RWA)</v>
      </c>
      <c r="E667" s="1" t="s">
        <v>53</v>
      </c>
      <c r="F667" s="2">
        <v>42369</v>
      </c>
      <c r="G667" s="6">
        <v>678248.68953999993</v>
      </c>
    </row>
    <row r="668" spans="1:7" x14ac:dyDescent="0.2">
      <c r="A668" s="5">
        <v>39</v>
      </c>
      <c r="B668" s="4" t="s">
        <v>42</v>
      </c>
      <c r="C668" s="4" t="str">
        <f>VLOOKUP(Taulukko1[[#This Row],[Rivivalinta]],Sheet1!$C$1:$E$42,2,FALSE)</f>
        <v>Exponeringsbelopp för kredit-, motpart- och utspädningsrisker</v>
      </c>
      <c r="D668" s="4" t="str">
        <f>VLOOKUP(Taulukko1[[#This Row],[Rivivalinta]],Sheet1!$C$1:$E$42,3,FALSE)</f>
        <v>Credit and counterparty risks</v>
      </c>
      <c r="E668" s="1" t="s">
        <v>53</v>
      </c>
      <c r="F668" s="2">
        <v>42369</v>
      </c>
      <c r="G668" s="6">
        <v>655894.67535000003</v>
      </c>
    </row>
    <row r="669" spans="1:7" x14ac:dyDescent="0.2">
      <c r="A669" s="5">
        <v>40</v>
      </c>
      <c r="B669" s="4" t="s">
        <v>43</v>
      </c>
      <c r="C669" s="4" t="str">
        <f>VLOOKUP(Taulukko1[[#This Row],[Rivivalinta]],Sheet1!$C$1:$E$42,2,FALSE)</f>
        <v>Exponeringsbelopp för positions-, valutakurs- och råvarurisker</v>
      </c>
      <c r="D669" s="4" t="str">
        <f>VLOOKUP(Taulukko1[[#This Row],[Rivivalinta]],Sheet1!$C$1:$E$42,3,FALSE)</f>
        <v>Position, currency and commodity risks</v>
      </c>
      <c r="E669" s="1" t="s">
        <v>53</v>
      </c>
      <c r="F669" s="2">
        <v>42369</v>
      </c>
      <c r="G669" s="6">
        <v>2.3599399999999999</v>
      </c>
    </row>
    <row r="670" spans="1:7" x14ac:dyDescent="0.2">
      <c r="A670" s="5">
        <v>41</v>
      </c>
      <c r="B670" s="4" t="s">
        <v>44</v>
      </c>
      <c r="C670" s="4" t="str">
        <f>VLOOKUP(Taulukko1[[#This Row],[Rivivalinta]],Sheet1!$C$1:$E$42,2,FALSE)</f>
        <v>Exponeringsbelopp för operativ risk</v>
      </c>
      <c r="D670" s="4" t="str">
        <f>VLOOKUP(Taulukko1[[#This Row],[Rivivalinta]],Sheet1!$C$1:$E$42,3,FALSE)</f>
        <v>Operational risks</v>
      </c>
      <c r="E670" s="1" t="s">
        <v>53</v>
      </c>
      <c r="F670" s="2">
        <v>42369</v>
      </c>
      <c r="G670" s="6">
        <v>20931.641250000001</v>
      </c>
    </row>
    <row r="671" spans="1:7" x14ac:dyDescent="0.2">
      <c r="A671" s="5">
        <v>42</v>
      </c>
      <c r="B671" s="4" t="s">
        <v>45</v>
      </c>
      <c r="C671" s="4" t="str">
        <f>VLOOKUP(Taulukko1[[#This Row],[Rivivalinta]],Sheet1!$C$1:$E$42,2,FALSE)</f>
        <v>Övriga riskexponeringar</v>
      </c>
      <c r="D671" s="4" t="str">
        <f>VLOOKUP(Taulukko1[[#This Row],[Rivivalinta]],Sheet1!$C$1:$E$42,3,FALSE)</f>
        <v>Other risks</v>
      </c>
      <c r="E671" s="1" t="s">
        <v>53</v>
      </c>
      <c r="F671" s="2">
        <v>42369</v>
      </c>
      <c r="G671" s="6">
        <v>1420.0129999999999</v>
      </c>
    </row>
    <row r="672" spans="1:7" x14ac:dyDescent="0.2">
      <c r="A672" s="5">
        <v>26</v>
      </c>
      <c r="B672" s="4" t="s">
        <v>55</v>
      </c>
      <c r="C672" s="4" t="str">
        <f>VLOOKUP(Taulukko1[[#This Row],[Rivivalinta]],Sheet1!$C$1:$E$42,2,FALSE)</f>
        <v>Avkastning på eget kapital (ROE), %</v>
      </c>
      <c r="D672" s="4" t="str">
        <f>VLOOKUP(Taulukko1[[#This Row],[Rivivalinta]],Sheet1!$C$1:$E$42,3,FALSE)</f>
        <v>Return on equity (ROE), %</v>
      </c>
      <c r="E672" s="1" t="s">
        <v>53</v>
      </c>
      <c r="F672" s="2">
        <v>42369</v>
      </c>
      <c r="G672" s="7">
        <v>1.0014422390950301E-4</v>
      </c>
    </row>
    <row r="673" spans="1:7" x14ac:dyDescent="0.2">
      <c r="A673" s="5">
        <v>27</v>
      </c>
      <c r="B673" s="4" t="s">
        <v>54</v>
      </c>
      <c r="C673" s="4" t="str">
        <f>VLOOKUP(Taulukko1[[#This Row],[Rivivalinta]],Sheet1!$C$1:$E$42,2,FALSE)</f>
        <v>Avkastning på total tillgångar (ROA), %</v>
      </c>
      <c r="D673" s="4" t="str">
        <f>VLOOKUP(Taulukko1[[#This Row],[Rivivalinta]],Sheet1!$C$1:$E$42,3,FALSE)</f>
        <v>Return on total assets (ROA), %</v>
      </c>
      <c r="E673" s="1" t="s">
        <v>53</v>
      </c>
      <c r="F673" s="2">
        <v>42369</v>
      </c>
      <c r="G673" s="7">
        <v>3.2797898672971702E-6</v>
      </c>
    </row>
    <row r="674" spans="1:7" x14ac:dyDescent="0.2">
      <c r="A674" s="5">
        <v>1</v>
      </c>
      <c r="B674" s="4" t="s">
        <v>5</v>
      </c>
      <c r="C674" s="4" t="str">
        <f>VLOOKUP(Taulukko1[[#This Row],[Rivivalinta]],Sheet1!$C$1:$E$42,2,FALSE)</f>
        <v>Räntenetto</v>
      </c>
      <c r="D674" s="4" t="str">
        <f>VLOOKUP(Taulukko1[[#This Row],[Rivivalinta]],Sheet1!$C$1:$E$42,3,FALSE)</f>
        <v>Net interest margin</v>
      </c>
      <c r="E674" s="1" t="s">
        <v>4</v>
      </c>
      <c r="F674" s="2">
        <v>42735</v>
      </c>
      <c r="G674" s="6">
        <v>2818.98</v>
      </c>
    </row>
    <row r="675" spans="1:7" x14ac:dyDescent="0.2">
      <c r="A675" s="5">
        <v>2</v>
      </c>
      <c r="B675" s="4" t="s">
        <v>6</v>
      </c>
      <c r="C675" s="4" t="str">
        <f>VLOOKUP(Taulukko1[[#This Row],[Rivivalinta]],Sheet1!$C$1:$E$42,2,FALSE)</f>
        <v>Netto, avgifts- och provisionsintäkter</v>
      </c>
      <c r="D675" s="4" t="str">
        <f>VLOOKUP(Taulukko1[[#This Row],[Rivivalinta]],Sheet1!$C$1:$E$42,3,FALSE)</f>
        <v>Net fee and commission income</v>
      </c>
      <c r="E675" s="1" t="s">
        <v>4</v>
      </c>
      <c r="F675" s="2">
        <v>42735</v>
      </c>
      <c r="G675" s="6">
        <v>-2957.4140000000002</v>
      </c>
    </row>
    <row r="676" spans="1:7" x14ac:dyDescent="0.2">
      <c r="A676" s="5">
        <v>3</v>
      </c>
      <c r="B676" s="4" t="s">
        <v>7</v>
      </c>
      <c r="C676" s="4" t="str">
        <f>VLOOKUP(Taulukko1[[#This Row],[Rivivalinta]],Sheet1!$C$1:$E$42,2,FALSE)</f>
        <v>Avgifts- och provisionsintäkter</v>
      </c>
      <c r="D676" s="4" t="str">
        <f>VLOOKUP(Taulukko1[[#This Row],[Rivivalinta]],Sheet1!$C$1:$E$42,3,FALSE)</f>
        <v>Fee and commission income</v>
      </c>
      <c r="E676" s="1" t="s">
        <v>4</v>
      </c>
      <c r="F676" s="2">
        <v>42735</v>
      </c>
      <c r="G676" s="6">
        <v>828.12900000000002</v>
      </c>
    </row>
    <row r="677" spans="1:7" x14ac:dyDescent="0.2">
      <c r="A677" s="5">
        <v>4</v>
      </c>
      <c r="B677" s="4" t="s">
        <v>8</v>
      </c>
      <c r="C677" s="4" t="str">
        <f>VLOOKUP(Taulukko1[[#This Row],[Rivivalinta]],Sheet1!$C$1:$E$42,2,FALSE)</f>
        <v>Avgifts- och provisionskostnader</v>
      </c>
      <c r="D677" s="4" t="str">
        <f>VLOOKUP(Taulukko1[[#This Row],[Rivivalinta]],Sheet1!$C$1:$E$42,3,FALSE)</f>
        <v>Fee and commission expenses</v>
      </c>
      <c r="E677" s="1" t="s">
        <v>4</v>
      </c>
      <c r="F677" s="2">
        <v>42735</v>
      </c>
      <c r="G677" s="6">
        <v>3785.5430000000001</v>
      </c>
    </row>
    <row r="678" spans="1:7" x14ac:dyDescent="0.2">
      <c r="A678" s="5">
        <v>5</v>
      </c>
      <c r="B678" s="4" t="s">
        <v>9</v>
      </c>
      <c r="C678" s="4" t="str">
        <f>VLOOKUP(Taulukko1[[#This Row],[Rivivalinta]],Sheet1!$C$1:$E$42,2,FALSE)</f>
        <v>Nettointäkter från handel och investeringar</v>
      </c>
      <c r="D678" s="4" t="str">
        <f>VLOOKUP(Taulukko1[[#This Row],[Rivivalinta]],Sheet1!$C$1:$E$42,3,FALSE)</f>
        <v>Net trading and investing income</v>
      </c>
      <c r="E678" s="1" t="s">
        <v>4</v>
      </c>
      <c r="F678" s="2">
        <v>42735</v>
      </c>
      <c r="G678" s="6">
        <v>-3251.62129</v>
      </c>
    </row>
    <row r="679" spans="1:7" x14ac:dyDescent="0.2">
      <c r="A679" s="5">
        <v>6</v>
      </c>
      <c r="B679" s="4" t="s">
        <v>10</v>
      </c>
      <c r="C679" s="4" t="str">
        <f>VLOOKUP(Taulukko1[[#This Row],[Rivivalinta]],Sheet1!$C$1:$E$42,2,FALSE)</f>
        <v>Övriga intäkter</v>
      </c>
      <c r="D679" s="4" t="str">
        <f>VLOOKUP(Taulukko1[[#This Row],[Rivivalinta]],Sheet1!$C$1:$E$42,3,FALSE)</f>
        <v>Other income</v>
      </c>
      <c r="E679" s="1" t="s">
        <v>4</v>
      </c>
      <c r="F679" s="2">
        <v>42735</v>
      </c>
      <c r="G679" s="6">
        <v>3.5710000000000002</v>
      </c>
    </row>
    <row r="680" spans="1:7" x14ac:dyDescent="0.2">
      <c r="A680" s="5">
        <v>7</v>
      </c>
      <c r="B680" s="4" t="s">
        <v>11</v>
      </c>
      <c r="C680" s="4" t="str">
        <f>VLOOKUP(Taulukko1[[#This Row],[Rivivalinta]],Sheet1!$C$1:$E$42,2,FALSE)</f>
        <v>Totala inkomster</v>
      </c>
      <c r="D680" s="4" t="str">
        <f>VLOOKUP(Taulukko1[[#This Row],[Rivivalinta]],Sheet1!$C$1:$E$42,3,FALSE)</f>
        <v>Total income</v>
      </c>
      <c r="E680" s="1" t="s">
        <v>4</v>
      </c>
      <c r="F680" s="2">
        <v>42735</v>
      </c>
      <c r="G680" s="6">
        <v>-3386.4842899999999</v>
      </c>
    </row>
    <row r="681" spans="1:7" x14ac:dyDescent="0.2">
      <c r="A681" s="5">
        <v>8</v>
      </c>
      <c r="B681" s="4" t="s">
        <v>12</v>
      </c>
      <c r="C681" s="4" t="str">
        <f>VLOOKUP(Taulukko1[[#This Row],[Rivivalinta]],Sheet1!$C$1:$E$42,2,FALSE)</f>
        <v>Totala kostnader</v>
      </c>
      <c r="D681" s="4" t="str">
        <f>VLOOKUP(Taulukko1[[#This Row],[Rivivalinta]],Sheet1!$C$1:$E$42,3,FALSE)</f>
        <v>Total expenses</v>
      </c>
      <c r="E681" s="1" t="s">
        <v>4</v>
      </c>
      <c r="F681" s="2">
        <v>42735</v>
      </c>
      <c r="G681" s="6">
        <v>1413.2750000000001</v>
      </c>
    </row>
    <row r="682" spans="1:7" x14ac:dyDescent="0.2">
      <c r="A682" s="5">
        <v>9</v>
      </c>
      <c r="B682" s="4" t="s">
        <v>13</v>
      </c>
      <c r="C682" s="4" t="str">
        <f>VLOOKUP(Taulukko1[[#This Row],[Rivivalinta]],Sheet1!$C$1:$E$42,2,FALSE)</f>
        <v>Nedskrivningar av lån och fordringar</v>
      </c>
      <c r="D682" s="4" t="str">
        <f>VLOOKUP(Taulukko1[[#This Row],[Rivivalinta]],Sheet1!$C$1:$E$42,3,FALSE)</f>
        <v>Impairments on loans and receivables</v>
      </c>
      <c r="E682" s="1" t="s">
        <v>4</v>
      </c>
      <c r="F682" s="2">
        <v>42735</v>
      </c>
      <c r="G682" s="6"/>
    </row>
    <row r="683" spans="1:7" x14ac:dyDescent="0.2">
      <c r="A683" s="5">
        <v>10</v>
      </c>
      <c r="B683" s="4" t="s">
        <v>14</v>
      </c>
      <c r="C683" s="4" t="str">
        <f>VLOOKUP(Taulukko1[[#This Row],[Rivivalinta]],Sheet1!$C$1:$E$42,2,FALSE)</f>
        <v>Rörelsevinst/-förlust</v>
      </c>
      <c r="D683" s="4" t="str">
        <f>VLOOKUP(Taulukko1[[#This Row],[Rivivalinta]],Sheet1!$C$1:$E$42,3,FALSE)</f>
        <v>Operatingprofit/-loss</v>
      </c>
      <c r="E683" s="1" t="s">
        <v>4</v>
      </c>
      <c r="F683" s="2">
        <v>42735</v>
      </c>
      <c r="G683" s="6">
        <v>-4799.75929</v>
      </c>
    </row>
    <row r="684" spans="1:7" x14ac:dyDescent="0.2">
      <c r="A684" s="5">
        <v>11</v>
      </c>
      <c r="B684" s="4" t="s">
        <v>15</v>
      </c>
      <c r="C684" s="4" t="str">
        <f>VLOOKUP(Taulukko1[[#This Row],[Rivivalinta]],Sheet1!$C$1:$E$42,2,FALSE)</f>
        <v>Kontanta medel och kassabehållning hos centralbanker</v>
      </c>
      <c r="D684" s="4" t="str">
        <f>VLOOKUP(Taulukko1[[#This Row],[Rivivalinta]],Sheet1!$C$1:$E$42,3,FALSE)</f>
        <v>Cash and cash balances at central banks</v>
      </c>
      <c r="E684" s="1" t="s">
        <v>4</v>
      </c>
      <c r="F684" s="2">
        <v>42735</v>
      </c>
      <c r="G684" s="6">
        <v>21094.006000000001</v>
      </c>
    </row>
    <row r="685" spans="1:7" x14ac:dyDescent="0.2">
      <c r="A685" s="5">
        <v>12</v>
      </c>
      <c r="B685" s="4" t="s">
        <v>16</v>
      </c>
      <c r="C685" s="4" t="str">
        <f>VLOOKUP(Taulukko1[[#This Row],[Rivivalinta]],Sheet1!$C$1:$E$42,2,FALSE)</f>
        <v>Lån och förskott till kreditinstitut</v>
      </c>
      <c r="D685" s="4" t="str">
        <f>VLOOKUP(Taulukko1[[#This Row],[Rivivalinta]],Sheet1!$C$1:$E$42,3,FALSE)</f>
        <v>Loans and advances to credit institutions</v>
      </c>
      <c r="E685" s="1" t="s">
        <v>4</v>
      </c>
      <c r="F685" s="2">
        <v>42735</v>
      </c>
      <c r="G685" s="6"/>
    </row>
    <row r="686" spans="1:7" x14ac:dyDescent="0.2">
      <c r="A686" s="5">
        <v>13</v>
      </c>
      <c r="B686" s="4" t="s">
        <v>17</v>
      </c>
      <c r="C686" s="4" t="str">
        <f>VLOOKUP(Taulukko1[[#This Row],[Rivivalinta]],Sheet1!$C$1:$E$42,2,FALSE)</f>
        <v>Lån och förskott till allmänheten och offentliga samfund</v>
      </c>
      <c r="D686" s="4" t="str">
        <f>VLOOKUP(Taulukko1[[#This Row],[Rivivalinta]],Sheet1!$C$1:$E$42,3,FALSE)</f>
        <v>Loans and advances to the public and public sector entities</v>
      </c>
      <c r="E686" s="1" t="s">
        <v>4</v>
      </c>
      <c r="F686" s="2">
        <v>42735</v>
      </c>
      <c r="G686" s="6">
        <v>218764.886</v>
      </c>
    </row>
    <row r="687" spans="1:7" x14ac:dyDescent="0.2">
      <c r="A687" s="5">
        <v>14</v>
      </c>
      <c r="B687" s="4" t="s">
        <v>18</v>
      </c>
      <c r="C687" s="4" t="str">
        <f>VLOOKUP(Taulukko1[[#This Row],[Rivivalinta]],Sheet1!$C$1:$E$42,2,FALSE)</f>
        <v>Värdepapper</v>
      </c>
      <c r="D687" s="4" t="str">
        <f>VLOOKUP(Taulukko1[[#This Row],[Rivivalinta]],Sheet1!$C$1:$E$42,3,FALSE)</f>
        <v>Debt securities</v>
      </c>
      <c r="E687" s="1" t="s">
        <v>4</v>
      </c>
      <c r="F687" s="2">
        <v>42735</v>
      </c>
      <c r="G687" s="6"/>
    </row>
    <row r="688" spans="1:7" x14ac:dyDescent="0.2">
      <c r="A688" s="5">
        <v>15</v>
      </c>
      <c r="B688" s="4" t="s">
        <v>19</v>
      </c>
      <c r="C688" s="4" t="str">
        <f>VLOOKUP(Taulukko1[[#This Row],[Rivivalinta]],Sheet1!$C$1:$E$42,2,FALSE)</f>
        <v xml:space="preserve">Derivat </v>
      </c>
      <c r="D688" s="4" t="str">
        <f>VLOOKUP(Taulukko1[[#This Row],[Rivivalinta]],Sheet1!$C$1:$E$42,3,FALSE)</f>
        <v xml:space="preserve">Derivatives </v>
      </c>
      <c r="E688" s="1" t="s">
        <v>4</v>
      </c>
      <c r="F688" s="2">
        <v>42735</v>
      </c>
      <c r="G688" s="6">
        <v>10333.876</v>
      </c>
    </row>
    <row r="689" spans="1:7" x14ac:dyDescent="0.2">
      <c r="A689" s="5">
        <v>16</v>
      </c>
      <c r="B689" s="4" t="s">
        <v>20</v>
      </c>
      <c r="C689" s="4" t="str">
        <f>VLOOKUP(Taulukko1[[#This Row],[Rivivalinta]],Sheet1!$C$1:$E$42,2,FALSE)</f>
        <v>Övriga tillgångar</v>
      </c>
      <c r="D689" s="4" t="str">
        <f>VLOOKUP(Taulukko1[[#This Row],[Rivivalinta]],Sheet1!$C$1:$E$42,3,FALSE)</f>
        <v>Other assets</v>
      </c>
      <c r="E689" s="1" t="s">
        <v>4</v>
      </c>
      <c r="F689" s="2">
        <v>42735</v>
      </c>
      <c r="G689" s="6">
        <v>1909.15</v>
      </c>
    </row>
    <row r="690" spans="1:7" x14ac:dyDescent="0.2">
      <c r="A690" s="5">
        <v>17</v>
      </c>
      <c r="B690" s="4" t="s">
        <v>21</v>
      </c>
      <c r="C690" s="4" t="str">
        <f>VLOOKUP(Taulukko1[[#This Row],[Rivivalinta]],Sheet1!$C$1:$E$42,2,FALSE)</f>
        <v>SUMMA TILLGÅNGAR</v>
      </c>
      <c r="D690" s="4" t="str">
        <f>VLOOKUP(Taulukko1[[#This Row],[Rivivalinta]],Sheet1!$C$1:$E$42,3,FALSE)</f>
        <v>TOTAL ASSETS</v>
      </c>
      <c r="E690" s="1" t="s">
        <v>4</v>
      </c>
      <c r="F690" s="2">
        <v>42735</v>
      </c>
      <c r="G690" s="6">
        <v>252101.91800000001</v>
      </c>
    </row>
    <row r="691" spans="1:7" x14ac:dyDescent="0.2">
      <c r="A691" s="5">
        <v>18</v>
      </c>
      <c r="B691" s="4" t="s">
        <v>22</v>
      </c>
      <c r="C691" s="4" t="str">
        <f>VLOOKUP(Taulukko1[[#This Row],[Rivivalinta]],Sheet1!$C$1:$E$42,2,FALSE)</f>
        <v>Inlåning från kreditinstitut</v>
      </c>
      <c r="D691" s="4" t="str">
        <f>VLOOKUP(Taulukko1[[#This Row],[Rivivalinta]],Sheet1!$C$1:$E$42,3,FALSE)</f>
        <v>Deposits from credit institutions</v>
      </c>
      <c r="E691" s="1" t="s">
        <v>4</v>
      </c>
      <c r="F691" s="2">
        <v>42735</v>
      </c>
      <c r="G691" s="6"/>
    </row>
    <row r="692" spans="1:7" x14ac:dyDescent="0.2">
      <c r="A692" s="5">
        <v>19</v>
      </c>
      <c r="B692" s="4" t="s">
        <v>23</v>
      </c>
      <c r="C692" s="4" t="str">
        <f>VLOOKUP(Taulukko1[[#This Row],[Rivivalinta]],Sheet1!$C$1:$E$42,2,FALSE)</f>
        <v>Inlåning från allmänheten och offentliga samfund</v>
      </c>
      <c r="D692" s="4" t="str">
        <f>VLOOKUP(Taulukko1[[#This Row],[Rivivalinta]],Sheet1!$C$1:$E$42,3,FALSE)</f>
        <v>Deposits from the public and public sector entities</v>
      </c>
      <c r="E692" s="1" t="s">
        <v>4</v>
      </c>
      <c r="F692" s="2">
        <v>42735</v>
      </c>
      <c r="G692" s="6"/>
    </row>
    <row r="693" spans="1:7" x14ac:dyDescent="0.2">
      <c r="A693" s="5">
        <v>20</v>
      </c>
      <c r="B693" s="4" t="s">
        <v>24</v>
      </c>
      <c r="C693" s="4" t="str">
        <f>VLOOKUP(Taulukko1[[#This Row],[Rivivalinta]],Sheet1!$C$1:$E$42,2,FALSE)</f>
        <v>Emitterade skuldebrev</v>
      </c>
      <c r="D693" s="4" t="str">
        <f>VLOOKUP(Taulukko1[[#This Row],[Rivivalinta]],Sheet1!$C$1:$E$42,3,FALSE)</f>
        <v>Debt securities issued</v>
      </c>
      <c r="E693" s="1" t="s">
        <v>4</v>
      </c>
      <c r="F693" s="2">
        <v>42735</v>
      </c>
      <c r="G693" s="6">
        <v>109816.355</v>
      </c>
    </row>
    <row r="694" spans="1:7" x14ac:dyDescent="0.2">
      <c r="A694" s="5">
        <v>22</v>
      </c>
      <c r="B694" s="4" t="s">
        <v>25</v>
      </c>
      <c r="C694" s="4" t="str">
        <f>VLOOKUP(Taulukko1[[#This Row],[Rivivalinta]],Sheet1!$C$1:$E$42,2,FALSE)</f>
        <v>Derivat</v>
      </c>
      <c r="D694" s="4" t="str">
        <f>VLOOKUP(Taulukko1[[#This Row],[Rivivalinta]],Sheet1!$C$1:$E$42,3,FALSE)</f>
        <v>Derivatives</v>
      </c>
      <c r="E694" s="1" t="s">
        <v>4</v>
      </c>
      <c r="F694" s="2">
        <v>42735</v>
      </c>
      <c r="G694" s="6">
        <v>2414.9340000000002</v>
      </c>
    </row>
    <row r="695" spans="1:7" x14ac:dyDescent="0.2">
      <c r="A695" s="5">
        <v>23</v>
      </c>
      <c r="B695" s="4" t="s">
        <v>26</v>
      </c>
      <c r="C695" s="4" t="str">
        <f>VLOOKUP(Taulukko1[[#This Row],[Rivivalinta]],Sheet1!$C$1:$E$42,2,FALSE)</f>
        <v>Eget kapital</v>
      </c>
      <c r="D695" s="4" t="str">
        <f>VLOOKUP(Taulukko1[[#This Row],[Rivivalinta]],Sheet1!$C$1:$E$42,3,FALSE)</f>
        <v>Total equity</v>
      </c>
      <c r="E695" s="1" t="s">
        <v>4</v>
      </c>
      <c r="F695" s="2">
        <v>42735</v>
      </c>
      <c r="G695" s="6">
        <v>129535.61124</v>
      </c>
    </row>
    <row r="696" spans="1:7" x14ac:dyDescent="0.2">
      <c r="A696" s="5">
        <v>21</v>
      </c>
      <c r="B696" s="4" t="s">
        <v>27</v>
      </c>
      <c r="C696" s="4" t="str">
        <f>VLOOKUP(Taulukko1[[#This Row],[Rivivalinta]],Sheet1!$C$1:$E$42,2,FALSE)</f>
        <v>Övriga skulder</v>
      </c>
      <c r="D696" s="4" t="str">
        <f>VLOOKUP(Taulukko1[[#This Row],[Rivivalinta]],Sheet1!$C$1:$E$42,3,FALSE)</f>
        <v>Other liabilities</v>
      </c>
      <c r="E696" s="1" t="s">
        <v>4</v>
      </c>
      <c r="F696" s="2">
        <v>42735</v>
      </c>
      <c r="G696" s="6">
        <v>10335.017000000014</v>
      </c>
    </row>
    <row r="697" spans="1:7" x14ac:dyDescent="0.2">
      <c r="A697" s="5">
        <v>24</v>
      </c>
      <c r="B697" s="4" t="s">
        <v>28</v>
      </c>
      <c r="C697" s="4" t="str">
        <f>VLOOKUP(Taulukko1[[#This Row],[Rivivalinta]],Sheet1!$C$1:$E$42,2,FALSE)</f>
        <v>SUMMA EGET KAPITAL OCH SKULDER</v>
      </c>
      <c r="D697" s="4" t="str">
        <f>VLOOKUP(Taulukko1[[#This Row],[Rivivalinta]],Sheet1!$C$1:$E$42,3,FALSE)</f>
        <v>TOTAL EQUITY AND LIABILITIES</v>
      </c>
      <c r="E697" s="1" t="s">
        <v>4</v>
      </c>
      <c r="F697" s="2">
        <v>42735</v>
      </c>
      <c r="G697" s="6">
        <v>252101.91724000001</v>
      </c>
    </row>
    <row r="698" spans="1:7" x14ac:dyDescent="0.2">
      <c r="A698" s="5">
        <v>25</v>
      </c>
      <c r="B698" s="4" t="s">
        <v>29</v>
      </c>
      <c r="C698" s="4" t="str">
        <f>VLOOKUP(Taulukko1[[#This Row],[Rivivalinta]],Sheet1!$C$1:$E$42,2,FALSE)</f>
        <v>Exponering utanför balansräkningen</v>
      </c>
      <c r="D698" s="4" t="str">
        <f>VLOOKUP(Taulukko1[[#This Row],[Rivivalinta]],Sheet1!$C$1:$E$42,3,FALSE)</f>
        <v>Off balance sheet exposures</v>
      </c>
      <c r="E698" s="1" t="s">
        <v>4</v>
      </c>
      <c r="F698" s="2">
        <v>42735</v>
      </c>
      <c r="G698" s="6"/>
    </row>
    <row r="699" spans="1:7" x14ac:dyDescent="0.2">
      <c r="A699" s="5">
        <v>28</v>
      </c>
      <c r="B699" s="4" t="s">
        <v>30</v>
      </c>
      <c r="C699" s="4" t="str">
        <f>VLOOKUP(Taulukko1[[#This Row],[Rivivalinta]],Sheet1!$C$1:$E$42,2,FALSE)</f>
        <v>Kostnader/intäkter, %</v>
      </c>
      <c r="D699" s="4" t="str">
        <f>VLOOKUP(Taulukko1[[#This Row],[Rivivalinta]],Sheet1!$C$1:$E$42,3,FALSE)</f>
        <v>Cost/income ratio, %</v>
      </c>
      <c r="E699" s="1" t="s">
        <v>4</v>
      </c>
      <c r="F699" s="2">
        <v>42735</v>
      </c>
      <c r="G699" s="7">
        <v>-0.32431290393896867</v>
      </c>
    </row>
    <row r="700" spans="1:7" x14ac:dyDescent="0.2">
      <c r="A700" s="5">
        <v>29</v>
      </c>
      <c r="B700" s="4" t="s">
        <v>31</v>
      </c>
      <c r="C700" s="4" t="str">
        <f>VLOOKUP(Taulukko1[[#This Row],[Rivivalinta]],Sheet1!$C$1:$E$42,2,FALSE)</f>
        <v>Nödlidande exponeringar/Exponeringar, %</v>
      </c>
      <c r="D700" s="4" t="str">
        <f>VLOOKUP(Taulukko1[[#This Row],[Rivivalinta]],Sheet1!$C$1:$E$42,3,FALSE)</f>
        <v>Non-performing exposures/Exposures, %</v>
      </c>
      <c r="E700" s="1" t="s">
        <v>4</v>
      </c>
      <c r="F700" s="2">
        <v>42735</v>
      </c>
      <c r="G700" s="7"/>
    </row>
    <row r="701" spans="1:7" x14ac:dyDescent="0.2">
      <c r="A701" s="5">
        <v>30</v>
      </c>
      <c r="B701" s="4" t="s">
        <v>32</v>
      </c>
      <c r="C701" s="4" t="str">
        <f>VLOOKUP(Taulukko1[[#This Row],[Rivivalinta]],Sheet1!$C$1:$E$42,2,FALSE)</f>
        <v>Upplupna avsättningar på nödlidande exponeringar/Nödlidande Exponeringar, %</v>
      </c>
      <c r="D701" s="4" t="str">
        <f>VLOOKUP(Taulukko1[[#This Row],[Rivivalinta]],Sheet1!$C$1:$E$42,3,FALSE)</f>
        <v>Accumulated impairments on non-performing exposures/Non-performing exposures, %</v>
      </c>
      <c r="E701" s="1" t="s">
        <v>4</v>
      </c>
      <c r="F701" s="2">
        <v>42735</v>
      </c>
      <c r="G701" s="7" t="s">
        <v>33</v>
      </c>
    </row>
    <row r="702" spans="1:7" x14ac:dyDescent="0.2">
      <c r="A702" s="5">
        <v>31</v>
      </c>
      <c r="B702" s="4" t="s">
        <v>34</v>
      </c>
      <c r="C702" s="4" t="str">
        <f>VLOOKUP(Taulukko1[[#This Row],[Rivivalinta]],Sheet1!$C$1:$E$42,2,FALSE)</f>
        <v>Kapitalbas</v>
      </c>
      <c r="D702" s="4" t="str">
        <f>VLOOKUP(Taulukko1[[#This Row],[Rivivalinta]],Sheet1!$C$1:$E$42,3,FALSE)</f>
        <v>Own funds</v>
      </c>
      <c r="E702" s="1" t="s">
        <v>4</v>
      </c>
      <c r="F702" s="2">
        <v>42735</v>
      </c>
      <c r="G702" s="6">
        <v>128549.156</v>
      </c>
    </row>
    <row r="703" spans="1:7" x14ac:dyDescent="0.2">
      <c r="A703" s="5">
        <v>32</v>
      </c>
      <c r="B703" s="4" t="s">
        <v>35</v>
      </c>
      <c r="C703" s="4" t="str">
        <f>VLOOKUP(Taulukko1[[#This Row],[Rivivalinta]],Sheet1!$C$1:$E$42,2,FALSE)</f>
        <v>Kärnprimärkapital (CET 1)</v>
      </c>
      <c r="D703" s="4" t="str">
        <f>VLOOKUP(Taulukko1[[#This Row],[Rivivalinta]],Sheet1!$C$1:$E$42,3,FALSE)</f>
        <v>Common equity tier 1 capital (CET1)</v>
      </c>
      <c r="E703" s="1" t="s">
        <v>4</v>
      </c>
      <c r="F703" s="2">
        <v>42735</v>
      </c>
      <c r="G703" s="6">
        <v>128549.15569</v>
      </c>
    </row>
    <row r="704" spans="1:7" x14ac:dyDescent="0.2">
      <c r="A704" s="5">
        <v>33</v>
      </c>
      <c r="B704" s="4" t="s">
        <v>36</v>
      </c>
      <c r="C704" s="4" t="str">
        <f>VLOOKUP(Taulukko1[[#This Row],[Rivivalinta]],Sheet1!$C$1:$E$42,2,FALSE)</f>
        <v>Övrigt primärkapital (AT 1)</v>
      </c>
      <c r="D704" s="4" t="str">
        <f>VLOOKUP(Taulukko1[[#This Row],[Rivivalinta]],Sheet1!$C$1:$E$42,3,FALSE)</f>
        <v>Additional tier 1 capital (AT 1)</v>
      </c>
      <c r="E704" s="1" t="s">
        <v>4</v>
      </c>
      <c r="F704" s="2">
        <v>42735</v>
      </c>
      <c r="G704" s="6">
        <v>-986.45555000000002</v>
      </c>
    </row>
    <row r="705" spans="1:7" x14ac:dyDescent="0.2">
      <c r="A705" s="5">
        <v>34</v>
      </c>
      <c r="B705" s="4" t="s">
        <v>37</v>
      </c>
      <c r="C705" s="4" t="str">
        <f>VLOOKUP(Taulukko1[[#This Row],[Rivivalinta]],Sheet1!$C$1:$E$42,2,FALSE)</f>
        <v>Supplementärkapital (T2)</v>
      </c>
      <c r="D705" s="4" t="str">
        <f>VLOOKUP(Taulukko1[[#This Row],[Rivivalinta]],Sheet1!$C$1:$E$42,3,FALSE)</f>
        <v>Tier 2 capital (T2)</v>
      </c>
      <c r="E705" s="1" t="s">
        <v>4</v>
      </c>
      <c r="F705" s="2">
        <v>42735</v>
      </c>
      <c r="G705" s="6"/>
    </row>
    <row r="706" spans="1:7" x14ac:dyDescent="0.2">
      <c r="A706" s="5">
        <v>35</v>
      </c>
      <c r="B706" s="4" t="s">
        <v>38</v>
      </c>
      <c r="C706" s="4" t="str">
        <f>VLOOKUP(Taulukko1[[#This Row],[Rivivalinta]],Sheet1!$C$1:$E$42,2,FALSE)</f>
        <v>Summa kapitalrelationer, %</v>
      </c>
      <c r="D706" s="4" t="str">
        <f>VLOOKUP(Taulukko1[[#This Row],[Rivivalinta]],Sheet1!$C$1:$E$42,3,FALSE)</f>
        <v>Own funds ratio, %</v>
      </c>
      <c r="E706" s="1" t="s">
        <v>4</v>
      </c>
      <c r="F706" s="2">
        <v>42735</v>
      </c>
      <c r="G706" s="7">
        <v>1.9388767577683355</v>
      </c>
    </row>
    <row r="707" spans="1:7" x14ac:dyDescent="0.2">
      <c r="A707" s="5">
        <v>36</v>
      </c>
      <c r="B707" s="4" t="s">
        <v>39</v>
      </c>
      <c r="C707" s="4" t="str">
        <f>VLOOKUP(Taulukko1[[#This Row],[Rivivalinta]],Sheet1!$C$1:$E$42,2,FALSE)</f>
        <v>Primärkapitalrelation, %</v>
      </c>
      <c r="D707" s="4" t="str">
        <f>VLOOKUP(Taulukko1[[#This Row],[Rivivalinta]],Sheet1!$C$1:$E$42,3,FALSE)</f>
        <v>Tier 1 ratio, %</v>
      </c>
      <c r="E707" s="1" t="s">
        <v>4</v>
      </c>
      <c r="F707" s="2">
        <v>42735</v>
      </c>
      <c r="G707" s="7">
        <v>1.9239982754893978</v>
      </c>
    </row>
    <row r="708" spans="1:7" x14ac:dyDescent="0.2">
      <c r="A708" s="5">
        <v>37</v>
      </c>
      <c r="B708" s="4" t="s">
        <v>40</v>
      </c>
      <c r="C708" s="4" t="str">
        <f>VLOOKUP(Taulukko1[[#This Row],[Rivivalinta]],Sheet1!$C$1:$E$42,2,FALSE)</f>
        <v>Kärnprimärkapitalrelation, %</v>
      </c>
      <c r="D708" s="4" t="str">
        <f>VLOOKUP(Taulukko1[[#This Row],[Rivivalinta]],Sheet1!$C$1:$E$42,3,FALSE)</f>
        <v>CET 1 ratio, %</v>
      </c>
      <c r="E708" s="1" t="s">
        <v>4</v>
      </c>
      <c r="F708" s="2">
        <v>42735</v>
      </c>
      <c r="G708" s="7">
        <v>1.938876753092678</v>
      </c>
    </row>
    <row r="709" spans="1:7" x14ac:dyDescent="0.2">
      <c r="A709" s="5">
        <v>38</v>
      </c>
      <c r="B709" s="4" t="s">
        <v>41</v>
      </c>
      <c r="C709" s="4" t="str">
        <f>VLOOKUP(Taulukko1[[#This Row],[Rivivalinta]],Sheet1!$C$1:$E$42,2,FALSE)</f>
        <v>Summa exponeringsbelopp (RWA)</v>
      </c>
      <c r="D709" s="4" t="str">
        <f>VLOOKUP(Taulukko1[[#This Row],[Rivivalinta]],Sheet1!$C$1:$E$42,3,FALSE)</f>
        <v>Total risk weighted assets (RWA)</v>
      </c>
      <c r="E709" s="1" t="s">
        <v>4</v>
      </c>
      <c r="F709" s="2">
        <v>42735</v>
      </c>
      <c r="G709" s="6">
        <v>66300.839124999999</v>
      </c>
    </row>
    <row r="710" spans="1:7" x14ac:dyDescent="0.2">
      <c r="A710" s="5">
        <v>39</v>
      </c>
      <c r="B710" s="4" t="s">
        <v>42</v>
      </c>
      <c r="C710" s="4" t="str">
        <f>VLOOKUP(Taulukko1[[#This Row],[Rivivalinta]],Sheet1!$C$1:$E$42,2,FALSE)</f>
        <v>Exponeringsbelopp för kredit-, motpart- och utspädningsrisker</v>
      </c>
      <c r="D710" s="4" t="str">
        <f>VLOOKUP(Taulukko1[[#This Row],[Rivivalinta]],Sheet1!$C$1:$E$42,3,FALSE)</f>
        <v>Credit and counterparty risks</v>
      </c>
      <c r="E710" s="1" t="s">
        <v>4</v>
      </c>
      <c r="F710" s="2">
        <v>42735</v>
      </c>
      <c r="G710" s="6">
        <v>52268.017500000002</v>
      </c>
    </row>
    <row r="711" spans="1:7" x14ac:dyDescent="0.2">
      <c r="A711" s="5">
        <v>40</v>
      </c>
      <c r="B711" s="4" t="s">
        <v>43</v>
      </c>
      <c r="C711" s="4" t="str">
        <f>VLOOKUP(Taulukko1[[#This Row],[Rivivalinta]],Sheet1!$C$1:$E$42,2,FALSE)</f>
        <v>Exponeringsbelopp för positions-, valutakurs- och råvarurisker</v>
      </c>
      <c r="D711" s="4" t="str">
        <f>VLOOKUP(Taulukko1[[#This Row],[Rivivalinta]],Sheet1!$C$1:$E$42,3,FALSE)</f>
        <v>Position, currency and commodity risks</v>
      </c>
      <c r="E711" s="1" t="s">
        <v>4</v>
      </c>
      <c r="F711" s="2">
        <v>42735</v>
      </c>
      <c r="G711" s="6"/>
    </row>
    <row r="712" spans="1:7" x14ac:dyDescent="0.2">
      <c r="A712" s="5">
        <v>41</v>
      </c>
      <c r="B712" s="4" t="s">
        <v>44</v>
      </c>
      <c r="C712" s="4" t="str">
        <f>VLOOKUP(Taulukko1[[#This Row],[Rivivalinta]],Sheet1!$C$1:$E$42,2,FALSE)</f>
        <v>Exponeringsbelopp för operativ risk</v>
      </c>
      <c r="D712" s="4" t="str">
        <f>VLOOKUP(Taulukko1[[#This Row],[Rivivalinta]],Sheet1!$C$1:$E$42,3,FALSE)</f>
        <v>Operational risks</v>
      </c>
      <c r="E712" s="1" t="s">
        <v>4</v>
      </c>
      <c r="F712" s="2">
        <v>42735</v>
      </c>
      <c r="G712" s="6">
        <v>8258.8336249999993</v>
      </c>
    </row>
    <row r="713" spans="1:7" x14ac:dyDescent="0.2">
      <c r="A713" s="5">
        <v>42</v>
      </c>
      <c r="B713" s="4" t="s">
        <v>45</v>
      </c>
      <c r="C713" s="4" t="str">
        <f>VLOOKUP(Taulukko1[[#This Row],[Rivivalinta]],Sheet1!$C$1:$E$42,2,FALSE)</f>
        <v>Övriga riskexponeringar</v>
      </c>
      <c r="D713" s="4" t="str">
        <f>VLOOKUP(Taulukko1[[#This Row],[Rivivalinta]],Sheet1!$C$1:$E$42,3,FALSE)</f>
        <v>Other risks</v>
      </c>
      <c r="E713" s="1" t="s">
        <v>4</v>
      </c>
      <c r="F713" s="2">
        <v>42735</v>
      </c>
      <c r="G713" s="6">
        <v>5773.9880000000003</v>
      </c>
    </row>
    <row r="714" spans="1:7" x14ac:dyDescent="0.2">
      <c r="A714" s="5">
        <v>27</v>
      </c>
      <c r="B714" s="4" t="s">
        <v>54</v>
      </c>
      <c r="C714" s="4" t="str">
        <f>VLOOKUP(Taulukko1[[#This Row],[Rivivalinta]],Sheet1!$C$1:$E$42,2,FALSE)</f>
        <v>Avkastning på total tillgångar (ROA), %</v>
      </c>
      <c r="D714" s="4" t="str">
        <f>VLOOKUP(Taulukko1[[#This Row],[Rivivalinta]],Sheet1!$C$1:$E$42,3,FALSE)</f>
        <v>Return on total assets (ROA), %</v>
      </c>
      <c r="E714" s="1" t="s">
        <v>4</v>
      </c>
      <c r="F714" s="2">
        <v>42735</v>
      </c>
      <c r="G714" s="7">
        <v>-7.9831260134691842E-3</v>
      </c>
    </row>
    <row r="715" spans="1:7" x14ac:dyDescent="0.2">
      <c r="A715" s="5">
        <v>26</v>
      </c>
      <c r="B715" s="4" t="s">
        <v>55</v>
      </c>
      <c r="C715" s="4" t="str">
        <f>VLOOKUP(Taulukko1[[#This Row],[Rivivalinta]],Sheet1!$C$1:$E$42,2,FALSE)</f>
        <v>Avkastning på eget kapital (ROE), %</v>
      </c>
      <c r="D715" s="4" t="str">
        <f>VLOOKUP(Taulukko1[[#This Row],[Rivivalinta]],Sheet1!$C$1:$E$42,3,FALSE)</f>
        <v>Return on equity (ROE), %</v>
      </c>
      <c r="E715" s="1" t="s">
        <v>4</v>
      </c>
      <c r="F715" s="2">
        <v>42735</v>
      </c>
      <c r="G715" s="7">
        <v>-3.6352817859894991E-2</v>
      </c>
    </row>
    <row r="716" spans="1:7" x14ac:dyDescent="0.2">
      <c r="A716" s="5">
        <v>1</v>
      </c>
      <c r="B716" s="4" t="s">
        <v>5</v>
      </c>
      <c r="C716" s="4" t="str">
        <f>VLOOKUP(Taulukko1[[#This Row],[Rivivalinta]],Sheet1!$C$1:$E$42,2,FALSE)</f>
        <v>Räntenetto</v>
      </c>
      <c r="D716" s="4" t="str">
        <f>VLOOKUP(Taulukko1[[#This Row],[Rivivalinta]],Sheet1!$C$1:$E$42,3,FALSE)</f>
        <v>Net interest margin</v>
      </c>
      <c r="E716" s="1" t="s">
        <v>46</v>
      </c>
      <c r="F716" s="2">
        <v>42735</v>
      </c>
      <c r="G716" s="6">
        <v>24231.01</v>
      </c>
    </row>
    <row r="717" spans="1:7" x14ac:dyDescent="0.2">
      <c r="A717" s="5">
        <v>2</v>
      </c>
      <c r="B717" s="4" t="s">
        <v>6</v>
      </c>
      <c r="C717" s="4" t="str">
        <f>VLOOKUP(Taulukko1[[#This Row],[Rivivalinta]],Sheet1!$C$1:$E$42,2,FALSE)</f>
        <v>Netto, avgifts- och provisionsintäkter</v>
      </c>
      <c r="D717" s="4" t="str">
        <f>VLOOKUP(Taulukko1[[#This Row],[Rivivalinta]],Sheet1!$C$1:$E$42,3,FALSE)</f>
        <v>Net fee and commission income</v>
      </c>
      <c r="E717" s="1" t="s">
        <v>46</v>
      </c>
      <c r="F717" s="2">
        <v>42735</v>
      </c>
      <c r="G717" s="6">
        <v>14211.918</v>
      </c>
    </row>
    <row r="718" spans="1:7" x14ac:dyDescent="0.2">
      <c r="A718" s="5">
        <v>3</v>
      </c>
      <c r="B718" s="4" t="s">
        <v>7</v>
      </c>
      <c r="C718" s="4" t="str">
        <f>VLOOKUP(Taulukko1[[#This Row],[Rivivalinta]],Sheet1!$C$1:$E$42,2,FALSE)</f>
        <v>Avgifts- och provisionsintäkter</v>
      </c>
      <c r="D718" s="4" t="str">
        <f>VLOOKUP(Taulukko1[[#This Row],[Rivivalinta]],Sheet1!$C$1:$E$42,3,FALSE)</f>
        <v>Fee and commission income</v>
      </c>
      <c r="E718" s="1" t="s">
        <v>46</v>
      </c>
      <c r="F718" s="2">
        <v>42735</v>
      </c>
      <c r="G718" s="6">
        <v>16093.214</v>
      </c>
    </row>
    <row r="719" spans="1:7" x14ac:dyDescent="0.2">
      <c r="A719" s="5">
        <v>4</v>
      </c>
      <c r="B719" s="4" t="s">
        <v>8</v>
      </c>
      <c r="C719" s="4" t="str">
        <f>VLOOKUP(Taulukko1[[#This Row],[Rivivalinta]],Sheet1!$C$1:$E$42,2,FALSE)</f>
        <v>Avgifts- och provisionskostnader</v>
      </c>
      <c r="D719" s="4" t="str">
        <f>VLOOKUP(Taulukko1[[#This Row],[Rivivalinta]],Sheet1!$C$1:$E$42,3,FALSE)</f>
        <v>Fee and commission expenses</v>
      </c>
      <c r="E719" s="1" t="s">
        <v>46</v>
      </c>
      <c r="F719" s="2">
        <v>42735</v>
      </c>
      <c r="G719" s="6">
        <v>1881.296</v>
      </c>
    </row>
    <row r="720" spans="1:7" x14ac:dyDescent="0.2">
      <c r="A720" s="5">
        <v>5</v>
      </c>
      <c r="B720" s="4" t="s">
        <v>9</v>
      </c>
      <c r="C720" s="4" t="str">
        <f>VLOOKUP(Taulukko1[[#This Row],[Rivivalinta]],Sheet1!$C$1:$E$42,2,FALSE)</f>
        <v>Nettointäkter från handel och investeringar</v>
      </c>
      <c r="D720" s="4" t="str">
        <f>VLOOKUP(Taulukko1[[#This Row],[Rivivalinta]],Sheet1!$C$1:$E$42,3,FALSE)</f>
        <v>Net trading and investing income</v>
      </c>
      <c r="E720" s="1" t="s">
        <v>46</v>
      </c>
      <c r="F720" s="2">
        <v>42735</v>
      </c>
      <c r="G720" s="6"/>
    </row>
    <row r="721" spans="1:7" x14ac:dyDescent="0.2">
      <c r="A721" s="5">
        <v>6</v>
      </c>
      <c r="B721" s="4" t="s">
        <v>10</v>
      </c>
      <c r="C721" s="4" t="str">
        <f>VLOOKUP(Taulukko1[[#This Row],[Rivivalinta]],Sheet1!$C$1:$E$42,2,FALSE)</f>
        <v>Övriga intäkter</v>
      </c>
      <c r="D721" s="4" t="str">
        <f>VLOOKUP(Taulukko1[[#This Row],[Rivivalinta]],Sheet1!$C$1:$E$42,3,FALSE)</f>
        <v>Other income</v>
      </c>
      <c r="E721" s="1" t="s">
        <v>46</v>
      </c>
      <c r="F721" s="2">
        <v>42735</v>
      </c>
      <c r="G721" s="6">
        <v>1636.5219999999999</v>
      </c>
    </row>
    <row r="722" spans="1:7" x14ac:dyDescent="0.2">
      <c r="A722" s="5">
        <v>7</v>
      </c>
      <c r="B722" s="4" t="s">
        <v>11</v>
      </c>
      <c r="C722" s="4" t="str">
        <f>VLOOKUP(Taulukko1[[#This Row],[Rivivalinta]],Sheet1!$C$1:$E$42,2,FALSE)</f>
        <v>Totala inkomster</v>
      </c>
      <c r="D722" s="4" t="str">
        <f>VLOOKUP(Taulukko1[[#This Row],[Rivivalinta]],Sheet1!$C$1:$E$42,3,FALSE)</f>
        <v>Total income</v>
      </c>
      <c r="E722" s="1" t="s">
        <v>46</v>
      </c>
      <c r="F722" s="2">
        <v>42735</v>
      </c>
      <c r="G722" s="6">
        <v>40079.449999999997</v>
      </c>
    </row>
    <row r="723" spans="1:7" x14ac:dyDescent="0.2">
      <c r="A723" s="5">
        <v>8</v>
      </c>
      <c r="B723" s="4" t="s">
        <v>12</v>
      </c>
      <c r="C723" s="4" t="str">
        <f>VLOOKUP(Taulukko1[[#This Row],[Rivivalinta]],Sheet1!$C$1:$E$42,2,FALSE)</f>
        <v>Totala kostnader</v>
      </c>
      <c r="D723" s="4" t="str">
        <f>VLOOKUP(Taulukko1[[#This Row],[Rivivalinta]],Sheet1!$C$1:$E$42,3,FALSE)</f>
        <v>Total expenses</v>
      </c>
      <c r="E723" s="1" t="s">
        <v>46</v>
      </c>
      <c r="F723" s="2">
        <v>42735</v>
      </c>
      <c r="G723" s="6">
        <v>23448.653999999999</v>
      </c>
    </row>
    <row r="724" spans="1:7" x14ac:dyDescent="0.2">
      <c r="A724" s="5">
        <v>9</v>
      </c>
      <c r="B724" s="4" t="s">
        <v>13</v>
      </c>
      <c r="C724" s="4" t="str">
        <f>VLOOKUP(Taulukko1[[#This Row],[Rivivalinta]],Sheet1!$C$1:$E$42,2,FALSE)</f>
        <v>Nedskrivningar av lån och fordringar</v>
      </c>
      <c r="D724" s="4" t="str">
        <f>VLOOKUP(Taulukko1[[#This Row],[Rivivalinta]],Sheet1!$C$1:$E$42,3,FALSE)</f>
        <v>Impairments on loans and receivables</v>
      </c>
      <c r="E724" s="1" t="s">
        <v>46</v>
      </c>
      <c r="F724" s="2">
        <v>42735</v>
      </c>
      <c r="G724" s="6">
        <v>2567.8780000000002</v>
      </c>
    </row>
    <row r="725" spans="1:7" x14ac:dyDescent="0.2">
      <c r="A725" s="5">
        <v>10</v>
      </c>
      <c r="B725" s="4" t="s">
        <v>14</v>
      </c>
      <c r="C725" s="4" t="str">
        <f>VLOOKUP(Taulukko1[[#This Row],[Rivivalinta]],Sheet1!$C$1:$E$42,2,FALSE)</f>
        <v>Rörelsevinst/-förlust</v>
      </c>
      <c r="D725" s="4" t="str">
        <f>VLOOKUP(Taulukko1[[#This Row],[Rivivalinta]],Sheet1!$C$1:$E$42,3,FALSE)</f>
        <v>Operatingprofit/-loss</v>
      </c>
      <c r="E725" s="1" t="s">
        <v>46</v>
      </c>
      <c r="F725" s="2">
        <v>42735</v>
      </c>
      <c r="G725" s="6">
        <v>14062.918</v>
      </c>
    </row>
    <row r="726" spans="1:7" x14ac:dyDescent="0.2">
      <c r="A726" s="5">
        <v>11</v>
      </c>
      <c r="B726" s="4" t="s">
        <v>15</v>
      </c>
      <c r="C726" s="4" t="str">
        <f>VLOOKUP(Taulukko1[[#This Row],[Rivivalinta]],Sheet1!$C$1:$E$42,2,FALSE)</f>
        <v>Kontanta medel och kassabehållning hos centralbanker</v>
      </c>
      <c r="D726" s="4" t="str">
        <f>VLOOKUP(Taulukko1[[#This Row],[Rivivalinta]],Sheet1!$C$1:$E$42,3,FALSE)</f>
        <v>Cash and cash balances at central banks</v>
      </c>
      <c r="E726" s="1" t="s">
        <v>46</v>
      </c>
      <c r="F726" s="2">
        <v>42735</v>
      </c>
      <c r="G726" s="6">
        <v>4581.3209999999999</v>
      </c>
    </row>
    <row r="727" spans="1:7" x14ac:dyDescent="0.2">
      <c r="A727" s="5">
        <v>12</v>
      </c>
      <c r="B727" s="4" t="s">
        <v>16</v>
      </c>
      <c r="C727" s="4" t="str">
        <f>VLOOKUP(Taulukko1[[#This Row],[Rivivalinta]],Sheet1!$C$1:$E$42,2,FALSE)</f>
        <v>Lån och förskott till kreditinstitut</v>
      </c>
      <c r="D727" s="4" t="str">
        <f>VLOOKUP(Taulukko1[[#This Row],[Rivivalinta]],Sheet1!$C$1:$E$42,3,FALSE)</f>
        <v>Loans and advances to credit institutions</v>
      </c>
      <c r="E727" s="1" t="s">
        <v>46</v>
      </c>
      <c r="F727" s="2">
        <v>42735</v>
      </c>
      <c r="G727" s="6">
        <v>426.94600000000003</v>
      </c>
    </row>
    <row r="728" spans="1:7" x14ac:dyDescent="0.2">
      <c r="A728" s="5">
        <v>13</v>
      </c>
      <c r="B728" s="4" t="s">
        <v>17</v>
      </c>
      <c r="C728" s="4" t="str">
        <f>VLOOKUP(Taulukko1[[#This Row],[Rivivalinta]],Sheet1!$C$1:$E$42,2,FALSE)</f>
        <v>Lån och förskott till allmänheten och offentliga samfund</v>
      </c>
      <c r="D728" s="4" t="str">
        <f>VLOOKUP(Taulukko1[[#This Row],[Rivivalinta]],Sheet1!$C$1:$E$42,3,FALSE)</f>
        <v>Loans and advances to the public and public sector entities</v>
      </c>
      <c r="E728" s="1" t="s">
        <v>46</v>
      </c>
      <c r="F728" s="2">
        <v>42735</v>
      </c>
      <c r="G728" s="6">
        <v>439265.23</v>
      </c>
    </row>
    <row r="729" spans="1:7" x14ac:dyDescent="0.2">
      <c r="A729" s="5">
        <v>14</v>
      </c>
      <c r="B729" s="4" t="s">
        <v>18</v>
      </c>
      <c r="C729" s="4" t="str">
        <f>VLOOKUP(Taulukko1[[#This Row],[Rivivalinta]],Sheet1!$C$1:$E$42,2,FALSE)</f>
        <v>Värdepapper</v>
      </c>
      <c r="D729" s="4" t="str">
        <f>VLOOKUP(Taulukko1[[#This Row],[Rivivalinta]],Sheet1!$C$1:$E$42,3,FALSE)</f>
        <v>Debt securities</v>
      </c>
      <c r="E729" s="1" t="s">
        <v>46</v>
      </c>
      <c r="F729" s="2">
        <v>42735</v>
      </c>
      <c r="G729" s="6"/>
    </row>
    <row r="730" spans="1:7" x14ac:dyDescent="0.2">
      <c r="A730" s="5">
        <v>15</v>
      </c>
      <c r="B730" s="4" t="s">
        <v>19</v>
      </c>
      <c r="C730" s="4" t="str">
        <f>VLOOKUP(Taulukko1[[#This Row],[Rivivalinta]],Sheet1!$C$1:$E$42,2,FALSE)</f>
        <v xml:space="preserve">Derivat </v>
      </c>
      <c r="D730" s="4" t="str">
        <f>VLOOKUP(Taulukko1[[#This Row],[Rivivalinta]],Sheet1!$C$1:$E$42,3,FALSE)</f>
        <v xml:space="preserve">Derivatives </v>
      </c>
      <c r="E730" s="1" t="s">
        <v>46</v>
      </c>
      <c r="F730" s="2">
        <v>42735</v>
      </c>
      <c r="G730" s="6"/>
    </row>
    <row r="731" spans="1:7" x14ac:dyDescent="0.2">
      <c r="A731" s="5">
        <v>16</v>
      </c>
      <c r="B731" s="4" t="s">
        <v>20</v>
      </c>
      <c r="C731" s="4" t="str">
        <f>VLOOKUP(Taulukko1[[#This Row],[Rivivalinta]],Sheet1!$C$1:$E$42,2,FALSE)</f>
        <v>Övriga tillgångar</v>
      </c>
      <c r="D731" s="4" t="str">
        <f>VLOOKUP(Taulukko1[[#This Row],[Rivivalinta]],Sheet1!$C$1:$E$42,3,FALSE)</f>
        <v>Other assets</v>
      </c>
      <c r="E731" s="1" t="s">
        <v>46</v>
      </c>
      <c r="F731" s="2">
        <v>42735</v>
      </c>
      <c r="G731" s="6">
        <v>10008.172</v>
      </c>
    </row>
    <row r="732" spans="1:7" x14ac:dyDescent="0.2">
      <c r="A732" s="5">
        <v>17</v>
      </c>
      <c r="B732" s="4" t="s">
        <v>21</v>
      </c>
      <c r="C732" s="4" t="str">
        <f>VLOOKUP(Taulukko1[[#This Row],[Rivivalinta]],Sheet1!$C$1:$E$42,2,FALSE)</f>
        <v>SUMMA TILLGÅNGAR</v>
      </c>
      <c r="D732" s="4" t="str">
        <f>VLOOKUP(Taulukko1[[#This Row],[Rivivalinta]],Sheet1!$C$1:$E$42,3,FALSE)</f>
        <v>TOTAL ASSETS</v>
      </c>
      <c r="E732" s="1" t="s">
        <v>46</v>
      </c>
      <c r="F732" s="2">
        <v>42735</v>
      </c>
      <c r="G732" s="6">
        <v>454281.66899999999</v>
      </c>
    </row>
    <row r="733" spans="1:7" x14ac:dyDescent="0.2">
      <c r="A733" s="5">
        <v>18</v>
      </c>
      <c r="B733" s="4" t="s">
        <v>22</v>
      </c>
      <c r="C733" s="4" t="str">
        <f>VLOOKUP(Taulukko1[[#This Row],[Rivivalinta]],Sheet1!$C$1:$E$42,2,FALSE)</f>
        <v>Inlåning från kreditinstitut</v>
      </c>
      <c r="D733" s="4" t="str">
        <f>VLOOKUP(Taulukko1[[#This Row],[Rivivalinta]],Sheet1!$C$1:$E$42,3,FALSE)</f>
        <v>Deposits from credit institutions</v>
      </c>
      <c r="E733" s="1" t="s">
        <v>46</v>
      </c>
      <c r="F733" s="2">
        <v>42735</v>
      </c>
      <c r="G733" s="6" t="s">
        <v>47</v>
      </c>
    </row>
    <row r="734" spans="1:7" x14ac:dyDescent="0.2">
      <c r="A734" s="5">
        <v>19</v>
      </c>
      <c r="B734" s="4" t="s">
        <v>23</v>
      </c>
      <c r="C734" s="4" t="str">
        <f>VLOOKUP(Taulukko1[[#This Row],[Rivivalinta]],Sheet1!$C$1:$E$42,2,FALSE)</f>
        <v>Inlåning från allmänheten och offentliga samfund</v>
      </c>
      <c r="D734" s="4" t="str">
        <f>VLOOKUP(Taulukko1[[#This Row],[Rivivalinta]],Sheet1!$C$1:$E$42,3,FALSE)</f>
        <v>Deposits from the public and public sector entities</v>
      </c>
      <c r="E734" s="1" t="s">
        <v>46</v>
      </c>
      <c r="F734" s="2">
        <v>42735</v>
      </c>
      <c r="G734" s="6" t="s">
        <v>47</v>
      </c>
    </row>
    <row r="735" spans="1:7" x14ac:dyDescent="0.2">
      <c r="A735" s="5">
        <v>20</v>
      </c>
      <c r="B735" s="4" t="s">
        <v>24</v>
      </c>
      <c r="C735" s="4" t="str">
        <f>VLOOKUP(Taulukko1[[#This Row],[Rivivalinta]],Sheet1!$C$1:$E$42,2,FALSE)</f>
        <v>Emitterade skuldebrev</v>
      </c>
      <c r="D735" s="4" t="str">
        <f>VLOOKUP(Taulukko1[[#This Row],[Rivivalinta]],Sheet1!$C$1:$E$42,3,FALSE)</f>
        <v>Debt securities issued</v>
      </c>
      <c r="E735" s="1" t="s">
        <v>46</v>
      </c>
      <c r="F735" s="2">
        <v>42735</v>
      </c>
      <c r="G735" s="6"/>
    </row>
    <row r="736" spans="1:7" x14ac:dyDescent="0.2">
      <c r="A736" s="5">
        <v>22</v>
      </c>
      <c r="B736" s="4" t="s">
        <v>25</v>
      </c>
      <c r="C736" s="4" t="str">
        <f>VLOOKUP(Taulukko1[[#This Row],[Rivivalinta]],Sheet1!$C$1:$E$42,2,FALSE)</f>
        <v>Derivat</v>
      </c>
      <c r="D736" s="4" t="str">
        <f>VLOOKUP(Taulukko1[[#This Row],[Rivivalinta]],Sheet1!$C$1:$E$42,3,FALSE)</f>
        <v>Derivatives</v>
      </c>
      <c r="E736" s="1" t="s">
        <v>46</v>
      </c>
      <c r="F736" s="2">
        <v>42735</v>
      </c>
      <c r="G736" s="6"/>
    </row>
    <row r="737" spans="1:7" x14ac:dyDescent="0.2">
      <c r="A737" s="5">
        <v>23</v>
      </c>
      <c r="B737" s="4" t="s">
        <v>26</v>
      </c>
      <c r="C737" s="4" t="str">
        <f>VLOOKUP(Taulukko1[[#This Row],[Rivivalinta]],Sheet1!$C$1:$E$42,2,FALSE)</f>
        <v>Eget kapital</v>
      </c>
      <c r="D737" s="4" t="str">
        <f>VLOOKUP(Taulukko1[[#This Row],[Rivivalinta]],Sheet1!$C$1:$E$42,3,FALSE)</f>
        <v>Total equity</v>
      </c>
      <c r="E737" s="1" t="s">
        <v>46</v>
      </c>
      <c r="F737" s="2">
        <v>42735</v>
      </c>
      <c r="G737" s="6">
        <v>218377.81</v>
      </c>
    </row>
    <row r="738" spans="1:7" x14ac:dyDescent="0.2">
      <c r="A738" s="5">
        <v>21</v>
      </c>
      <c r="B738" s="4" t="s">
        <v>27</v>
      </c>
      <c r="C738" s="4" t="str">
        <f>VLOOKUP(Taulukko1[[#This Row],[Rivivalinta]],Sheet1!$C$1:$E$42,2,FALSE)</f>
        <v>Övriga skulder</v>
      </c>
      <c r="D738" s="4" t="str">
        <f>VLOOKUP(Taulukko1[[#This Row],[Rivivalinta]],Sheet1!$C$1:$E$42,3,FALSE)</f>
        <v>Other liabilities</v>
      </c>
      <c r="E738" s="1" t="s">
        <v>46</v>
      </c>
      <c r="F738" s="2">
        <v>42735</v>
      </c>
      <c r="G738" s="6">
        <v>235903.859</v>
      </c>
    </row>
    <row r="739" spans="1:7" x14ac:dyDescent="0.2">
      <c r="A739" s="5">
        <v>24</v>
      </c>
      <c r="B739" s="4" t="s">
        <v>28</v>
      </c>
      <c r="C739" s="4" t="str">
        <f>VLOOKUP(Taulukko1[[#This Row],[Rivivalinta]],Sheet1!$C$1:$E$42,2,FALSE)</f>
        <v>SUMMA EGET KAPITAL OCH SKULDER</v>
      </c>
      <c r="D739" s="4" t="str">
        <f>VLOOKUP(Taulukko1[[#This Row],[Rivivalinta]],Sheet1!$C$1:$E$42,3,FALSE)</f>
        <v>TOTAL EQUITY AND LIABILITIES</v>
      </c>
      <c r="E739" s="1" t="s">
        <v>46</v>
      </c>
      <c r="F739" s="2">
        <v>42735</v>
      </c>
      <c r="G739" s="6">
        <v>454281.66899999999</v>
      </c>
    </row>
    <row r="740" spans="1:7" x14ac:dyDescent="0.2">
      <c r="A740" s="5">
        <v>25</v>
      </c>
      <c r="B740" s="4" t="s">
        <v>29</v>
      </c>
      <c r="C740" s="4" t="str">
        <f>VLOOKUP(Taulukko1[[#This Row],[Rivivalinta]],Sheet1!$C$1:$E$42,2,FALSE)</f>
        <v>Exponering utanför balansräkningen</v>
      </c>
      <c r="D740" s="4" t="str">
        <f>VLOOKUP(Taulukko1[[#This Row],[Rivivalinta]],Sheet1!$C$1:$E$42,3,FALSE)</f>
        <v>Off balance sheet exposures</v>
      </c>
      <c r="E740" s="1" t="s">
        <v>46</v>
      </c>
      <c r="F740" s="2">
        <v>42735</v>
      </c>
      <c r="G740" s="6">
        <v>462948.783</v>
      </c>
    </row>
    <row r="741" spans="1:7" x14ac:dyDescent="0.2">
      <c r="A741" s="5">
        <v>28</v>
      </c>
      <c r="B741" s="4" t="s">
        <v>30</v>
      </c>
      <c r="C741" s="4" t="str">
        <f>VLOOKUP(Taulukko1[[#This Row],[Rivivalinta]],Sheet1!$C$1:$E$42,2,FALSE)</f>
        <v>Kostnader/intäkter, %</v>
      </c>
      <c r="D741" s="4" t="str">
        <f>VLOOKUP(Taulukko1[[#This Row],[Rivivalinta]],Sheet1!$C$1:$E$42,3,FALSE)</f>
        <v>Cost/income ratio, %</v>
      </c>
      <c r="E741" s="1" t="s">
        <v>46</v>
      </c>
      <c r="F741" s="2">
        <v>42735</v>
      </c>
      <c r="G741" s="7">
        <v>0.53842259266361292</v>
      </c>
    </row>
    <row r="742" spans="1:7" x14ac:dyDescent="0.2">
      <c r="A742" s="5">
        <v>29</v>
      </c>
      <c r="B742" s="4" t="s">
        <v>31</v>
      </c>
      <c r="C742" s="4" t="str">
        <f>VLOOKUP(Taulukko1[[#This Row],[Rivivalinta]],Sheet1!$C$1:$E$42,2,FALSE)</f>
        <v>Nödlidande exponeringar/Exponeringar, %</v>
      </c>
      <c r="D742" s="4" t="str">
        <f>VLOOKUP(Taulukko1[[#This Row],[Rivivalinta]],Sheet1!$C$1:$E$42,3,FALSE)</f>
        <v>Non-performing exposures/Exposures, %</v>
      </c>
      <c r="E742" s="1" t="s">
        <v>46</v>
      </c>
      <c r="F742" s="2">
        <v>42735</v>
      </c>
      <c r="G742" s="7">
        <v>4.4824427476755158E-3</v>
      </c>
    </row>
    <row r="743" spans="1:7" x14ac:dyDescent="0.2">
      <c r="A743" s="5">
        <v>30</v>
      </c>
      <c r="B743" s="4" t="s">
        <v>32</v>
      </c>
      <c r="C743" s="4" t="str">
        <f>VLOOKUP(Taulukko1[[#This Row],[Rivivalinta]],Sheet1!$C$1:$E$42,2,FALSE)</f>
        <v>Upplupna avsättningar på nödlidande exponeringar/Nödlidande Exponeringar, %</v>
      </c>
      <c r="D743" s="4" t="str">
        <f>VLOOKUP(Taulukko1[[#This Row],[Rivivalinta]],Sheet1!$C$1:$E$42,3,FALSE)</f>
        <v>Accumulated impairments on non-performing exposures/Non-performing exposures, %</v>
      </c>
      <c r="E743" s="1" t="s">
        <v>46</v>
      </c>
      <c r="F743" s="2">
        <v>42735</v>
      </c>
      <c r="G743" s="7"/>
    </row>
    <row r="744" spans="1:7" x14ac:dyDescent="0.2">
      <c r="A744" s="5">
        <v>31</v>
      </c>
      <c r="B744" s="4" t="s">
        <v>34</v>
      </c>
      <c r="C744" s="4" t="str">
        <f>VLOOKUP(Taulukko1[[#This Row],[Rivivalinta]],Sheet1!$C$1:$E$42,2,FALSE)</f>
        <v>Kapitalbas</v>
      </c>
      <c r="D744" s="4" t="str">
        <f>VLOOKUP(Taulukko1[[#This Row],[Rivivalinta]],Sheet1!$C$1:$E$42,3,FALSE)</f>
        <v>Own funds</v>
      </c>
      <c r="E744" s="1" t="s">
        <v>46</v>
      </c>
      <c r="F744" s="2">
        <v>42735</v>
      </c>
      <c r="G744" s="6">
        <v>207130.31200000001</v>
      </c>
    </row>
    <row r="745" spans="1:7" x14ac:dyDescent="0.2">
      <c r="A745" s="5">
        <v>32</v>
      </c>
      <c r="B745" s="4" t="s">
        <v>35</v>
      </c>
      <c r="C745" s="4" t="str">
        <f>VLOOKUP(Taulukko1[[#This Row],[Rivivalinta]],Sheet1!$C$1:$E$42,2,FALSE)</f>
        <v>Kärnprimärkapital (CET 1)</v>
      </c>
      <c r="D745" s="4" t="str">
        <f>VLOOKUP(Taulukko1[[#This Row],[Rivivalinta]],Sheet1!$C$1:$E$42,3,FALSE)</f>
        <v>Common equity tier 1 capital (CET1)</v>
      </c>
      <c r="E745" s="1" t="s">
        <v>46</v>
      </c>
      <c r="F745" s="2">
        <v>42735</v>
      </c>
      <c r="G745" s="6">
        <v>207130.31200000001</v>
      </c>
    </row>
    <row r="746" spans="1:7" x14ac:dyDescent="0.2">
      <c r="A746" s="5">
        <v>33</v>
      </c>
      <c r="B746" s="4" t="s">
        <v>36</v>
      </c>
      <c r="C746" s="4" t="str">
        <f>VLOOKUP(Taulukko1[[#This Row],[Rivivalinta]],Sheet1!$C$1:$E$42,2,FALSE)</f>
        <v>Övrigt primärkapital (AT 1)</v>
      </c>
      <c r="D746" s="4" t="str">
        <f>VLOOKUP(Taulukko1[[#This Row],[Rivivalinta]],Sheet1!$C$1:$E$42,3,FALSE)</f>
        <v>Additional tier 1 capital (AT 1)</v>
      </c>
      <c r="E746" s="1" t="s">
        <v>46</v>
      </c>
      <c r="F746" s="2">
        <v>42735</v>
      </c>
      <c r="G746" s="6"/>
    </row>
    <row r="747" spans="1:7" x14ac:dyDescent="0.2">
      <c r="A747" s="5">
        <v>34</v>
      </c>
      <c r="B747" s="4" t="s">
        <v>37</v>
      </c>
      <c r="C747" s="4" t="str">
        <f>VLOOKUP(Taulukko1[[#This Row],[Rivivalinta]],Sheet1!$C$1:$E$42,2,FALSE)</f>
        <v>Supplementärkapital (T2)</v>
      </c>
      <c r="D747" s="4" t="str">
        <f>VLOOKUP(Taulukko1[[#This Row],[Rivivalinta]],Sheet1!$C$1:$E$42,3,FALSE)</f>
        <v>Tier 2 capital (T2)</v>
      </c>
      <c r="E747" s="1" t="s">
        <v>46</v>
      </c>
      <c r="F747" s="2">
        <v>42735</v>
      </c>
      <c r="G747" s="6"/>
    </row>
    <row r="748" spans="1:7" x14ac:dyDescent="0.2">
      <c r="A748" s="5">
        <v>35</v>
      </c>
      <c r="B748" s="4" t="s">
        <v>38</v>
      </c>
      <c r="C748" s="4" t="str">
        <f>VLOOKUP(Taulukko1[[#This Row],[Rivivalinta]],Sheet1!$C$1:$E$42,2,FALSE)</f>
        <v>Summa kapitalrelationer, %</v>
      </c>
      <c r="D748" s="4" t="str">
        <f>VLOOKUP(Taulukko1[[#This Row],[Rivivalinta]],Sheet1!$C$1:$E$42,3,FALSE)</f>
        <v>Own funds ratio, %</v>
      </c>
      <c r="E748" s="1" t="s">
        <v>46</v>
      </c>
      <c r="F748" s="2">
        <v>42735</v>
      </c>
      <c r="G748" s="7">
        <v>0.52916989805435788</v>
      </c>
    </row>
    <row r="749" spans="1:7" x14ac:dyDescent="0.2">
      <c r="A749" s="5">
        <v>36</v>
      </c>
      <c r="B749" s="4" t="s">
        <v>39</v>
      </c>
      <c r="C749" s="4" t="str">
        <f>VLOOKUP(Taulukko1[[#This Row],[Rivivalinta]],Sheet1!$C$1:$E$42,2,FALSE)</f>
        <v>Primärkapitalrelation, %</v>
      </c>
      <c r="D749" s="4" t="str">
        <f>VLOOKUP(Taulukko1[[#This Row],[Rivivalinta]],Sheet1!$C$1:$E$42,3,FALSE)</f>
        <v>Tier 1 ratio, %</v>
      </c>
      <c r="E749" s="1" t="s">
        <v>46</v>
      </c>
      <c r="F749" s="2">
        <v>42735</v>
      </c>
      <c r="G749" s="7">
        <v>0.52916989805435788</v>
      </c>
    </row>
    <row r="750" spans="1:7" x14ac:dyDescent="0.2">
      <c r="A750" s="5">
        <v>37</v>
      </c>
      <c r="B750" s="4" t="s">
        <v>40</v>
      </c>
      <c r="C750" s="4" t="str">
        <f>VLOOKUP(Taulukko1[[#This Row],[Rivivalinta]],Sheet1!$C$1:$E$42,2,FALSE)</f>
        <v>Kärnprimärkapitalrelation, %</v>
      </c>
      <c r="D750" s="4" t="str">
        <f>VLOOKUP(Taulukko1[[#This Row],[Rivivalinta]],Sheet1!$C$1:$E$42,3,FALSE)</f>
        <v>CET 1 ratio, %</v>
      </c>
      <c r="E750" s="1" t="s">
        <v>46</v>
      </c>
      <c r="F750" s="2">
        <v>42735</v>
      </c>
      <c r="G750" s="7">
        <v>0.52916989805435788</v>
      </c>
    </row>
    <row r="751" spans="1:7" x14ac:dyDescent="0.2">
      <c r="A751" s="5">
        <v>38</v>
      </c>
      <c r="B751" s="4" t="s">
        <v>41</v>
      </c>
      <c r="C751" s="4" t="str">
        <f>VLOOKUP(Taulukko1[[#This Row],[Rivivalinta]],Sheet1!$C$1:$E$42,2,FALSE)</f>
        <v>Summa exponeringsbelopp (RWA)</v>
      </c>
      <c r="D751" s="4" t="str">
        <f>VLOOKUP(Taulukko1[[#This Row],[Rivivalinta]],Sheet1!$C$1:$E$42,3,FALSE)</f>
        <v>Total risk weighted assets (RWA)</v>
      </c>
      <c r="E751" s="1" t="s">
        <v>46</v>
      </c>
      <c r="F751" s="2">
        <v>42735</v>
      </c>
      <c r="G751" s="6">
        <v>391424.97100000002</v>
      </c>
    </row>
    <row r="752" spans="1:7" x14ac:dyDescent="0.2">
      <c r="A752" s="5">
        <v>39</v>
      </c>
      <c r="B752" s="4" t="s">
        <v>42</v>
      </c>
      <c r="C752" s="4" t="str">
        <f>VLOOKUP(Taulukko1[[#This Row],[Rivivalinta]],Sheet1!$C$1:$E$42,2,FALSE)</f>
        <v>Exponeringsbelopp för kredit-, motpart- och utspädningsrisker</v>
      </c>
      <c r="D752" s="4" t="str">
        <f>VLOOKUP(Taulukko1[[#This Row],[Rivivalinta]],Sheet1!$C$1:$E$42,3,FALSE)</f>
        <v>Credit and counterparty risks</v>
      </c>
      <c r="E752" s="1" t="s">
        <v>46</v>
      </c>
      <c r="F752" s="2">
        <v>42735</v>
      </c>
      <c r="G752" s="6">
        <v>333299.97100000002</v>
      </c>
    </row>
    <row r="753" spans="1:7" x14ac:dyDescent="0.2">
      <c r="A753" s="5">
        <v>40</v>
      </c>
      <c r="B753" s="4" t="s">
        <v>43</v>
      </c>
      <c r="C753" s="4" t="str">
        <f>VLOOKUP(Taulukko1[[#This Row],[Rivivalinta]],Sheet1!$C$1:$E$42,2,FALSE)</f>
        <v>Exponeringsbelopp för positions-, valutakurs- och råvarurisker</v>
      </c>
      <c r="D753" s="4" t="str">
        <f>VLOOKUP(Taulukko1[[#This Row],[Rivivalinta]],Sheet1!$C$1:$E$42,3,FALSE)</f>
        <v>Position, currency and commodity risks</v>
      </c>
      <c r="E753" s="1" t="s">
        <v>46</v>
      </c>
      <c r="F753" s="2">
        <v>42735</v>
      </c>
      <c r="G753" s="6"/>
    </row>
    <row r="754" spans="1:7" x14ac:dyDescent="0.2">
      <c r="A754" s="5">
        <v>41</v>
      </c>
      <c r="B754" s="4" t="s">
        <v>44</v>
      </c>
      <c r="C754" s="4" t="str">
        <f>VLOOKUP(Taulukko1[[#This Row],[Rivivalinta]],Sheet1!$C$1:$E$42,2,FALSE)</f>
        <v>Exponeringsbelopp för operativ risk</v>
      </c>
      <c r="D754" s="4" t="str">
        <f>VLOOKUP(Taulukko1[[#This Row],[Rivivalinta]],Sheet1!$C$1:$E$42,3,FALSE)</f>
        <v>Operational risks</v>
      </c>
      <c r="E754" s="1" t="s">
        <v>46</v>
      </c>
      <c r="F754" s="2">
        <v>42735</v>
      </c>
      <c r="G754" s="6">
        <v>58125</v>
      </c>
    </row>
    <row r="755" spans="1:7" x14ac:dyDescent="0.2">
      <c r="A755" s="5">
        <v>42</v>
      </c>
      <c r="B755" s="4" t="s">
        <v>45</v>
      </c>
      <c r="C755" s="4" t="str">
        <f>VLOOKUP(Taulukko1[[#This Row],[Rivivalinta]],Sheet1!$C$1:$E$42,2,FALSE)</f>
        <v>Övriga riskexponeringar</v>
      </c>
      <c r="D755" s="4" t="str">
        <f>VLOOKUP(Taulukko1[[#This Row],[Rivivalinta]],Sheet1!$C$1:$E$42,3,FALSE)</f>
        <v>Other risks</v>
      </c>
      <c r="E755" s="1" t="s">
        <v>46</v>
      </c>
      <c r="F755" s="2">
        <v>42735</v>
      </c>
      <c r="G755" s="6"/>
    </row>
    <row r="756" spans="1:7" x14ac:dyDescent="0.2">
      <c r="A756" s="5">
        <v>27</v>
      </c>
      <c r="B756" s="4" t="s">
        <v>54</v>
      </c>
      <c r="C756" s="4" t="str">
        <f>VLOOKUP(Taulukko1[[#This Row],[Rivivalinta]],Sheet1!$C$1:$E$42,2,FALSE)</f>
        <v>Avkastning på total tillgångar (ROA), %</v>
      </c>
      <c r="D756" s="4" t="str">
        <f>VLOOKUP(Taulukko1[[#This Row],[Rivivalinta]],Sheet1!$C$1:$E$42,3,FALSE)</f>
        <v>Return on total assets (ROA), %</v>
      </c>
      <c r="E756" s="1" t="s">
        <v>46</v>
      </c>
      <c r="F756" s="2">
        <v>42735</v>
      </c>
      <c r="G756" s="7">
        <v>2.5318823273194437E-2</v>
      </c>
    </row>
    <row r="757" spans="1:7" x14ac:dyDescent="0.2">
      <c r="A757" s="5">
        <v>26</v>
      </c>
      <c r="B757" s="4" t="s">
        <v>55</v>
      </c>
      <c r="C757" s="4" t="str">
        <f>VLOOKUP(Taulukko1[[#This Row],[Rivivalinta]],Sheet1!$C$1:$E$42,2,FALSE)</f>
        <v>Avkastning på eget kapital (ROE), %</v>
      </c>
      <c r="D757" s="4" t="str">
        <f>VLOOKUP(Taulukko1[[#This Row],[Rivivalinta]],Sheet1!$C$1:$E$42,3,FALSE)</f>
        <v>Return on equity (ROE), %</v>
      </c>
      <c r="E757" s="1" t="s">
        <v>46</v>
      </c>
      <c r="F757" s="2">
        <v>42735</v>
      </c>
      <c r="G757" s="7">
        <v>5.2866186998737977E-2</v>
      </c>
    </row>
    <row r="758" spans="1:7" x14ac:dyDescent="0.2">
      <c r="A758" s="5">
        <v>1</v>
      </c>
      <c r="B758" s="4" t="s">
        <v>5</v>
      </c>
      <c r="C758" s="4" t="str">
        <f>VLOOKUP(Taulukko1[[#This Row],[Rivivalinta]],Sheet1!$C$1:$E$42,2,FALSE)</f>
        <v>Räntenetto</v>
      </c>
      <c r="D758" s="4" t="str">
        <f>VLOOKUP(Taulukko1[[#This Row],[Rivivalinta]],Sheet1!$C$1:$E$42,3,FALSE)</f>
        <v>Net interest margin</v>
      </c>
      <c r="E758" s="1" t="s">
        <v>48</v>
      </c>
      <c r="F758" s="2">
        <v>42735</v>
      </c>
      <c r="G758" s="6">
        <v>189855.03099999999</v>
      </c>
    </row>
    <row r="759" spans="1:7" x14ac:dyDescent="0.2">
      <c r="A759" s="5">
        <v>2</v>
      </c>
      <c r="B759" s="4" t="s">
        <v>6</v>
      </c>
      <c r="C759" s="4" t="str">
        <f>VLOOKUP(Taulukko1[[#This Row],[Rivivalinta]],Sheet1!$C$1:$E$42,2,FALSE)</f>
        <v>Netto, avgifts- och provisionsintäkter</v>
      </c>
      <c r="D759" s="4" t="str">
        <f>VLOOKUP(Taulukko1[[#This Row],[Rivivalinta]],Sheet1!$C$1:$E$42,3,FALSE)</f>
        <v>Net fee and commission income</v>
      </c>
      <c r="E759" s="1" t="s">
        <v>48</v>
      </c>
      <c r="F759" s="2">
        <v>42735</v>
      </c>
      <c r="G759" s="6">
        <v>-3421.8389999999999</v>
      </c>
    </row>
    <row r="760" spans="1:7" x14ac:dyDescent="0.2">
      <c r="A760" s="5">
        <v>3</v>
      </c>
      <c r="B760" s="4" t="s">
        <v>7</v>
      </c>
      <c r="C760" s="4" t="str">
        <f>VLOOKUP(Taulukko1[[#This Row],[Rivivalinta]],Sheet1!$C$1:$E$42,2,FALSE)</f>
        <v>Avgifts- och provisionsintäkter</v>
      </c>
      <c r="D760" s="4" t="str">
        <f>VLOOKUP(Taulukko1[[#This Row],[Rivivalinta]],Sheet1!$C$1:$E$42,3,FALSE)</f>
        <v>Fee and commission income</v>
      </c>
      <c r="E760" s="1" t="s">
        <v>48</v>
      </c>
      <c r="F760" s="2">
        <v>42735</v>
      </c>
      <c r="G760" s="6">
        <v>601.47500000000002</v>
      </c>
    </row>
    <row r="761" spans="1:7" x14ac:dyDescent="0.2">
      <c r="A761" s="5">
        <v>4</v>
      </c>
      <c r="B761" s="4" t="s">
        <v>8</v>
      </c>
      <c r="C761" s="4" t="str">
        <f>VLOOKUP(Taulukko1[[#This Row],[Rivivalinta]],Sheet1!$C$1:$E$42,2,FALSE)</f>
        <v>Avgifts- och provisionskostnader</v>
      </c>
      <c r="D761" s="4" t="str">
        <f>VLOOKUP(Taulukko1[[#This Row],[Rivivalinta]],Sheet1!$C$1:$E$42,3,FALSE)</f>
        <v>Fee and commission expenses</v>
      </c>
      <c r="E761" s="1" t="s">
        <v>48</v>
      </c>
      <c r="F761" s="2">
        <v>42735</v>
      </c>
      <c r="G761" s="6">
        <v>4023.3139999999999</v>
      </c>
    </row>
    <row r="762" spans="1:7" x14ac:dyDescent="0.2">
      <c r="A762" s="5">
        <v>5</v>
      </c>
      <c r="B762" s="4" t="s">
        <v>9</v>
      </c>
      <c r="C762" s="4" t="str">
        <f>VLOOKUP(Taulukko1[[#This Row],[Rivivalinta]],Sheet1!$C$1:$E$42,2,FALSE)</f>
        <v>Nettointäkter från handel och investeringar</v>
      </c>
      <c r="D762" s="4" t="str">
        <f>VLOOKUP(Taulukko1[[#This Row],[Rivivalinta]],Sheet1!$C$1:$E$42,3,FALSE)</f>
        <v>Net trading and investing income</v>
      </c>
      <c r="E762" s="1" t="s">
        <v>48</v>
      </c>
      <c r="F762" s="2">
        <v>42735</v>
      </c>
      <c r="G762" s="6">
        <v>423.154</v>
      </c>
    </row>
    <row r="763" spans="1:7" x14ac:dyDescent="0.2">
      <c r="A763" s="5">
        <v>6</v>
      </c>
      <c r="B763" s="4" t="s">
        <v>10</v>
      </c>
      <c r="C763" s="4" t="str">
        <f>VLOOKUP(Taulukko1[[#This Row],[Rivivalinta]],Sheet1!$C$1:$E$42,2,FALSE)</f>
        <v>Övriga intäkter</v>
      </c>
      <c r="D763" s="4" t="str">
        <f>VLOOKUP(Taulukko1[[#This Row],[Rivivalinta]],Sheet1!$C$1:$E$42,3,FALSE)</f>
        <v>Other income</v>
      </c>
      <c r="E763" s="1" t="s">
        <v>48</v>
      </c>
      <c r="F763" s="2">
        <v>42735</v>
      </c>
      <c r="G763" s="6">
        <v>184.989</v>
      </c>
    </row>
    <row r="764" spans="1:7" x14ac:dyDescent="0.2">
      <c r="A764" s="5">
        <v>7</v>
      </c>
      <c r="B764" s="4" t="s">
        <v>11</v>
      </c>
      <c r="C764" s="4" t="str">
        <f>VLOOKUP(Taulukko1[[#This Row],[Rivivalinta]],Sheet1!$C$1:$E$42,2,FALSE)</f>
        <v>Totala inkomster</v>
      </c>
      <c r="D764" s="4" t="str">
        <f>VLOOKUP(Taulukko1[[#This Row],[Rivivalinta]],Sheet1!$C$1:$E$42,3,FALSE)</f>
        <v>Total income</v>
      </c>
      <c r="E764" s="1" t="s">
        <v>48</v>
      </c>
      <c r="F764" s="2">
        <v>42735</v>
      </c>
      <c r="G764" s="6">
        <v>187041.33499999999</v>
      </c>
    </row>
    <row r="765" spans="1:7" x14ac:dyDescent="0.2">
      <c r="A765" s="5">
        <v>8</v>
      </c>
      <c r="B765" s="4" t="s">
        <v>12</v>
      </c>
      <c r="C765" s="4" t="str">
        <f>VLOOKUP(Taulukko1[[#This Row],[Rivivalinta]],Sheet1!$C$1:$E$42,2,FALSE)</f>
        <v>Totala kostnader</v>
      </c>
      <c r="D765" s="4" t="str">
        <f>VLOOKUP(Taulukko1[[#This Row],[Rivivalinta]],Sheet1!$C$1:$E$42,3,FALSE)</f>
        <v>Total expenses</v>
      </c>
      <c r="E765" s="1" t="s">
        <v>48</v>
      </c>
      <c r="F765" s="2">
        <v>42735</v>
      </c>
      <c r="G765" s="6">
        <v>29069.991999999998</v>
      </c>
    </row>
    <row r="766" spans="1:7" x14ac:dyDescent="0.2">
      <c r="A766" s="5">
        <v>9</v>
      </c>
      <c r="B766" s="4" t="s">
        <v>13</v>
      </c>
      <c r="C766" s="4" t="str">
        <f>VLOOKUP(Taulukko1[[#This Row],[Rivivalinta]],Sheet1!$C$1:$E$42,2,FALSE)</f>
        <v>Nedskrivningar av lån och fordringar</v>
      </c>
      <c r="D766" s="4" t="str">
        <f>VLOOKUP(Taulukko1[[#This Row],[Rivivalinta]],Sheet1!$C$1:$E$42,3,FALSE)</f>
        <v>Impairments on loans and receivables</v>
      </c>
      <c r="E766" s="1" t="s">
        <v>48</v>
      </c>
      <c r="F766" s="2">
        <v>42735</v>
      </c>
      <c r="G766" s="6"/>
    </row>
    <row r="767" spans="1:7" x14ac:dyDescent="0.2">
      <c r="A767" s="5">
        <v>10</v>
      </c>
      <c r="B767" s="4" t="s">
        <v>14</v>
      </c>
      <c r="C767" s="4" t="str">
        <f>VLOOKUP(Taulukko1[[#This Row],[Rivivalinta]],Sheet1!$C$1:$E$42,2,FALSE)</f>
        <v>Rörelsevinst/-förlust</v>
      </c>
      <c r="D767" s="4" t="str">
        <f>VLOOKUP(Taulukko1[[#This Row],[Rivivalinta]],Sheet1!$C$1:$E$42,3,FALSE)</f>
        <v>Operatingprofit/-loss</v>
      </c>
      <c r="E767" s="1" t="s">
        <v>48</v>
      </c>
      <c r="F767" s="2">
        <v>42735</v>
      </c>
      <c r="G767" s="6">
        <v>157971.34299999999</v>
      </c>
    </row>
    <row r="768" spans="1:7" x14ac:dyDescent="0.2">
      <c r="A768" s="5">
        <v>11</v>
      </c>
      <c r="B768" s="4" t="s">
        <v>15</v>
      </c>
      <c r="C768" s="4" t="str">
        <f>VLOOKUP(Taulukko1[[#This Row],[Rivivalinta]],Sheet1!$C$1:$E$42,2,FALSE)</f>
        <v>Kontanta medel och kassabehållning hos centralbanker</v>
      </c>
      <c r="D768" s="4" t="str">
        <f>VLOOKUP(Taulukko1[[#This Row],[Rivivalinta]],Sheet1!$C$1:$E$42,3,FALSE)</f>
        <v>Cash and cash balances at central banks</v>
      </c>
      <c r="E768" s="1" t="s">
        <v>48</v>
      </c>
      <c r="F768" s="2">
        <v>42735</v>
      </c>
      <c r="G768" s="6">
        <v>996201.93700000003</v>
      </c>
    </row>
    <row r="769" spans="1:7" x14ac:dyDescent="0.2">
      <c r="A769" s="5">
        <v>12</v>
      </c>
      <c r="B769" s="4" t="s">
        <v>16</v>
      </c>
      <c r="C769" s="4" t="str">
        <f>VLOOKUP(Taulukko1[[#This Row],[Rivivalinta]],Sheet1!$C$1:$E$42,2,FALSE)</f>
        <v>Lån och förskott till kreditinstitut</v>
      </c>
      <c r="D769" s="4" t="str">
        <f>VLOOKUP(Taulukko1[[#This Row],[Rivivalinta]],Sheet1!$C$1:$E$42,3,FALSE)</f>
        <v>Loans and advances to credit institutions</v>
      </c>
      <c r="E769" s="1" t="s">
        <v>48</v>
      </c>
      <c r="F769" s="2">
        <v>42735</v>
      </c>
      <c r="G769" s="6">
        <v>431147.391</v>
      </c>
    </row>
    <row r="770" spans="1:7" x14ac:dyDescent="0.2">
      <c r="A770" s="5">
        <v>13</v>
      </c>
      <c r="B770" s="4" t="s">
        <v>17</v>
      </c>
      <c r="C770" s="4" t="str">
        <f>VLOOKUP(Taulukko1[[#This Row],[Rivivalinta]],Sheet1!$C$1:$E$42,2,FALSE)</f>
        <v>Lån och förskott till allmänheten och offentliga samfund</v>
      </c>
      <c r="D770" s="4" t="str">
        <f>VLOOKUP(Taulukko1[[#This Row],[Rivivalinta]],Sheet1!$C$1:$E$42,3,FALSE)</f>
        <v>Loans and advances to the public and public sector entities</v>
      </c>
      <c r="E770" s="1" t="s">
        <v>48</v>
      </c>
      <c r="F770" s="2">
        <v>42735</v>
      </c>
      <c r="G770" s="6">
        <v>20979050.412999999</v>
      </c>
    </row>
    <row r="771" spans="1:7" x14ac:dyDescent="0.2">
      <c r="A771" s="5">
        <v>14</v>
      </c>
      <c r="B771" s="4" t="s">
        <v>18</v>
      </c>
      <c r="C771" s="4" t="str">
        <f>VLOOKUP(Taulukko1[[#This Row],[Rivivalinta]],Sheet1!$C$1:$E$42,2,FALSE)</f>
        <v>Värdepapper</v>
      </c>
      <c r="D771" s="4" t="str">
        <f>VLOOKUP(Taulukko1[[#This Row],[Rivivalinta]],Sheet1!$C$1:$E$42,3,FALSE)</f>
        <v>Debt securities</v>
      </c>
      <c r="E771" s="1" t="s">
        <v>48</v>
      </c>
      <c r="F771" s="2">
        <v>42735</v>
      </c>
      <c r="G771" s="6">
        <v>7503091.3269999996</v>
      </c>
    </row>
    <row r="772" spans="1:7" x14ac:dyDescent="0.2">
      <c r="A772" s="5">
        <v>15</v>
      </c>
      <c r="B772" s="4" t="s">
        <v>19</v>
      </c>
      <c r="C772" s="4" t="str">
        <f>VLOOKUP(Taulukko1[[#This Row],[Rivivalinta]],Sheet1!$C$1:$E$42,2,FALSE)</f>
        <v xml:space="preserve">Derivat </v>
      </c>
      <c r="D772" s="4" t="str">
        <f>VLOOKUP(Taulukko1[[#This Row],[Rivivalinta]],Sheet1!$C$1:$E$42,3,FALSE)</f>
        <v xml:space="preserve">Derivatives </v>
      </c>
      <c r="E772" s="1" t="s">
        <v>48</v>
      </c>
      <c r="F772" s="2">
        <v>42735</v>
      </c>
      <c r="G772" s="6">
        <v>3800533.0669999998</v>
      </c>
    </row>
    <row r="773" spans="1:7" x14ac:dyDescent="0.2">
      <c r="A773" s="5">
        <v>16</v>
      </c>
      <c r="B773" s="4" t="s">
        <v>20</v>
      </c>
      <c r="C773" s="4" t="str">
        <f>VLOOKUP(Taulukko1[[#This Row],[Rivivalinta]],Sheet1!$C$1:$E$42,2,FALSE)</f>
        <v>Övriga tillgångar</v>
      </c>
      <c r="D773" s="4" t="str">
        <f>VLOOKUP(Taulukko1[[#This Row],[Rivivalinta]],Sheet1!$C$1:$E$42,3,FALSE)</f>
        <v>Other assets</v>
      </c>
      <c r="E773" s="1" t="s">
        <v>48</v>
      </c>
      <c r="F773" s="2">
        <v>42735</v>
      </c>
      <c r="G773" s="6">
        <v>341593.33199999999</v>
      </c>
    </row>
    <row r="774" spans="1:7" x14ac:dyDescent="0.2">
      <c r="A774" s="5">
        <v>17</v>
      </c>
      <c r="B774" s="4" t="s">
        <v>21</v>
      </c>
      <c r="C774" s="4" t="str">
        <f>VLOOKUP(Taulukko1[[#This Row],[Rivivalinta]],Sheet1!$C$1:$E$42,2,FALSE)</f>
        <v>SUMMA TILLGÅNGAR</v>
      </c>
      <c r="D774" s="4" t="str">
        <f>VLOOKUP(Taulukko1[[#This Row],[Rivivalinta]],Sheet1!$C$1:$E$42,3,FALSE)</f>
        <v>TOTAL ASSETS</v>
      </c>
      <c r="E774" s="1" t="s">
        <v>48</v>
      </c>
      <c r="F774" s="2">
        <v>42735</v>
      </c>
      <c r="G774" s="6">
        <v>34051617.467</v>
      </c>
    </row>
    <row r="775" spans="1:7" x14ac:dyDescent="0.2">
      <c r="A775" s="5">
        <v>18</v>
      </c>
      <c r="B775" s="4" t="s">
        <v>22</v>
      </c>
      <c r="C775" s="4" t="str">
        <f>VLOOKUP(Taulukko1[[#This Row],[Rivivalinta]],Sheet1!$C$1:$E$42,2,FALSE)</f>
        <v>Inlåning från kreditinstitut</v>
      </c>
      <c r="D775" s="4" t="str">
        <f>VLOOKUP(Taulukko1[[#This Row],[Rivivalinta]],Sheet1!$C$1:$E$42,3,FALSE)</f>
        <v>Deposits from credit institutions</v>
      </c>
      <c r="E775" s="1" t="s">
        <v>48</v>
      </c>
      <c r="F775" s="2">
        <v>42735</v>
      </c>
      <c r="G775" s="6">
        <v>2836207.1069999998</v>
      </c>
    </row>
    <row r="776" spans="1:7" x14ac:dyDescent="0.2">
      <c r="A776" s="5">
        <v>19</v>
      </c>
      <c r="B776" s="4" t="s">
        <v>23</v>
      </c>
      <c r="C776" s="4" t="str">
        <f>VLOOKUP(Taulukko1[[#This Row],[Rivivalinta]],Sheet1!$C$1:$E$42,2,FALSE)</f>
        <v>Inlåning från allmänheten och offentliga samfund</v>
      </c>
      <c r="D776" s="4" t="str">
        <f>VLOOKUP(Taulukko1[[#This Row],[Rivivalinta]],Sheet1!$C$1:$E$42,3,FALSE)</f>
        <v>Deposits from the public and public sector entities</v>
      </c>
      <c r="E776" s="1" t="s">
        <v>48</v>
      </c>
      <c r="F776" s="2">
        <v>42735</v>
      </c>
      <c r="G776" s="6">
        <v>3208982.2170000002</v>
      </c>
    </row>
    <row r="777" spans="1:7" x14ac:dyDescent="0.2">
      <c r="A777" s="5">
        <v>20</v>
      </c>
      <c r="B777" s="4" t="s">
        <v>24</v>
      </c>
      <c r="C777" s="4" t="str">
        <f>VLOOKUP(Taulukko1[[#This Row],[Rivivalinta]],Sheet1!$C$1:$E$42,2,FALSE)</f>
        <v>Emitterade skuldebrev</v>
      </c>
      <c r="D777" s="4" t="str">
        <f>VLOOKUP(Taulukko1[[#This Row],[Rivivalinta]],Sheet1!$C$1:$E$42,3,FALSE)</f>
        <v>Debt securities issued</v>
      </c>
      <c r="E777" s="1" t="s">
        <v>48</v>
      </c>
      <c r="F777" s="2">
        <v>42735</v>
      </c>
      <c r="G777" s="6">
        <v>24666588.386</v>
      </c>
    </row>
    <row r="778" spans="1:7" x14ac:dyDescent="0.2">
      <c r="A778" s="5">
        <v>22</v>
      </c>
      <c r="B778" s="4" t="s">
        <v>25</v>
      </c>
      <c r="C778" s="4" t="str">
        <f>VLOOKUP(Taulukko1[[#This Row],[Rivivalinta]],Sheet1!$C$1:$E$42,2,FALSE)</f>
        <v>Derivat</v>
      </c>
      <c r="D778" s="4" t="str">
        <f>VLOOKUP(Taulukko1[[#This Row],[Rivivalinta]],Sheet1!$C$1:$E$42,3,FALSE)</f>
        <v>Derivatives</v>
      </c>
      <c r="E778" s="1" t="s">
        <v>48</v>
      </c>
      <c r="F778" s="2">
        <v>42735</v>
      </c>
      <c r="G778" s="6">
        <v>1703934.9750000001</v>
      </c>
    </row>
    <row r="779" spans="1:7" x14ac:dyDescent="0.2">
      <c r="A779" s="5">
        <v>23</v>
      </c>
      <c r="B779" s="4" t="s">
        <v>26</v>
      </c>
      <c r="C779" s="4" t="str">
        <f>VLOOKUP(Taulukko1[[#This Row],[Rivivalinta]],Sheet1!$C$1:$E$42,2,FALSE)</f>
        <v>Eget kapital</v>
      </c>
      <c r="D779" s="4" t="str">
        <f>VLOOKUP(Taulukko1[[#This Row],[Rivivalinta]],Sheet1!$C$1:$E$42,3,FALSE)</f>
        <v>Total equity</v>
      </c>
      <c r="E779" s="1" t="s">
        <v>48</v>
      </c>
      <c r="F779" s="2">
        <v>42735</v>
      </c>
      <c r="G779" s="6">
        <v>165042.986</v>
      </c>
    </row>
    <row r="780" spans="1:7" x14ac:dyDescent="0.2">
      <c r="A780" s="5">
        <v>21</v>
      </c>
      <c r="B780" s="4" t="s">
        <v>27</v>
      </c>
      <c r="C780" s="4" t="str">
        <f>VLOOKUP(Taulukko1[[#This Row],[Rivivalinta]],Sheet1!$C$1:$E$42,2,FALSE)</f>
        <v>Övriga skulder</v>
      </c>
      <c r="D780" s="4" t="str">
        <f>VLOOKUP(Taulukko1[[#This Row],[Rivivalinta]],Sheet1!$C$1:$E$42,3,FALSE)</f>
        <v>Other liabilities</v>
      </c>
      <c r="E780" s="1" t="s">
        <v>48</v>
      </c>
      <c r="F780" s="2">
        <v>42735</v>
      </c>
      <c r="G780" s="6">
        <v>1470861.7960000001</v>
      </c>
    </row>
    <row r="781" spans="1:7" x14ac:dyDescent="0.2">
      <c r="A781" s="5">
        <v>24</v>
      </c>
      <c r="B781" s="4" t="s">
        <v>28</v>
      </c>
      <c r="C781" s="4" t="str">
        <f>VLOOKUP(Taulukko1[[#This Row],[Rivivalinta]],Sheet1!$C$1:$E$42,2,FALSE)</f>
        <v>SUMMA EGET KAPITAL OCH SKULDER</v>
      </c>
      <c r="D781" s="4" t="str">
        <f>VLOOKUP(Taulukko1[[#This Row],[Rivivalinta]],Sheet1!$C$1:$E$42,3,FALSE)</f>
        <v>TOTAL EQUITY AND LIABILITIES</v>
      </c>
      <c r="E781" s="1" t="s">
        <v>48</v>
      </c>
      <c r="F781" s="2">
        <v>42735</v>
      </c>
      <c r="G781" s="6">
        <v>34051617.467</v>
      </c>
    </row>
    <row r="782" spans="1:7" x14ac:dyDescent="0.2">
      <c r="A782" s="5">
        <v>25</v>
      </c>
      <c r="B782" s="4" t="s">
        <v>29</v>
      </c>
      <c r="C782" s="4" t="str">
        <f>VLOOKUP(Taulukko1[[#This Row],[Rivivalinta]],Sheet1!$C$1:$E$42,2,FALSE)</f>
        <v>Exponering utanför balansräkningen</v>
      </c>
      <c r="D782" s="4" t="str">
        <f>VLOOKUP(Taulukko1[[#This Row],[Rivivalinta]],Sheet1!$C$1:$E$42,3,FALSE)</f>
        <v>Off balance sheet exposures</v>
      </c>
      <c r="E782" s="1" t="s">
        <v>48</v>
      </c>
      <c r="F782" s="2">
        <v>42735</v>
      </c>
      <c r="G782" s="6">
        <v>1883318.6810000001</v>
      </c>
    </row>
    <row r="783" spans="1:7" x14ac:dyDescent="0.2">
      <c r="A783" s="5">
        <v>28</v>
      </c>
      <c r="B783" s="4" t="s">
        <v>30</v>
      </c>
      <c r="C783" s="4" t="str">
        <f>VLOOKUP(Taulukko1[[#This Row],[Rivivalinta]],Sheet1!$C$1:$E$42,2,FALSE)</f>
        <v>Kostnader/intäkter, %</v>
      </c>
      <c r="D783" s="4" t="str">
        <f>VLOOKUP(Taulukko1[[#This Row],[Rivivalinta]],Sheet1!$C$1:$E$42,3,FALSE)</f>
        <v>Cost/income ratio, %</v>
      </c>
      <c r="E783" s="1" t="s">
        <v>48</v>
      </c>
      <c r="F783" s="2">
        <v>42735</v>
      </c>
      <c r="G783" s="7">
        <v>0.10710136252675381</v>
      </c>
    </row>
    <row r="784" spans="1:7" x14ac:dyDescent="0.2">
      <c r="A784" s="5">
        <v>29</v>
      </c>
      <c r="B784" s="4" t="s">
        <v>31</v>
      </c>
      <c r="C784" s="4" t="str">
        <f>VLOOKUP(Taulukko1[[#This Row],[Rivivalinta]],Sheet1!$C$1:$E$42,2,FALSE)</f>
        <v>Nödlidande exponeringar/Exponeringar, %</v>
      </c>
      <c r="D784" s="4" t="str">
        <f>VLOOKUP(Taulukko1[[#This Row],[Rivivalinta]],Sheet1!$C$1:$E$42,3,FALSE)</f>
        <v>Non-performing exposures/Exposures, %</v>
      </c>
      <c r="E784" s="1" t="s">
        <v>48</v>
      </c>
      <c r="F784" s="2">
        <v>42735</v>
      </c>
      <c r="G784" s="7"/>
    </row>
    <row r="785" spans="1:7" x14ac:dyDescent="0.2">
      <c r="A785" s="5">
        <v>30</v>
      </c>
      <c r="B785" s="4" t="s">
        <v>32</v>
      </c>
      <c r="C785" s="4" t="str">
        <f>VLOOKUP(Taulukko1[[#This Row],[Rivivalinta]],Sheet1!$C$1:$E$42,2,FALSE)</f>
        <v>Upplupna avsättningar på nödlidande exponeringar/Nödlidande Exponeringar, %</v>
      </c>
      <c r="D785" s="4" t="str">
        <f>VLOOKUP(Taulukko1[[#This Row],[Rivivalinta]],Sheet1!$C$1:$E$42,3,FALSE)</f>
        <v>Accumulated impairments on non-performing exposures/Non-performing exposures, %</v>
      </c>
      <c r="E785" s="1" t="s">
        <v>48</v>
      </c>
      <c r="F785" s="2">
        <v>42735</v>
      </c>
      <c r="G785" s="7" t="s">
        <v>33</v>
      </c>
    </row>
    <row r="786" spans="1:7" x14ac:dyDescent="0.2">
      <c r="A786" s="5">
        <v>31</v>
      </c>
      <c r="B786" s="4" t="s">
        <v>34</v>
      </c>
      <c r="C786" s="4" t="str">
        <f>VLOOKUP(Taulukko1[[#This Row],[Rivivalinta]],Sheet1!$C$1:$E$42,2,FALSE)</f>
        <v>Kapitalbas</v>
      </c>
      <c r="D786" s="4" t="str">
        <f>VLOOKUP(Taulukko1[[#This Row],[Rivivalinta]],Sheet1!$C$1:$E$42,3,FALSE)</f>
        <v>Own funds</v>
      </c>
      <c r="E786" s="1" t="s">
        <v>48</v>
      </c>
      <c r="F786" s="2">
        <v>42735</v>
      </c>
      <c r="G786" s="6">
        <v>1123425.7350000001</v>
      </c>
    </row>
    <row r="787" spans="1:7" x14ac:dyDescent="0.2">
      <c r="A787" s="5">
        <v>32</v>
      </c>
      <c r="B787" s="4" t="s">
        <v>35</v>
      </c>
      <c r="C787" s="4" t="str">
        <f>VLOOKUP(Taulukko1[[#This Row],[Rivivalinta]],Sheet1!$C$1:$E$42,2,FALSE)</f>
        <v>Kärnprimärkapital (CET 1)</v>
      </c>
      <c r="D787" s="4" t="str">
        <f>VLOOKUP(Taulukko1[[#This Row],[Rivivalinta]],Sheet1!$C$1:$E$42,3,FALSE)</f>
        <v>Common equity tier 1 capital (CET1)</v>
      </c>
      <c r="E787" s="1" t="s">
        <v>48</v>
      </c>
      <c r="F787" s="2">
        <v>42735</v>
      </c>
      <c r="G787" s="6">
        <v>775999.772</v>
      </c>
    </row>
    <row r="788" spans="1:7" x14ac:dyDescent="0.2">
      <c r="A788" s="5">
        <v>33</v>
      </c>
      <c r="B788" s="4" t="s">
        <v>36</v>
      </c>
      <c r="C788" s="4" t="str">
        <f>VLOOKUP(Taulukko1[[#This Row],[Rivivalinta]],Sheet1!$C$1:$E$42,2,FALSE)</f>
        <v>Övrigt primärkapital (AT 1)</v>
      </c>
      <c r="D788" s="4" t="str">
        <f>VLOOKUP(Taulukko1[[#This Row],[Rivivalinta]],Sheet1!$C$1:$E$42,3,FALSE)</f>
        <v>Additional tier 1 capital (AT 1)</v>
      </c>
      <c r="E788" s="1" t="s">
        <v>48</v>
      </c>
      <c r="F788" s="2">
        <v>42735</v>
      </c>
      <c r="G788" s="6">
        <v>347425.962</v>
      </c>
    </row>
    <row r="789" spans="1:7" x14ac:dyDescent="0.2">
      <c r="A789" s="5">
        <v>34</v>
      </c>
      <c r="B789" s="4" t="s">
        <v>37</v>
      </c>
      <c r="C789" s="4" t="str">
        <f>VLOOKUP(Taulukko1[[#This Row],[Rivivalinta]],Sheet1!$C$1:$E$42,2,FALSE)</f>
        <v>Supplementärkapital (T2)</v>
      </c>
      <c r="D789" s="4" t="str">
        <f>VLOOKUP(Taulukko1[[#This Row],[Rivivalinta]],Sheet1!$C$1:$E$42,3,FALSE)</f>
        <v>Tier 2 capital (T2)</v>
      </c>
      <c r="E789" s="1" t="s">
        <v>48</v>
      </c>
      <c r="F789" s="2">
        <v>42735</v>
      </c>
      <c r="G789" s="6"/>
    </row>
    <row r="790" spans="1:7" x14ac:dyDescent="0.2">
      <c r="A790" s="5">
        <v>35</v>
      </c>
      <c r="B790" s="4" t="s">
        <v>38</v>
      </c>
      <c r="C790" s="4" t="str">
        <f>VLOOKUP(Taulukko1[[#This Row],[Rivivalinta]],Sheet1!$C$1:$E$42,2,FALSE)</f>
        <v>Summa kapitalrelationer, %</v>
      </c>
      <c r="D790" s="4" t="str">
        <f>VLOOKUP(Taulukko1[[#This Row],[Rivivalinta]],Sheet1!$C$1:$E$42,3,FALSE)</f>
        <v>Own funds ratio, %</v>
      </c>
      <c r="E790" s="1" t="s">
        <v>48</v>
      </c>
      <c r="F790" s="2">
        <v>42735</v>
      </c>
      <c r="G790" s="7">
        <v>0.67105144566834074</v>
      </c>
    </row>
    <row r="791" spans="1:7" x14ac:dyDescent="0.2">
      <c r="A791" s="5">
        <v>36</v>
      </c>
      <c r="B791" s="4" t="s">
        <v>39</v>
      </c>
      <c r="C791" s="4" t="str">
        <f>VLOOKUP(Taulukko1[[#This Row],[Rivivalinta]],Sheet1!$C$1:$E$42,2,FALSE)</f>
        <v>Primärkapitalrelation, %</v>
      </c>
      <c r="D791" s="4" t="str">
        <f>VLOOKUP(Taulukko1[[#This Row],[Rivivalinta]],Sheet1!$C$1:$E$42,3,FALSE)</f>
        <v>Tier 1 ratio, %</v>
      </c>
      <c r="E791" s="1" t="s">
        <v>48</v>
      </c>
      <c r="F791" s="2">
        <v>42735</v>
      </c>
      <c r="G791" s="7">
        <v>0.67105144507101466</v>
      </c>
    </row>
    <row r="792" spans="1:7" x14ac:dyDescent="0.2">
      <c r="A792" s="5">
        <v>37</v>
      </c>
      <c r="B792" s="4" t="s">
        <v>40</v>
      </c>
      <c r="C792" s="4" t="str">
        <f>VLOOKUP(Taulukko1[[#This Row],[Rivivalinta]],Sheet1!$C$1:$E$42,2,FALSE)</f>
        <v>Kärnprimärkapitalrelation, %</v>
      </c>
      <c r="D792" s="4" t="str">
        <f>VLOOKUP(Taulukko1[[#This Row],[Rivivalinta]],Sheet1!$C$1:$E$42,3,FALSE)</f>
        <v>CET 1 ratio, %</v>
      </c>
      <c r="E792" s="1" t="s">
        <v>48</v>
      </c>
      <c r="F792" s="2">
        <v>42735</v>
      </c>
      <c r="G792" s="7">
        <v>0.46352487095099598</v>
      </c>
    </row>
    <row r="793" spans="1:7" x14ac:dyDescent="0.2">
      <c r="A793" s="5">
        <v>38</v>
      </c>
      <c r="B793" s="4" t="s">
        <v>41</v>
      </c>
      <c r="C793" s="4" t="str">
        <f>VLOOKUP(Taulukko1[[#This Row],[Rivivalinta]],Sheet1!$C$1:$E$42,2,FALSE)</f>
        <v>Summa exponeringsbelopp (RWA)</v>
      </c>
      <c r="D793" s="4" t="str">
        <f>VLOOKUP(Taulukko1[[#This Row],[Rivivalinta]],Sheet1!$C$1:$E$42,3,FALSE)</f>
        <v>Total risk weighted assets (RWA)</v>
      </c>
      <c r="E793" s="1" t="s">
        <v>48</v>
      </c>
      <c r="F793" s="2">
        <v>42735</v>
      </c>
      <c r="G793" s="6">
        <v>1674127.58329</v>
      </c>
    </row>
    <row r="794" spans="1:7" x14ac:dyDescent="0.2">
      <c r="A794" s="5">
        <v>39</v>
      </c>
      <c r="B794" s="4" t="s">
        <v>42</v>
      </c>
      <c r="C794" s="4" t="str">
        <f>VLOOKUP(Taulukko1[[#This Row],[Rivivalinta]],Sheet1!$C$1:$E$42,2,FALSE)</f>
        <v>Exponeringsbelopp för kredit-, motpart- och utspädningsrisker</v>
      </c>
      <c r="D794" s="4" t="str">
        <f>VLOOKUP(Taulukko1[[#This Row],[Rivivalinta]],Sheet1!$C$1:$E$42,3,FALSE)</f>
        <v>Credit and counterparty risks</v>
      </c>
      <c r="E794" s="1" t="s">
        <v>48</v>
      </c>
      <c r="F794" s="2">
        <v>42735</v>
      </c>
      <c r="G794" s="6">
        <v>1346862.91729</v>
      </c>
    </row>
    <row r="795" spans="1:7" x14ac:dyDescent="0.2">
      <c r="A795" s="5">
        <v>40</v>
      </c>
      <c r="B795" s="4" t="s">
        <v>43</v>
      </c>
      <c r="C795" s="4" t="str">
        <f>VLOOKUP(Taulukko1[[#This Row],[Rivivalinta]],Sheet1!$C$1:$E$42,2,FALSE)</f>
        <v>Exponeringsbelopp för positions-, valutakurs- och råvarurisker</v>
      </c>
      <c r="D795" s="4" t="str">
        <f>VLOOKUP(Taulukko1[[#This Row],[Rivivalinta]],Sheet1!$C$1:$E$42,3,FALSE)</f>
        <v>Position, currency and commodity risks</v>
      </c>
      <c r="E795" s="1" t="s">
        <v>48</v>
      </c>
      <c r="F795" s="2">
        <v>42735</v>
      </c>
      <c r="G795" s="6">
        <v>9930.4969999999994</v>
      </c>
    </row>
    <row r="796" spans="1:7" x14ac:dyDescent="0.2">
      <c r="A796" s="5">
        <v>41</v>
      </c>
      <c r="B796" s="4" t="s">
        <v>44</v>
      </c>
      <c r="C796" s="4" t="str">
        <f>VLOOKUP(Taulukko1[[#This Row],[Rivivalinta]],Sheet1!$C$1:$E$42,2,FALSE)</f>
        <v>Exponeringsbelopp för operativ risk</v>
      </c>
      <c r="D796" s="4" t="str">
        <f>VLOOKUP(Taulukko1[[#This Row],[Rivivalinta]],Sheet1!$C$1:$E$42,3,FALSE)</f>
        <v>Operational risks</v>
      </c>
      <c r="E796" s="1" t="s">
        <v>48</v>
      </c>
      <c r="F796" s="2">
        <v>42735</v>
      </c>
      <c r="G796" s="6">
        <v>301035.15000000002</v>
      </c>
    </row>
    <row r="797" spans="1:7" x14ac:dyDescent="0.2">
      <c r="A797" s="5">
        <v>42</v>
      </c>
      <c r="B797" s="4" t="s">
        <v>45</v>
      </c>
      <c r="C797" s="4" t="str">
        <f>VLOOKUP(Taulukko1[[#This Row],[Rivivalinta]],Sheet1!$C$1:$E$42,2,FALSE)</f>
        <v>Övriga riskexponeringar</v>
      </c>
      <c r="D797" s="4" t="str">
        <f>VLOOKUP(Taulukko1[[#This Row],[Rivivalinta]],Sheet1!$C$1:$E$42,3,FALSE)</f>
        <v>Other risks</v>
      </c>
      <c r="E797" s="1" t="s">
        <v>48</v>
      </c>
      <c r="F797" s="2">
        <v>42735</v>
      </c>
      <c r="G797" s="6">
        <v>16299.019</v>
      </c>
    </row>
    <row r="798" spans="1:7" x14ac:dyDescent="0.2">
      <c r="A798" s="5">
        <v>27</v>
      </c>
      <c r="B798" s="4" t="s">
        <v>54</v>
      </c>
      <c r="C798" s="4" t="str">
        <f>VLOOKUP(Taulukko1[[#This Row],[Rivivalinta]],Sheet1!$C$1:$E$42,2,FALSE)</f>
        <v>Avkastning på total tillgångar (ROA), %</v>
      </c>
      <c r="D798" s="4" t="str">
        <f>VLOOKUP(Taulukko1[[#This Row],[Rivivalinta]],Sheet1!$C$1:$E$42,3,FALSE)</f>
        <v>Return on total assets (ROA), %</v>
      </c>
      <c r="E798" s="1" t="s">
        <v>48</v>
      </c>
      <c r="F798" s="2">
        <v>42735</v>
      </c>
      <c r="G798" s="7">
        <v>2.0041035286681705E-4</v>
      </c>
    </row>
    <row r="799" spans="1:7" x14ac:dyDescent="0.2">
      <c r="A799" s="5">
        <v>26</v>
      </c>
      <c r="B799" s="4" t="s">
        <v>55</v>
      </c>
      <c r="C799" s="4" t="str">
        <f>VLOOKUP(Taulukko1[[#This Row],[Rivivalinta]],Sheet1!$C$1:$E$42,2,FALSE)</f>
        <v>Avkastning på eget kapital (ROE), %</v>
      </c>
      <c r="D799" s="4" t="str">
        <f>VLOOKUP(Taulukko1[[#This Row],[Rivivalinta]],Sheet1!$C$1:$E$42,3,FALSE)</f>
        <v>Return on equity (ROE), %</v>
      </c>
      <c r="E799" s="1" t="s">
        <v>48</v>
      </c>
      <c r="F799" s="2">
        <v>42735</v>
      </c>
      <c r="G799" s="7">
        <v>4.3209356995711178E-2</v>
      </c>
    </row>
    <row r="800" spans="1:7" x14ac:dyDescent="0.2">
      <c r="A800" s="5">
        <v>1</v>
      </c>
      <c r="B800" s="4" t="s">
        <v>5</v>
      </c>
      <c r="C800" s="4" t="str">
        <f>VLOOKUP(Taulukko1[[#This Row],[Rivivalinta]],Sheet1!$C$1:$E$42,2,FALSE)</f>
        <v>Räntenetto</v>
      </c>
      <c r="D800" s="4" t="str">
        <f>VLOOKUP(Taulukko1[[#This Row],[Rivivalinta]],Sheet1!$C$1:$E$42,3,FALSE)</f>
        <v>Net interest margin</v>
      </c>
      <c r="E800" s="1" t="s">
        <v>49</v>
      </c>
      <c r="F800" s="2">
        <v>42735</v>
      </c>
      <c r="G800" s="6">
        <v>53571.225700000003</v>
      </c>
    </row>
    <row r="801" spans="1:7" x14ac:dyDescent="0.2">
      <c r="A801" s="5">
        <v>2</v>
      </c>
      <c r="B801" s="4" t="s">
        <v>6</v>
      </c>
      <c r="C801" s="4" t="str">
        <f>VLOOKUP(Taulukko1[[#This Row],[Rivivalinta]],Sheet1!$C$1:$E$42,2,FALSE)</f>
        <v>Netto, avgifts- och provisionsintäkter</v>
      </c>
      <c r="D801" s="4" t="str">
        <f>VLOOKUP(Taulukko1[[#This Row],[Rivivalinta]],Sheet1!$C$1:$E$42,3,FALSE)</f>
        <v>Net fee and commission income</v>
      </c>
      <c r="E801" s="1" t="s">
        <v>49</v>
      </c>
      <c r="F801" s="2">
        <v>42735</v>
      </c>
      <c r="G801" s="6">
        <v>198.99799999999999</v>
      </c>
    </row>
    <row r="802" spans="1:7" x14ac:dyDescent="0.2">
      <c r="A802" s="5">
        <v>3</v>
      </c>
      <c r="B802" s="4" t="s">
        <v>7</v>
      </c>
      <c r="C802" s="4" t="str">
        <f>VLOOKUP(Taulukko1[[#This Row],[Rivivalinta]],Sheet1!$C$1:$E$42,2,FALSE)</f>
        <v>Avgifts- och provisionsintäkter</v>
      </c>
      <c r="D802" s="4" t="str">
        <f>VLOOKUP(Taulukko1[[#This Row],[Rivivalinta]],Sheet1!$C$1:$E$42,3,FALSE)</f>
        <v>Fee and commission income</v>
      </c>
      <c r="E802" s="1" t="s">
        <v>49</v>
      </c>
      <c r="F802" s="2">
        <v>42735</v>
      </c>
      <c r="G802" s="6">
        <v>4202.9589999999998</v>
      </c>
    </row>
    <row r="803" spans="1:7" x14ac:dyDescent="0.2">
      <c r="A803" s="5">
        <v>4</v>
      </c>
      <c r="B803" s="4" t="s">
        <v>8</v>
      </c>
      <c r="C803" s="4" t="str">
        <f>VLOOKUP(Taulukko1[[#This Row],[Rivivalinta]],Sheet1!$C$1:$E$42,2,FALSE)</f>
        <v>Avgifts- och provisionskostnader</v>
      </c>
      <c r="D803" s="4" t="str">
        <f>VLOOKUP(Taulukko1[[#This Row],[Rivivalinta]],Sheet1!$C$1:$E$42,3,FALSE)</f>
        <v>Fee and commission expenses</v>
      </c>
      <c r="E803" s="1" t="s">
        <v>49</v>
      </c>
      <c r="F803" s="2">
        <v>42735</v>
      </c>
      <c r="G803" s="6">
        <v>4003.9609999999998</v>
      </c>
    </row>
    <row r="804" spans="1:7" x14ac:dyDescent="0.2">
      <c r="A804" s="5">
        <v>5</v>
      </c>
      <c r="B804" s="4" t="s">
        <v>9</v>
      </c>
      <c r="C804" s="4" t="str">
        <f>VLOOKUP(Taulukko1[[#This Row],[Rivivalinta]],Sheet1!$C$1:$E$42,2,FALSE)</f>
        <v>Nettointäkter från handel och investeringar</v>
      </c>
      <c r="D804" s="4" t="str">
        <f>VLOOKUP(Taulukko1[[#This Row],[Rivivalinta]],Sheet1!$C$1:$E$42,3,FALSE)</f>
        <v>Net trading and investing income</v>
      </c>
      <c r="E804" s="1" t="s">
        <v>49</v>
      </c>
      <c r="F804" s="2">
        <v>42735</v>
      </c>
      <c r="G804" s="6">
        <v>-4787.3010000000004</v>
      </c>
    </row>
    <row r="805" spans="1:7" x14ac:dyDescent="0.2">
      <c r="A805" s="5">
        <v>6</v>
      </c>
      <c r="B805" s="4" t="s">
        <v>10</v>
      </c>
      <c r="C805" s="4" t="str">
        <f>VLOOKUP(Taulukko1[[#This Row],[Rivivalinta]],Sheet1!$C$1:$E$42,2,FALSE)</f>
        <v>Övriga intäkter</v>
      </c>
      <c r="D805" s="4" t="str">
        <f>VLOOKUP(Taulukko1[[#This Row],[Rivivalinta]],Sheet1!$C$1:$E$42,3,FALSE)</f>
        <v>Other income</v>
      </c>
      <c r="E805" s="1" t="s">
        <v>49</v>
      </c>
      <c r="F805" s="2">
        <v>42735</v>
      </c>
      <c r="G805" s="6">
        <v>0.59899999999999998</v>
      </c>
    </row>
    <row r="806" spans="1:7" x14ac:dyDescent="0.2">
      <c r="A806" s="5">
        <v>7</v>
      </c>
      <c r="B806" s="4" t="s">
        <v>11</v>
      </c>
      <c r="C806" s="4" t="str">
        <f>VLOOKUP(Taulukko1[[#This Row],[Rivivalinta]],Sheet1!$C$1:$E$42,2,FALSE)</f>
        <v>Totala inkomster</v>
      </c>
      <c r="D806" s="4" t="str">
        <f>VLOOKUP(Taulukko1[[#This Row],[Rivivalinta]],Sheet1!$C$1:$E$42,3,FALSE)</f>
        <v>Total income</v>
      </c>
      <c r="E806" s="1" t="s">
        <v>49</v>
      </c>
      <c r="F806" s="2">
        <v>42735</v>
      </c>
      <c r="G806" s="6">
        <v>48983.521700000005</v>
      </c>
    </row>
    <row r="807" spans="1:7" x14ac:dyDescent="0.2">
      <c r="A807" s="5">
        <v>8</v>
      </c>
      <c r="B807" s="4" t="s">
        <v>12</v>
      </c>
      <c r="C807" s="4" t="str">
        <f>VLOOKUP(Taulukko1[[#This Row],[Rivivalinta]],Sheet1!$C$1:$E$42,2,FALSE)</f>
        <v>Totala kostnader</v>
      </c>
      <c r="D807" s="4" t="str">
        <f>VLOOKUP(Taulukko1[[#This Row],[Rivivalinta]],Sheet1!$C$1:$E$42,3,FALSE)</f>
        <v>Total expenses</v>
      </c>
      <c r="E807" s="1" t="s">
        <v>49</v>
      </c>
      <c r="F807" s="2">
        <v>42735</v>
      </c>
      <c r="G807" s="6">
        <v>11843.737999999999</v>
      </c>
    </row>
    <row r="808" spans="1:7" x14ac:dyDescent="0.2">
      <c r="A808" s="5">
        <v>9</v>
      </c>
      <c r="B808" s="4" t="s">
        <v>13</v>
      </c>
      <c r="C808" s="4" t="str">
        <f>VLOOKUP(Taulukko1[[#This Row],[Rivivalinta]],Sheet1!$C$1:$E$42,2,FALSE)</f>
        <v>Nedskrivningar av lån och fordringar</v>
      </c>
      <c r="D808" s="4" t="str">
        <f>VLOOKUP(Taulukko1[[#This Row],[Rivivalinta]],Sheet1!$C$1:$E$42,3,FALSE)</f>
        <v>Impairments on loans and receivables</v>
      </c>
      <c r="E808" s="1" t="s">
        <v>49</v>
      </c>
      <c r="F808" s="2">
        <v>42735</v>
      </c>
      <c r="G808" s="6">
        <v>-416.35</v>
      </c>
    </row>
    <row r="809" spans="1:7" x14ac:dyDescent="0.2">
      <c r="A809" s="5">
        <v>10</v>
      </c>
      <c r="B809" s="4" t="s">
        <v>14</v>
      </c>
      <c r="C809" s="4" t="str">
        <f>VLOOKUP(Taulukko1[[#This Row],[Rivivalinta]],Sheet1!$C$1:$E$42,2,FALSE)</f>
        <v>Rörelsevinst/-förlust</v>
      </c>
      <c r="D809" s="4" t="str">
        <f>VLOOKUP(Taulukko1[[#This Row],[Rivivalinta]],Sheet1!$C$1:$E$42,3,FALSE)</f>
        <v>Operatingprofit/-loss</v>
      </c>
      <c r="E809" s="1" t="s">
        <v>49</v>
      </c>
      <c r="F809" s="2">
        <v>42735</v>
      </c>
      <c r="G809" s="6">
        <v>37556.133700000006</v>
      </c>
    </row>
    <row r="810" spans="1:7" x14ac:dyDescent="0.2">
      <c r="A810" s="5">
        <v>11</v>
      </c>
      <c r="B810" s="4" t="s">
        <v>15</v>
      </c>
      <c r="C810" s="4" t="str">
        <f>VLOOKUP(Taulukko1[[#This Row],[Rivivalinta]],Sheet1!$C$1:$E$42,2,FALSE)</f>
        <v>Kontanta medel och kassabehållning hos centralbanker</v>
      </c>
      <c r="D810" s="4" t="str">
        <f>VLOOKUP(Taulukko1[[#This Row],[Rivivalinta]],Sheet1!$C$1:$E$42,3,FALSE)</f>
        <v>Cash and cash balances at central banks</v>
      </c>
      <c r="E810" s="1" t="s">
        <v>49</v>
      </c>
      <c r="F810" s="2">
        <v>42735</v>
      </c>
      <c r="G810" s="6">
        <v>694228.64800000004</v>
      </c>
    </row>
    <row r="811" spans="1:7" x14ac:dyDescent="0.2">
      <c r="A811" s="5">
        <v>12</v>
      </c>
      <c r="B811" s="4" t="s">
        <v>16</v>
      </c>
      <c r="C811" s="4" t="str">
        <f>VLOOKUP(Taulukko1[[#This Row],[Rivivalinta]],Sheet1!$C$1:$E$42,2,FALSE)</f>
        <v>Lån och förskott till kreditinstitut</v>
      </c>
      <c r="D811" s="4" t="str">
        <f>VLOOKUP(Taulukko1[[#This Row],[Rivivalinta]],Sheet1!$C$1:$E$42,3,FALSE)</f>
        <v>Loans and advances to credit institutions</v>
      </c>
      <c r="E811" s="1" t="s">
        <v>49</v>
      </c>
      <c r="F811" s="2">
        <v>42735</v>
      </c>
      <c r="G811" s="6"/>
    </row>
    <row r="812" spans="1:7" x14ac:dyDescent="0.2">
      <c r="A812" s="5">
        <v>13</v>
      </c>
      <c r="B812" s="4" t="s">
        <v>17</v>
      </c>
      <c r="C812" s="4" t="str">
        <f>VLOOKUP(Taulukko1[[#This Row],[Rivivalinta]],Sheet1!$C$1:$E$42,2,FALSE)</f>
        <v>Lån och förskott till allmänheten och offentliga samfund</v>
      </c>
      <c r="D812" s="4" t="str">
        <f>VLOOKUP(Taulukko1[[#This Row],[Rivivalinta]],Sheet1!$C$1:$E$42,3,FALSE)</f>
        <v>Loans and advances to the public and public sector entities</v>
      </c>
      <c r="E812" s="1" t="s">
        <v>49</v>
      </c>
      <c r="F812" s="2">
        <v>42735</v>
      </c>
      <c r="G812" s="6">
        <v>23912361.118000001</v>
      </c>
    </row>
    <row r="813" spans="1:7" x14ac:dyDescent="0.2">
      <c r="A813" s="5">
        <v>14</v>
      </c>
      <c r="B813" s="4" t="s">
        <v>18</v>
      </c>
      <c r="C813" s="4" t="str">
        <f>VLOOKUP(Taulukko1[[#This Row],[Rivivalinta]],Sheet1!$C$1:$E$42,2,FALSE)</f>
        <v>Värdepapper</v>
      </c>
      <c r="D813" s="4" t="str">
        <f>VLOOKUP(Taulukko1[[#This Row],[Rivivalinta]],Sheet1!$C$1:$E$42,3,FALSE)</f>
        <v>Debt securities</v>
      </c>
      <c r="E813" s="1" t="s">
        <v>49</v>
      </c>
      <c r="F813" s="2">
        <v>42735</v>
      </c>
      <c r="G813" s="6"/>
    </row>
    <row r="814" spans="1:7" x14ac:dyDescent="0.2">
      <c r="A814" s="5">
        <v>15</v>
      </c>
      <c r="B814" s="4" t="s">
        <v>19</v>
      </c>
      <c r="C814" s="4" t="str">
        <f>VLOOKUP(Taulukko1[[#This Row],[Rivivalinta]],Sheet1!$C$1:$E$42,2,FALSE)</f>
        <v xml:space="preserve">Derivat </v>
      </c>
      <c r="D814" s="4" t="str">
        <f>VLOOKUP(Taulukko1[[#This Row],[Rivivalinta]],Sheet1!$C$1:$E$42,3,FALSE)</f>
        <v xml:space="preserve">Derivatives </v>
      </c>
      <c r="E814" s="1" t="s">
        <v>49</v>
      </c>
      <c r="F814" s="2">
        <v>42735</v>
      </c>
      <c r="G814" s="6">
        <v>789776.76300000004</v>
      </c>
    </row>
    <row r="815" spans="1:7" x14ac:dyDescent="0.2">
      <c r="A815" s="5">
        <v>16</v>
      </c>
      <c r="B815" s="4" t="s">
        <v>20</v>
      </c>
      <c r="C815" s="4" t="str">
        <f>VLOOKUP(Taulukko1[[#This Row],[Rivivalinta]],Sheet1!$C$1:$E$42,2,FALSE)</f>
        <v>Övriga tillgångar</v>
      </c>
      <c r="D815" s="4" t="str">
        <f>VLOOKUP(Taulukko1[[#This Row],[Rivivalinta]],Sheet1!$C$1:$E$42,3,FALSE)</f>
        <v>Other assets</v>
      </c>
      <c r="E815" s="1" t="s">
        <v>49</v>
      </c>
      <c r="F815" s="2">
        <v>42735</v>
      </c>
      <c r="G815" s="6">
        <v>189818.62400000001</v>
      </c>
    </row>
    <row r="816" spans="1:7" x14ac:dyDescent="0.2">
      <c r="A816" s="5">
        <v>17</v>
      </c>
      <c r="B816" s="4" t="s">
        <v>21</v>
      </c>
      <c r="C816" s="4" t="str">
        <f>VLOOKUP(Taulukko1[[#This Row],[Rivivalinta]],Sheet1!$C$1:$E$42,2,FALSE)</f>
        <v>SUMMA TILLGÅNGAR</v>
      </c>
      <c r="D816" s="4" t="str">
        <f>VLOOKUP(Taulukko1[[#This Row],[Rivivalinta]],Sheet1!$C$1:$E$42,3,FALSE)</f>
        <v>TOTAL ASSETS</v>
      </c>
      <c r="E816" s="1" t="s">
        <v>49</v>
      </c>
      <c r="F816" s="2">
        <v>42735</v>
      </c>
      <c r="G816" s="6">
        <v>25586185.153000001</v>
      </c>
    </row>
    <row r="817" spans="1:7" x14ac:dyDescent="0.2">
      <c r="A817" s="5">
        <v>18</v>
      </c>
      <c r="B817" s="4" t="s">
        <v>22</v>
      </c>
      <c r="C817" s="4" t="str">
        <f>VLOOKUP(Taulukko1[[#This Row],[Rivivalinta]],Sheet1!$C$1:$E$42,2,FALSE)</f>
        <v>Inlåning från kreditinstitut</v>
      </c>
      <c r="D817" s="4" t="str">
        <f>VLOOKUP(Taulukko1[[#This Row],[Rivivalinta]],Sheet1!$C$1:$E$42,3,FALSE)</f>
        <v>Deposits from credit institutions</v>
      </c>
      <c r="E817" s="1" t="s">
        <v>49</v>
      </c>
      <c r="F817" s="2">
        <v>42735</v>
      </c>
      <c r="G817" s="6">
        <v>7421802.18506</v>
      </c>
    </row>
    <row r="818" spans="1:7" x14ac:dyDescent="0.2">
      <c r="A818" s="5">
        <v>19</v>
      </c>
      <c r="B818" s="4" t="s">
        <v>23</v>
      </c>
      <c r="C818" s="4" t="str">
        <f>VLOOKUP(Taulukko1[[#This Row],[Rivivalinta]],Sheet1!$C$1:$E$42,2,FALSE)</f>
        <v>Inlåning från allmänheten och offentliga samfund</v>
      </c>
      <c r="D818" s="4" t="str">
        <f>VLOOKUP(Taulukko1[[#This Row],[Rivivalinta]],Sheet1!$C$1:$E$42,3,FALSE)</f>
        <v>Deposits from the public and public sector entities</v>
      </c>
      <c r="E818" s="1" t="s">
        <v>49</v>
      </c>
      <c r="F818" s="2">
        <v>42735</v>
      </c>
      <c r="G818" s="6"/>
    </row>
    <row r="819" spans="1:7" x14ac:dyDescent="0.2">
      <c r="A819" s="5">
        <v>20</v>
      </c>
      <c r="B819" s="4" t="s">
        <v>24</v>
      </c>
      <c r="C819" s="4" t="str">
        <f>VLOOKUP(Taulukko1[[#This Row],[Rivivalinta]],Sheet1!$C$1:$E$42,2,FALSE)</f>
        <v>Emitterade skuldebrev</v>
      </c>
      <c r="D819" s="4" t="str">
        <f>VLOOKUP(Taulukko1[[#This Row],[Rivivalinta]],Sheet1!$C$1:$E$42,3,FALSE)</f>
        <v>Debt securities issued</v>
      </c>
      <c r="E819" s="1" t="s">
        <v>49</v>
      </c>
      <c r="F819" s="2">
        <v>42735</v>
      </c>
      <c r="G819" s="6">
        <v>16300531.14524</v>
      </c>
    </row>
    <row r="820" spans="1:7" x14ac:dyDescent="0.2">
      <c r="A820" s="5">
        <v>22</v>
      </c>
      <c r="B820" s="4" t="s">
        <v>25</v>
      </c>
      <c r="C820" s="4" t="str">
        <f>VLOOKUP(Taulukko1[[#This Row],[Rivivalinta]],Sheet1!$C$1:$E$42,2,FALSE)</f>
        <v>Derivat</v>
      </c>
      <c r="D820" s="4" t="str">
        <f>VLOOKUP(Taulukko1[[#This Row],[Rivivalinta]],Sheet1!$C$1:$E$42,3,FALSE)</f>
        <v>Derivatives</v>
      </c>
      <c r="E820" s="1" t="s">
        <v>49</v>
      </c>
      <c r="F820" s="2">
        <v>42735</v>
      </c>
      <c r="G820" s="6">
        <v>127427.425</v>
      </c>
    </row>
    <row r="821" spans="1:7" x14ac:dyDescent="0.2">
      <c r="A821" s="5">
        <v>23</v>
      </c>
      <c r="B821" s="4" t="s">
        <v>26</v>
      </c>
      <c r="C821" s="4" t="str">
        <f>VLOOKUP(Taulukko1[[#This Row],[Rivivalinta]],Sheet1!$C$1:$E$42,2,FALSE)</f>
        <v>Eget kapital</v>
      </c>
      <c r="D821" s="4" t="str">
        <f>VLOOKUP(Taulukko1[[#This Row],[Rivivalinta]],Sheet1!$C$1:$E$42,3,FALSE)</f>
        <v>Total equity</v>
      </c>
      <c r="E821" s="1" t="s">
        <v>49</v>
      </c>
      <c r="F821" s="2">
        <v>42735</v>
      </c>
      <c r="G821" s="6">
        <v>1080122.1177000001</v>
      </c>
    </row>
    <row r="822" spans="1:7" x14ac:dyDescent="0.2">
      <c r="A822" s="5">
        <v>21</v>
      </c>
      <c r="B822" s="4" t="s">
        <v>27</v>
      </c>
      <c r="C822" s="4" t="str">
        <f>VLOOKUP(Taulukko1[[#This Row],[Rivivalinta]],Sheet1!$C$1:$E$42,2,FALSE)</f>
        <v>Övriga skulder</v>
      </c>
      <c r="D822" s="4" t="str">
        <f>VLOOKUP(Taulukko1[[#This Row],[Rivivalinta]],Sheet1!$C$1:$E$42,3,FALSE)</f>
        <v>Other liabilities</v>
      </c>
      <c r="E822" s="1" t="s">
        <v>49</v>
      </c>
      <c r="F822" s="2">
        <v>42735</v>
      </c>
      <c r="G822" s="6">
        <v>656302.2799999991</v>
      </c>
    </row>
    <row r="823" spans="1:7" x14ac:dyDescent="0.2">
      <c r="A823" s="5">
        <v>24</v>
      </c>
      <c r="B823" s="4" t="s">
        <v>28</v>
      </c>
      <c r="C823" s="4" t="str">
        <f>VLOOKUP(Taulukko1[[#This Row],[Rivivalinta]],Sheet1!$C$1:$E$42,2,FALSE)</f>
        <v>SUMMA EGET KAPITAL OCH SKULDER</v>
      </c>
      <c r="D823" s="4" t="str">
        <f>VLOOKUP(Taulukko1[[#This Row],[Rivivalinta]],Sheet1!$C$1:$E$42,3,FALSE)</f>
        <v>TOTAL EQUITY AND LIABILITIES</v>
      </c>
      <c r="E823" s="1" t="s">
        <v>49</v>
      </c>
      <c r="F823" s="2">
        <v>42735</v>
      </c>
      <c r="G823" s="6">
        <v>25586185.153000001</v>
      </c>
    </row>
    <row r="824" spans="1:7" x14ac:dyDescent="0.2">
      <c r="A824" s="5">
        <v>25</v>
      </c>
      <c r="B824" s="4" t="s">
        <v>29</v>
      </c>
      <c r="C824" s="4" t="str">
        <f>VLOOKUP(Taulukko1[[#This Row],[Rivivalinta]],Sheet1!$C$1:$E$42,2,FALSE)</f>
        <v>Exponering utanför balansräkningen</v>
      </c>
      <c r="D824" s="4" t="str">
        <f>VLOOKUP(Taulukko1[[#This Row],[Rivivalinta]],Sheet1!$C$1:$E$42,3,FALSE)</f>
        <v>Off balance sheet exposures</v>
      </c>
      <c r="E824" s="1" t="s">
        <v>49</v>
      </c>
      <c r="F824" s="2">
        <v>42735</v>
      </c>
      <c r="G824" s="6">
        <v>5191.5829999999996</v>
      </c>
    </row>
    <row r="825" spans="1:7" x14ac:dyDescent="0.2">
      <c r="A825" s="5">
        <v>28</v>
      </c>
      <c r="B825" s="4" t="s">
        <v>30</v>
      </c>
      <c r="C825" s="4" t="str">
        <f>VLOOKUP(Taulukko1[[#This Row],[Rivivalinta]],Sheet1!$C$1:$E$42,2,FALSE)</f>
        <v>Kostnader/intäkter, %</v>
      </c>
      <c r="D825" s="4" t="str">
        <f>VLOOKUP(Taulukko1[[#This Row],[Rivivalinta]],Sheet1!$C$1:$E$42,3,FALSE)</f>
        <v>Cost/income ratio, %</v>
      </c>
      <c r="E825" s="1" t="s">
        <v>49</v>
      </c>
      <c r="F825" s="2">
        <v>42735</v>
      </c>
      <c r="G825" s="7">
        <v>0.24179025086307748</v>
      </c>
    </row>
    <row r="826" spans="1:7" x14ac:dyDescent="0.2">
      <c r="A826" s="5">
        <v>29</v>
      </c>
      <c r="B826" s="4" t="s">
        <v>31</v>
      </c>
      <c r="C826" s="4" t="str">
        <f>VLOOKUP(Taulukko1[[#This Row],[Rivivalinta]],Sheet1!$C$1:$E$42,2,FALSE)</f>
        <v>Nödlidande exponeringar/Exponeringar, %</v>
      </c>
      <c r="D826" s="4" t="str">
        <f>VLOOKUP(Taulukko1[[#This Row],[Rivivalinta]],Sheet1!$C$1:$E$42,3,FALSE)</f>
        <v>Non-performing exposures/Exposures, %</v>
      </c>
      <c r="E826" s="1" t="s">
        <v>49</v>
      </c>
      <c r="F826" s="2">
        <v>42735</v>
      </c>
      <c r="G826" s="7">
        <v>5.793953178867735E-3</v>
      </c>
    </row>
    <row r="827" spans="1:7" x14ac:dyDescent="0.2">
      <c r="A827" s="5">
        <v>30</v>
      </c>
      <c r="B827" s="4" t="s">
        <v>32</v>
      </c>
      <c r="C827" s="4" t="str">
        <f>VLOOKUP(Taulukko1[[#This Row],[Rivivalinta]],Sheet1!$C$1:$E$42,2,FALSE)</f>
        <v>Upplupna avsättningar på nödlidande exponeringar/Nödlidande Exponeringar, %</v>
      </c>
      <c r="D827" s="4" t="str">
        <f>VLOOKUP(Taulukko1[[#This Row],[Rivivalinta]],Sheet1!$C$1:$E$42,3,FALSE)</f>
        <v>Accumulated impairments on non-performing exposures/Non-performing exposures, %</v>
      </c>
      <c r="E827" s="1" t="s">
        <v>49</v>
      </c>
      <c r="F827" s="2">
        <v>42735</v>
      </c>
      <c r="G827" s="7"/>
    </row>
    <row r="828" spans="1:7" x14ac:dyDescent="0.2">
      <c r="A828" s="5">
        <v>31</v>
      </c>
      <c r="B828" s="4" t="s">
        <v>34</v>
      </c>
      <c r="C828" s="4" t="str">
        <f>VLOOKUP(Taulukko1[[#This Row],[Rivivalinta]],Sheet1!$C$1:$E$42,2,FALSE)</f>
        <v>Kapitalbas</v>
      </c>
      <c r="D828" s="4" t="str">
        <f>VLOOKUP(Taulukko1[[#This Row],[Rivivalinta]],Sheet1!$C$1:$E$42,3,FALSE)</f>
        <v>Own funds</v>
      </c>
      <c r="E828" s="1" t="s">
        <v>49</v>
      </c>
      <c r="F828" s="2">
        <v>42735</v>
      </c>
      <c r="G828" s="6">
        <v>1251677.7095999999</v>
      </c>
    </row>
    <row r="829" spans="1:7" x14ac:dyDescent="0.2">
      <c r="A829" s="5">
        <v>32</v>
      </c>
      <c r="B829" s="4" t="s">
        <v>35</v>
      </c>
      <c r="C829" s="4" t="str">
        <f>VLOOKUP(Taulukko1[[#This Row],[Rivivalinta]],Sheet1!$C$1:$E$42,2,FALSE)</f>
        <v>Kärnprimärkapital (CET 1)</v>
      </c>
      <c r="D829" s="4" t="str">
        <f>VLOOKUP(Taulukko1[[#This Row],[Rivivalinta]],Sheet1!$C$1:$E$42,3,FALSE)</f>
        <v>Common equity tier 1 capital (CET1)</v>
      </c>
      <c r="E829" s="1" t="s">
        <v>49</v>
      </c>
      <c r="F829" s="2">
        <v>42735</v>
      </c>
      <c r="G829" s="6">
        <v>1049048.0697999999</v>
      </c>
    </row>
    <row r="830" spans="1:7" x14ac:dyDescent="0.2">
      <c r="A830" s="5">
        <v>33</v>
      </c>
      <c r="B830" s="4" t="s">
        <v>36</v>
      </c>
      <c r="C830" s="4" t="str">
        <f>VLOOKUP(Taulukko1[[#This Row],[Rivivalinta]],Sheet1!$C$1:$E$42,2,FALSE)</f>
        <v>Övrigt primärkapital (AT 1)</v>
      </c>
      <c r="D830" s="4" t="str">
        <f>VLOOKUP(Taulukko1[[#This Row],[Rivivalinta]],Sheet1!$C$1:$E$42,3,FALSE)</f>
        <v>Additional tier 1 capital (AT 1)</v>
      </c>
      <c r="E830" s="1" t="s">
        <v>49</v>
      </c>
      <c r="F830" s="2">
        <v>42735</v>
      </c>
      <c r="G830" s="6"/>
    </row>
    <row r="831" spans="1:7" x14ac:dyDescent="0.2">
      <c r="A831" s="5">
        <v>34</v>
      </c>
      <c r="B831" s="4" t="s">
        <v>37</v>
      </c>
      <c r="C831" s="4" t="str">
        <f>VLOOKUP(Taulukko1[[#This Row],[Rivivalinta]],Sheet1!$C$1:$E$42,2,FALSE)</f>
        <v>Supplementärkapital (T2)</v>
      </c>
      <c r="D831" s="4" t="str">
        <f>VLOOKUP(Taulukko1[[#This Row],[Rivivalinta]],Sheet1!$C$1:$E$42,3,FALSE)</f>
        <v>Tier 2 capital (T2)</v>
      </c>
      <c r="E831" s="1" t="s">
        <v>49</v>
      </c>
      <c r="F831" s="2">
        <v>42735</v>
      </c>
      <c r="G831" s="6">
        <v>202629.6398</v>
      </c>
    </row>
    <row r="832" spans="1:7" x14ac:dyDescent="0.2">
      <c r="A832" s="5">
        <v>35</v>
      </c>
      <c r="B832" s="4" t="s">
        <v>38</v>
      </c>
      <c r="C832" s="4" t="str">
        <f>VLOOKUP(Taulukko1[[#This Row],[Rivivalinta]],Sheet1!$C$1:$E$42,2,FALSE)</f>
        <v>Summa kapitalrelationer, %</v>
      </c>
      <c r="D832" s="4" t="str">
        <f>VLOOKUP(Taulukko1[[#This Row],[Rivivalinta]],Sheet1!$C$1:$E$42,3,FALSE)</f>
        <v>Own funds ratio, %</v>
      </c>
      <c r="E832" s="1" t="s">
        <v>49</v>
      </c>
      <c r="F832" s="2">
        <v>42735</v>
      </c>
      <c r="G832" s="7">
        <v>0.45182492585518902</v>
      </c>
    </row>
    <row r="833" spans="1:7" x14ac:dyDescent="0.2">
      <c r="A833" s="5">
        <v>36</v>
      </c>
      <c r="B833" s="4" t="s">
        <v>39</v>
      </c>
      <c r="C833" s="4" t="str">
        <f>VLOOKUP(Taulukko1[[#This Row],[Rivivalinta]],Sheet1!$C$1:$E$42,2,FALSE)</f>
        <v>Primärkapitalrelation, %</v>
      </c>
      <c r="D833" s="4" t="str">
        <f>VLOOKUP(Taulukko1[[#This Row],[Rivivalinta]],Sheet1!$C$1:$E$42,3,FALSE)</f>
        <v>Tier 1 ratio, %</v>
      </c>
      <c r="E833" s="1" t="s">
        <v>49</v>
      </c>
      <c r="F833" s="2">
        <v>42735</v>
      </c>
      <c r="G833" s="7">
        <v>0.37868060022207028</v>
      </c>
    </row>
    <row r="834" spans="1:7" x14ac:dyDescent="0.2">
      <c r="A834" s="5">
        <v>37</v>
      </c>
      <c r="B834" s="4" t="s">
        <v>40</v>
      </c>
      <c r="C834" s="4" t="str">
        <f>VLOOKUP(Taulukko1[[#This Row],[Rivivalinta]],Sheet1!$C$1:$E$42,2,FALSE)</f>
        <v>Kärnprimärkapitalrelation, %</v>
      </c>
      <c r="D834" s="4" t="str">
        <f>VLOOKUP(Taulukko1[[#This Row],[Rivivalinta]],Sheet1!$C$1:$E$42,3,FALSE)</f>
        <v>CET 1 ratio, %</v>
      </c>
      <c r="E834" s="1" t="s">
        <v>49</v>
      </c>
      <c r="F834" s="2">
        <v>42735</v>
      </c>
      <c r="G834" s="7">
        <v>0.37868060022207028</v>
      </c>
    </row>
    <row r="835" spans="1:7" x14ac:dyDescent="0.2">
      <c r="A835" s="5">
        <v>38</v>
      </c>
      <c r="B835" s="4" t="s">
        <v>41</v>
      </c>
      <c r="C835" s="4" t="str">
        <f>VLOOKUP(Taulukko1[[#This Row],[Rivivalinta]],Sheet1!$C$1:$E$42,2,FALSE)</f>
        <v>Summa exponeringsbelopp (RWA)</v>
      </c>
      <c r="D835" s="4" t="str">
        <f>VLOOKUP(Taulukko1[[#This Row],[Rivivalinta]],Sheet1!$C$1:$E$42,3,FALSE)</f>
        <v>Total risk weighted assets (RWA)</v>
      </c>
      <c r="E835" s="1" t="s">
        <v>49</v>
      </c>
      <c r="F835" s="2">
        <v>42735</v>
      </c>
      <c r="G835" s="6">
        <v>2770271.4878575904</v>
      </c>
    </row>
    <row r="836" spans="1:7" x14ac:dyDescent="0.2">
      <c r="A836" s="5">
        <v>39</v>
      </c>
      <c r="B836" s="4" t="s">
        <v>42</v>
      </c>
      <c r="C836" s="4" t="str">
        <f>VLOOKUP(Taulukko1[[#This Row],[Rivivalinta]],Sheet1!$C$1:$E$42,2,FALSE)</f>
        <v>Exponeringsbelopp för kredit-, motpart- och utspädningsrisker</v>
      </c>
      <c r="D836" s="4" t="str">
        <f>VLOOKUP(Taulukko1[[#This Row],[Rivivalinta]],Sheet1!$C$1:$E$42,3,FALSE)</f>
        <v>Credit and counterparty risks</v>
      </c>
      <c r="E836" s="1" t="s">
        <v>49</v>
      </c>
      <c r="F836" s="2">
        <v>42735</v>
      </c>
      <c r="G836" s="6">
        <v>2459391.3512300001</v>
      </c>
    </row>
    <row r="837" spans="1:7" x14ac:dyDescent="0.2">
      <c r="A837" s="5">
        <v>40</v>
      </c>
      <c r="B837" s="4" t="s">
        <v>43</v>
      </c>
      <c r="C837" s="4" t="str">
        <f>VLOOKUP(Taulukko1[[#This Row],[Rivivalinta]],Sheet1!$C$1:$E$42,2,FALSE)</f>
        <v>Exponeringsbelopp för positions-, valutakurs- och råvarurisker</v>
      </c>
      <c r="D837" s="4" t="str">
        <f>VLOOKUP(Taulukko1[[#This Row],[Rivivalinta]],Sheet1!$C$1:$E$42,3,FALSE)</f>
        <v>Position, currency and commodity risks</v>
      </c>
      <c r="E837" s="1" t="s">
        <v>49</v>
      </c>
      <c r="F837" s="2">
        <v>42735</v>
      </c>
      <c r="G837" s="6"/>
    </row>
    <row r="838" spans="1:7" x14ac:dyDescent="0.2">
      <c r="A838" s="5">
        <v>41</v>
      </c>
      <c r="B838" s="4" t="s">
        <v>44</v>
      </c>
      <c r="C838" s="4" t="str">
        <f>VLOOKUP(Taulukko1[[#This Row],[Rivivalinta]],Sheet1!$C$1:$E$42,2,FALSE)</f>
        <v>Exponeringsbelopp för operativ risk</v>
      </c>
      <c r="D838" s="4" t="str">
        <f>VLOOKUP(Taulukko1[[#This Row],[Rivivalinta]],Sheet1!$C$1:$E$42,3,FALSE)</f>
        <v>Operational risks</v>
      </c>
      <c r="E838" s="1" t="s">
        <v>49</v>
      </c>
      <c r="F838" s="2">
        <v>42735</v>
      </c>
      <c r="G838" s="6">
        <v>298095</v>
      </c>
    </row>
    <row r="839" spans="1:7" x14ac:dyDescent="0.2">
      <c r="A839" s="5">
        <v>42</v>
      </c>
      <c r="B839" s="4" t="s">
        <v>45</v>
      </c>
      <c r="C839" s="4" t="str">
        <f>VLOOKUP(Taulukko1[[#This Row],[Rivivalinta]],Sheet1!$C$1:$E$42,2,FALSE)</f>
        <v>Övriga riskexponeringar</v>
      </c>
      <c r="D839" s="4" t="str">
        <f>VLOOKUP(Taulukko1[[#This Row],[Rivivalinta]],Sheet1!$C$1:$E$42,3,FALSE)</f>
        <v>Other risks</v>
      </c>
      <c r="E839" s="1" t="s">
        <v>49</v>
      </c>
      <c r="F839" s="2">
        <v>42735</v>
      </c>
      <c r="G839" s="6">
        <v>12785.136630000001</v>
      </c>
    </row>
    <row r="840" spans="1:7" x14ac:dyDescent="0.2">
      <c r="A840" s="5">
        <v>27</v>
      </c>
      <c r="B840" s="4" t="s">
        <v>54</v>
      </c>
      <c r="C840" s="4" t="str">
        <f>VLOOKUP(Taulukko1[[#This Row],[Rivivalinta]],Sheet1!$C$1:$E$42,2,FALSE)</f>
        <v>Avkastning på total tillgångar (ROA), %</v>
      </c>
      <c r="D840" s="4" t="str">
        <f>VLOOKUP(Taulukko1[[#This Row],[Rivivalinta]],Sheet1!$C$1:$E$42,3,FALSE)</f>
        <v>Return on total assets (ROA), %</v>
      </c>
      <c r="E840" s="1" t="s">
        <v>49</v>
      </c>
      <c r="F840" s="2">
        <v>42735</v>
      </c>
      <c r="G840" s="7">
        <v>1.1691584548895724E-3</v>
      </c>
    </row>
    <row r="841" spans="1:7" x14ac:dyDescent="0.2">
      <c r="A841" s="5">
        <v>26</v>
      </c>
      <c r="B841" s="4" t="s">
        <v>55</v>
      </c>
      <c r="C841" s="4" t="str">
        <f>VLOOKUP(Taulukko1[[#This Row],[Rivivalinta]],Sheet1!$C$1:$E$42,2,FALSE)</f>
        <v>Avkastning på eget kapital (ROE), %</v>
      </c>
      <c r="D841" s="4" t="str">
        <f>VLOOKUP(Taulukko1[[#This Row],[Rivivalinta]],Sheet1!$C$1:$E$42,3,FALSE)</f>
        <v>Return on equity (ROE), %</v>
      </c>
      <c r="E841" s="1" t="s">
        <v>49</v>
      </c>
      <c r="F841" s="2">
        <v>42735</v>
      </c>
      <c r="G841" s="7">
        <v>2.7695298716499932E-2</v>
      </c>
    </row>
    <row r="842" spans="1:7" x14ac:dyDescent="0.2">
      <c r="A842" s="5">
        <v>1</v>
      </c>
      <c r="B842" s="4" t="s">
        <v>5</v>
      </c>
      <c r="C842" s="4" t="str">
        <f>VLOOKUP(Taulukko1[[#This Row],[Rivivalinta]],Sheet1!$C$1:$E$42,2,FALSE)</f>
        <v>Räntenetto</v>
      </c>
      <c r="D842" s="4" t="str">
        <f>VLOOKUP(Taulukko1[[#This Row],[Rivivalinta]],Sheet1!$C$1:$E$42,3,FALSE)</f>
        <v>Net interest margin</v>
      </c>
      <c r="E842" s="1" t="s">
        <v>50</v>
      </c>
      <c r="F842" s="2">
        <v>42735</v>
      </c>
      <c r="G842" s="6">
        <v>229727.601</v>
      </c>
    </row>
    <row r="843" spans="1:7" x14ac:dyDescent="0.2">
      <c r="A843" s="5">
        <v>2</v>
      </c>
      <c r="B843" s="4" t="s">
        <v>6</v>
      </c>
      <c r="C843" s="4" t="str">
        <f>VLOOKUP(Taulukko1[[#This Row],[Rivivalinta]],Sheet1!$C$1:$E$42,2,FALSE)</f>
        <v>Netto, avgifts- och provisionsintäkter</v>
      </c>
      <c r="D843" s="4" t="str">
        <f>VLOOKUP(Taulukko1[[#This Row],[Rivivalinta]],Sheet1!$C$1:$E$42,3,FALSE)</f>
        <v>Net fee and commission income</v>
      </c>
      <c r="E843" s="1" t="s">
        <v>50</v>
      </c>
      <c r="F843" s="2">
        <v>42735</v>
      </c>
      <c r="G843" s="6">
        <v>16253.226000000001</v>
      </c>
    </row>
    <row r="844" spans="1:7" x14ac:dyDescent="0.2">
      <c r="A844" s="5">
        <v>3</v>
      </c>
      <c r="B844" s="4" t="s">
        <v>7</v>
      </c>
      <c r="C844" s="4" t="str">
        <f>VLOOKUP(Taulukko1[[#This Row],[Rivivalinta]],Sheet1!$C$1:$E$42,2,FALSE)</f>
        <v>Avgifts- och provisionsintäkter</v>
      </c>
      <c r="D844" s="4" t="str">
        <f>VLOOKUP(Taulukko1[[#This Row],[Rivivalinta]],Sheet1!$C$1:$E$42,3,FALSE)</f>
        <v>Fee and commission income</v>
      </c>
      <c r="E844" s="1" t="s">
        <v>50</v>
      </c>
      <c r="F844" s="2">
        <v>42735</v>
      </c>
      <c r="G844" s="6">
        <v>96075.26</v>
      </c>
    </row>
    <row r="845" spans="1:7" x14ac:dyDescent="0.2">
      <c r="A845" s="5">
        <v>4</v>
      </c>
      <c r="B845" s="4" t="s">
        <v>8</v>
      </c>
      <c r="C845" s="4" t="str">
        <f>VLOOKUP(Taulukko1[[#This Row],[Rivivalinta]],Sheet1!$C$1:$E$42,2,FALSE)</f>
        <v>Avgifts- och provisionskostnader</v>
      </c>
      <c r="D845" s="4" t="str">
        <f>VLOOKUP(Taulukko1[[#This Row],[Rivivalinta]],Sheet1!$C$1:$E$42,3,FALSE)</f>
        <v>Fee and commission expenses</v>
      </c>
      <c r="E845" s="1" t="s">
        <v>50</v>
      </c>
      <c r="F845" s="2">
        <v>42735</v>
      </c>
      <c r="G845" s="6">
        <v>79822.034</v>
      </c>
    </row>
    <row r="846" spans="1:7" x14ac:dyDescent="0.2">
      <c r="A846" s="5">
        <v>5</v>
      </c>
      <c r="B846" s="4" t="s">
        <v>9</v>
      </c>
      <c r="C846" s="4" t="str">
        <f>VLOOKUP(Taulukko1[[#This Row],[Rivivalinta]],Sheet1!$C$1:$E$42,2,FALSE)</f>
        <v>Nettointäkter från handel och investeringar</v>
      </c>
      <c r="D846" s="4" t="str">
        <f>VLOOKUP(Taulukko1[[#This Row],[Rivivalinta]],Sheet1!$C$1:$E$42,3,FALSE)</f>
        <v>Net trading and investing income</v>
      </c>
      <c r="E846" s="1" t="s">
        <v>50</v>
      </c>
      <c r="F846" s="2">
        <v>42735</v>
      </c>
      <c r="G846" s="6">
        <v>-27.251000000000001</v>
      </c>
    </row>
    <row r="847" spans="1:7" x14ac:dyDescent="0.2">
      <c r="A847" s="5">
        <v>6</v>
      </c>
      <c r="B847" s="4" t="s">
        <v>10</v>
      </c>
      <c r="C847" s="4" t="str">
        <f>VLOOKUP(Taulukko1[[#This Row],[Rivivalinta]],Sheet1!$C$1:$E$42,2,FALSE)</f>
        <v>Övriga intäkter</v>
      </c>
      <c r="D847" s="4" t="str">
        <f>VLOOKUP(Taulukko1[[#This Row],[Rivivalinta]],Sheet1!$C$1:$E$42,3,FALSE)</f>
        <v>Other income</v>
      </c>
      <c r="E847" s="1" t="s">
        <v>50</v>
      </c>
      <c r="F847" s="2">
        <v>42735</v>
      </c>
      <c r="G847" s="6">
        <v>7218.52</v>
      </c>
    </row>
    <row r="848" spans="1:7" x14ac:dyDescent="0.2">
      <c r="A848" s="5">
        <v>7</v>
      </c>
      <c r="B848" s="4" t="s">
        <v>11</v>
      </c>
      <c r="C848" s="4" t="str">
        <f>VLOOKUP(Taulukko1[[#This Row],[Rivivalinta]],Sheet1!$C$1:$E$42,2,FALSE)</f>
        <v>Totala inkomster</v>
      </c>
      <c r="D848" s="4" t="str">
        <f>VLOOKUP(Taulukko1[[#This Row],[Rivivalinta]],Sheet1!$C$1:$E$42,3,FALSE)</f>
        <v>Total income</v>
      </c>
      <c r="E848" s="1" t="s">
        <v>50</v>
      </c>
      <c r="F848" s="2">
        <v>42735</v>
      </c>
      <c r="G848" s="6">
        <v>253172.09599999999</v>
      </c>
    </row>
    <row r="849" spans="1:7" x14ac:dyDescent="0.2">
      <c r="A849" s="5">
        <v>8</v>
      </c>
      <c r="B849" s="4" t="s">
        <v>12</v>
      </c>
      <c r="C849" s="4" t="str">
        <f>VLOOKUP(Taulukko1[[#This Row],[Rivivalinta]],Sheet1!$C$1:$E$42,2,FALSE)</f>
        <v>Totala kostnader</v>
      </c>
      <c r="D849" s="4" t="str">
        <f>VLOOKUP(Taulukko1[[#This Row],[Rivivalinta]],Sheet1!$C$1:$E$42,3,FALSE)</f>
        <v>Total expenses</v>
      </c>
      <c r="E849" s="1" t="s">
        <v>50</v>
      </c>
      <c r="F849" s="2">
        <v>42735</v>
      </c>
      <c r="G849" s="6">
        <v>56290.508000000002</v>
      </c>
    </row>
    <row r="850" spans="1:7" x14ac:dyDescent="0.2">
      <c r="A850" s="5">
        <v>9</v>
      </c>
      <c r="B850" s="4" t="s">
        <v>13</v>
      </c>
      <c r="C850" s="4" t="str">
        <f>VLOOKUP(Taulukko1[[#This Row],[Rivivalinta]],Sheet1!$C$1:$E$42,2,FALSE)</f>
        <v>Nedskrivningar av lån och fordringar</v>
      </c>
      <c r="D850" s="4" t="str">
        <f>VLOOKUP(Taulukko1[[#This Row],[Rivivalinta]],Sheet1!$C$1:$E$42,3,FALSE)</f>
        <v>Impairments on loans and receivables</v>
      </c>
      <c r="E850" s="1" t="s">
        <v>50</v>
      </c>
      <c r="F850" s="2">
        <v>42735</v>
      </c>
      <c r="G850" s="6">
        <v>13516.625</v>
      </c>
    </row>
    <row r="851" spans="1:7" x14ac:dyDescent="0.2">
      <c r="A851" s="5">
        <v>10</v>
      </c>
      <c r="B851" s="4" t="s">
        <v>14</v>
      </c>
      <c r="C851" s="4" t="str">
        <f>VLOOKUP(Taulukko1[[#This Row],[Rivivalinta]],Sheet1!$C$1:$E$42,2,FALSE)</f>
        <v>Rörelsevinst/-förlust</v>
      </c>
      <c r="D851" s="4" t="str">
        <f>VLOOKUP(Taulukko1[[#This Row],[Rivivalinta]],Sheet1!$C$1:$E$42,3,FALSE)</f>
        <v>Operatingprofit/-loss</v>
      </c>
      <c r="E851" s="1" t="s">
        <v>50</v>
      </c>
      <c r="F851" s="2">
        <v>42735</v>
      </c>
      <c r="G851" s="6">
        <v>183364.96299999999</v>
      </c>
    </row>
    <row r="852" spans="1:7" x14ac:dyDescent="0.2">
      <c r="A852" s="5">
        <v>11</v>
      </c>
      <c r="B852" s="4" t="s">
        <v>15</v>
      </c>
      <c r="C852" s="4" t="str">
        <f>VLOOKUP(Taulukko1[[#This Row],[Rivivalinta]],Sheet1!$C$1:$E$42,2,FALSE)</f>
        <v>Kontanta medel och kassabehållning hos centralbanker</v>
      </c>
      <c r="D852" s="4" t="str">
        <f>VLOOKUP(Taulukko1[[#This Row],[Rivivalinta]],Sheet1!$C$1:$E$42,3,FALSE)</f>
        <v>Cash and cash balances at central banks</v>
      </c>
      <c r="E852" s="1" t="s">
        <v>50</v>
      </c>
      <c r="F852" s="2">
        <v>42735</v>
      </c>
      <c r="G852" s="6">
        <v>145216.943</v>
      </c>
    </row>
    <row r="853" spans="1:7" x14ac:dyDescent="0.2">
      <c r="A853" s="5">
        <v>12</v>
      </c>
      <c r="B853" s="4" t="s">
        <v>16</v>
      </c>
      <c r="C853" s="4" t="str">
        <f>VLOOKUP(Taulukko1[[#This Row],[Rivivalinta]],Sheet1!$C$1:$E$42,2,FALSE)</f>
        <v>Lån och förskott till kreditinstitut</v>
      </c>
      <c r="D853" s="4" t="str">
        <f>VLOOKUP(Taulukko1[[#This Row],[Rivivalinta]],Sheet1!$C$1:$E$42,3,FALSE)</f>
        <v>Loans and advances to credit institutions</v>
      </c>
      <c r="E853" s="1" t="s">
        <v>50</v>
      </c>
      <c r="F853" s="2">
        <v>42735</v>
      </c>
      <c r="G853" s="6">
        <v>4679.5929999999998</v>
      </c>
    </row>
    <row r="854" spans="1:7" x14ac:dyDescent="0.2">
      <c r="A854" s="5">
        <v>13</v>
      </c>
      <c r="B854" s="4" t="s">
        <v>17</v>
      </c>
      <c r="C854" s="4" t="str">
        <f>VLOOKUP(Taulukko1[[#This Row],[Rivivalinta]],Sheet1!$C$1:$E$42,2,FALSE)</f>
        <v>Lån och förskott till allmänheten och offentliga samfund</v>
      </c>
      <c r="D854" s="4" t="str">
        <f>VLOOKUP(Taulukko1[[#This Row],[Rivivalinta]],Sheet1!$C$1:$E$42,3,FALSE)</f>
        <v>Loans and advances to the public and public sector entities</v>
      </c>
      <c r="E854" s="1" t="s">
        <v>50</v>
      </c>
      <c r="F854" s="2">
        <v>42735</v>
      </c>
      <c r="G854" s="6">
        <v>6178173.3660000004</v>
      </c>
    </row>
    <row r="855" spans="1:7" x14ac:dyDescent="0.2">
      <c r="A855" s="5">
        <v>14</v>
      </c>
      <c r="B855" s="4" t="s">
        <v>18</v>
      </c>
      <c r="C855" s="4" t="str">
        <f>VLOOKUP(Taulukko1[[#This Row],[Rivivalinta]],Sheet1!$C$1:$E$42,2,FALSE)</f>
        <v>Värdepapper</v>
      </c>
      <c r="D855" s="4" t="str">
        <f>VLOOKUP(Taulukko1[[#This Row],[Rivivalinta]],Sheet1!$C$1:$E$42,3,FALSE)</f>
        <v>Debt securities</v>
      </c>
      <c r="E855" s="1" t="s">
        <v>50</v>
      </c>
      <c r="F855" s="2">
        <v>42735</v>
      </c>
      <c r="G855" s="6"/>
    </row>
    <row r="856" spans="1:7" x14ac:dyDescent="0.2">
      <c r="A856" s="5">
        <v>15</v>
      </c>
      <c r="B856" s="4" t="s">
        <v>19</v>
      </c>
      <c r="C856" s="4" t="str">
        <f>VLOOKUP(Taulukko1[[#This Row],[Rivivalinta]],Sheet1!$C$1:$E$42,2,FALSE)</f>
        <v xml:space="preserve">Derivat </v>
      </c>
      <c r="D856" s="4" t="str">
        <f>VLOOKUP(Taulukko1[[#This Row],[Rivivalinta]],Sheet1!$C$1:$E$42,3,FALSE)</f>
        <v xml:space="preserve">Derivatives </v>
      </c>
      <c r="E856" s="1" t="s">
        <v>50</v>
      </c>
      <c r="F856" s="2">
        <v>42735</v>
      </c>
      <c r="G856" s="6"/>
    </row>
    <row r="857" spans="1:7" x14ac:dyDescent="0.2">
      <c r="A857" s="5">
        <v>16</v>
      </c>
      <c r="B857" s="4" t="s">
        <v>20</v>
      </c>
      <c r="C857" s="4" t="str">
        <f>VLOOKUP(Taulukko1[[#This Row],[Rivivalinta]],Sheet1!$C$1:$E$42,2,FALSE)</f>
        <v>Övriga tillgångar</v>
      </c>
      <c r="D857" s="4" t="str">
        <f>VLOOKUP(Taulukko1[[#This Row],[Rivivalinta]],Sheet1!$C$1:$E$42,3,FALSE)</f>
        <v>Other assets</v>
      </c>
      <c r="E857" s="1" t="s">
        <v>50</v>
      </c>
      <c r="F857" s="2">
        <v>42735</v>
      </c>
      <c r="G857" s="6">
        <v>276456.554</v>
      </c>
    </row>
    <row r="858" spans="1:7" x14ac:dyDescent="0.2">
      <c r="A858" s="5">
        <v>17</v>
      </c>
      <c r="B858" s="4" t="s">
        <v>21</v>
      </c>
      <c r="C858" s="4" t="str">
        <f>VLOOKUP(Taulukko1[[#This Row],[Rivivalinta]],Sheet1!$C$1:$E$42,2,FALSE)</f>
        <v>SUMMA TILLGÅNGAR</v>
      </c>
      <c r="D858" s="4" t="str">
        <f>VLOOKUP(Taulukko1[[#This Row],[Rivivalinta]],Sheet1!$C$1:$E$42,3,FALSE)</f>
        <v>TOTAL ASSETS</v>
      </c>
      <c r="E858" s="1" t="s">
        <v>50</v>
      </c>
      <c r="F858" s="2">
        <v>42735</v>
      </c>
      <c r="G858" s="6">
        <v>6604526.4560000002</v>
      </c>
    </row>
    <row r="859" spans="1:7" x14ac:dyDescent="0.2">
      <c r="A859" s="5">
        <v>18</v>
      </c>
      <c r="B859" s="4" t="s">
        <v>22</v>
      </c>
      <c r="C859" s="4" t="str">
        <f>VLOOKUP(Taulukko1[[#This Row],[Rivivalinta]],Sheet1!$C$1:$E$42,2,FALSE)</f>
        <v>Inlåning från kreditinstitut</v>
      </c>
      <c r="D859" s="4" t="str">
        <f>VLOOKUP(Taulukko1[[#This Row],[Rivivalinta]],Sheet1!$C$1:$E$42,3,FALSE)</f>
        <v>Deposits from credit institutions</v>
      </c>
      <c r="E859" s="1" t="s">
        <v>50</v>
      </c>
      <c r="F859" s="2">
        <v>42735</v>
      </c>
      <c r="G859" s="6">
        <v>5417463.9119999995</v>
      </c>
    </row>
    <row r="860" spans="1:7" x14ac:dyDescent="0.2">
      <c r="A860" s="5">
        <v>19</v>
      </c>
      <c r="B860" s="4" t="s">
        <v>23</v>
      </c>
      <c r="C860" s="4" t="str">
        <f>VLOOKUP(Taulukko1[[#This Row],[Rivivalinta]],Sheet1!$C$1:$E$42,2,FALSE)</f>
        <v>Inlåning från allmänheten och offentliga samfund</v>
      </c>
      <c r="D860" s="4" t="str">
        <f>VLOOKUP(Taulukko1[[#This Row],[Rivivalinta]],Sheet1!$C$1:$E$42,3,FALSE)</f>
        <v>Deposits from the public and public sector entities</v>
      </c>
      <c r="E860" s="1" t="s">
        <v>50</v>
      </c>
      <c r="F860" s="2">
        <v>42735</v>
      </c>
      <c r="G860" s="6">
        <v>2037.9770000000001</v>
      </c>
    </row>
    <row r="861" spans="1:7" x14ac:dyDescent="0.2">
      <c r="A861" s="5">
        <v>20</v>
      </c>
      <c r="B861" s="4" t="s">
        <v>24</v>
      </c>
      <c r="C861" s="4" t="str">
        <f>VLOOKUP(Taulukko1[[#This Row],[Rivivalinta]],Sheet1!$C$1:$E$42,2,FALSE)</f>
        <v>Emitterade skuldebrev</v>
      </c>
      <c r="D861" s="4" t="str">
        <f>VLOOKUP(Taulukko1[[#This Row],[Rivivalinta]],Sheet1!$C$1:$E$42,3,FALSE)</f>
        <v>Debt securities issued</v>
      </c>
      <c r="E861" s="1" t="s">
        <v>50</v>
      </c>
      <c r="F861" s="2">
        <v>42735</v>
      </c>
      <c r="G861" s="6"/>
    </row>
    <row r="862" spans="1:7" x14ac:dyDescent="0.2">
      <c r="A862" s="5">
        <v>22</v>
      </c>
      <c r="B862" s="4" t="s">
        <v>25</v>
      </c>
      <c r="C862" s="4" t="str">
        <f>VLOOKUP(Taulukko1[[#This Row],[Rivivalinta]],Sheet1!$C$1:$E$42,2,FALSE)</f>
        <v>Derivat</v>
      </c>
      <c r="D862" s="4" t="str">
        <f>VLOOKUP(Taulukko1[[#This Row],[Rivivalinta]],Sheet1!$C$1:$E$42,3,FALSE)</f>
        <v>Derivatives</v>
      </c>
      <c r="E862" s="1" t="s">
        <v>50</v>
      </c>
      <c r="F862" s="2">
        <v>42735</v>
      </c>
      <c r="G862" s="6"/>
    </row>
    <row r="863" spans="1:7" x14ac:dyDescent="0.2">
      <c r="A863" s="5">
        <v>23</v>
      </c>
      <c r="B863" s="4" t="s">
        <v>26</v>
      </c>
      <c r="C863" s="4" t="str">
        <f>VLOOKUP(Taulukko1[[#This Row],[Rivivalinta]],Sheet1!$C$1:$E$42,2,FALSE)</f>
        <v>Eget kapital</v>
      </c>
      <c r="D863" s="4" t="str">
        <f>VLOOKUP(Taulukko1[[#This Row],[Rivivalinta]],Sheet1!$C$1:$E$42,3,FALSE)</f>
        <v>Total equity</v>
      </c>
      <c r="E863" s="1" t="s">
        <v>50</v>
      </c>
      <c r="F863" s="2">
        <v>42735</v>
      </c>
      <c r="G863" s="6">
        <v>752220.39399999997</v>
      </c>
    </row>
    <row r="864" spans="1:7" x14ac:dyDescent="0.2">
      <c r="A864" s="5">
        <v>21</v>
      </c>
      <c r="B864" s="4" t="s">
        <v>27</v>
      </c>
      <c r="C864" s="4" t="str">
        <f>VLOOKUP(Taulukko1[[#This Row],[Rivivalinta]],Sheet1!$C$1:$E$42,2,FALSE)</f>
        <v>Övriga skulder</v>
      </c>
      <c r="D864" s="4" t="str">
        <f>VLOOKUP(Taulukko1[[#This Row],[Rivivalinta]],Sheet1!$C$1:$E$42,3,FALSE)</f>
        <v>Other liabilities</v>
      </c>
      <c r="E864" s="1" t="s">
        <v>50</v>
      </c>
      <c r="F864" s="2">
        <v>42735</v>
      </c>
      <c r="G864" s="6">
        <v>432804.17300000001</v>
      </c>
    </row>
    <row r="865" spans="1:7" x14ac:dyDescent="0.2">
      <c r="A865" s="5">
        <v>24</v>
      </c>
      <c r="B865" s="4" t="s">
        <v>28</v>
      </c>
      <c r="C865" s="4" t="str">
        <f>VLOOKUP(Taulukko1[[#This Row],[Rivivalinta]],Sheet1!$C$1:$E$42,2,FALSE)</f>
        <v>SUMMA EGET KAPITAL OCH SKULDER</v>
      </c>
      <c r="D865" s="4" t="str">
        <f>VLOOKUP(Taulukko1[[#This Row],[Rivivalinta]],Sheet1!$C$1:$E$42,3,FALSE)</f>
        <v>TOTAL EQUITY AND LIABILITIES</v>
      </c>
      <c r="E865" s="1" t="s">
        <v>50</v>
      </c>
      <c r="F865" s="2">
        <v>42735</v>
      </c>
      <c r="G865" s="6">
        <v>6604526.4560000002</v>
      </c>
    </row>
    <row r="866" spans="1:7" x14ac:dyDescent="0.2">
      <c r="A866" s="5">
        <v>25</v>
      </c>
      <c r="B866" s="4" t="s">
        <v>29</v>
      </c>
      <c r="C866" s="4" t="str">
        <f>VLOOKUP(Taulukko1[[#This Row],[Rivivalinta]],Sheet1!$C$1:$E$42,2,FALSE)</f>
        <v>Exponering utanför balansräkningen</v>
      </c>
      <c r="D866" s="4" t="str">
        <f>VLOOKUP(Taulukko1[[#This Row],[Rivivalinta]],Sheet1!$C$1:$E$42,3,FALSE)</f>
        <v>Off balance sheet exposures</v>
      </c>
      <c r="E866" s="1" t="s">
        <v>50</v>
      </c>
      <c r="F866" s="2">
        <v>42735</v>
      </c>
      <c r="G866" s="6">
        <v>5028326.9910000004</v>
      </c>
    </row>
    <row r="867" spans="1:7" x14ac:dyDescent="0.2">
      <c r="A867" s="5">
        <v>28</v>
      </c>
      <c r="B867" s="4" t="s">
        <v>30</v>
      </c>
      <c r="C867" s="4" t="str">
        <f>VLOOKUP(Taulukko1[[#This Row],[Rivivalinta]],Sheet1!$C$1:$E$42,2,FALSE)</f>
        <v>Kostnader/intäkter, %</v>
      </c>
      <c r="D867" s="4" t="str">
        <f>VLOOKUP(Taulukko1[[#This Row],[Rivivalinta]],Sheet1!$C$1:$E$42,3,FALSE)</f>
        <v>Cost/income ratio, %</v>
      </c>
      <c r="E867" s="1" t="s">
        <v>50</v>
      </c>
      <c r="F867" s="2">
        <v>42735</v>
      </c>
      <c r="G867" s="7">
        <v>0.22214764967131934</v>
      </c>
    </row>
    <row r="868" spans="1:7" x14ac:dyDescent="0.2">
      <c r="A868" s="5">
        <v>29</v>
      </c>
      <c r="B868" s="4" t="s">
        <v>31</v>
      </c>
      <c r="C868" s="4" t="str">
        <f>VLOOKUP(Taulukko1[[#This Row],[Rivivalinta]],Sheet1!$C$1:$E$42,2,FALSE)</f>
        <v>Nödlidande exponeringar/Exponeringar, %</v>
      </c>
      <c r="D868" s="4" t="str">
        <f>VLOOKUP(Taulukko1[[#This Row],[Rivivalinta]],Sheet1!$C$1:$E$42,3,FALSE)</f>
        <v>Non-performing exposures/Exposures, %</v>
      </c>
      <c r="E868" s="1" t="s">
        <v>50</v>
      </c>
      <c r="F868" s="2">
        <v>42735</v>
      </c>
      <c r="G868" s="7">
        <v>3.5810681615994912E-2</v>
      </c>
    </row>
    <row r="869" spans="1:7" x14ac:dyDescent="0.2">
      <c r="A869" s="5">
        <v>30</v>
      </c>
      <c r="B869" s="4" t="s">
        <v>32</v>
      </c>
      <c r="C869" s="4" t="str">
        <f>VLOOKUP(Taulukko1[[#This Row],[Rivivalinta]],Sheet1!$C$1:$E$42,2,FALSE)</f>
        <v>Upplupna avsättningar på nödlidande exponeringar/Nödlidande Exponeringar, %</v>
      </c>
      <c r="D869" s="4" t="str">
        <f>VLOOKUP(Taulukko1[[#This Row],[Rivivalinta]],Sheet1!$C$1:$E$42,3,FALSE)</f>
        <v>Accumulated impairments on non-performing exposures/Non-performing exposures, %</v>
      </c>
      <c r="E869" s="1" t="s">
        <v>50</v>
      </c>
      <c r="F869" s="2">
        <v>42735</v>
      </c>
      <c r="G869" s="7">
        <v>0.16074587887946021</v>
      </c>
    </row>
    <row r="870" spans="1:7" x14ac:dyDescent="0.2">
      <c r="A870" s="5">
        <v>31</v>
      </c>
      <c r="B870" s="4" t="s">
        <v>34</v>
      </c>
      <c r="C870" s="4" t="str">
        <f>VLOOKUP(Taulukko1[[#This Row],[Rivivalinta]],Sheet1!$C$1:$E$42,2,FALSE)</f>
        <v>Kapitalbas</v>
      </c>
      <c r="D870" s="4" t="str">
        <f>VLOOKUP(Taulukko1[[#This Row],[Rivivalinta]],Sheet1!$C$1:$E$42,3,FALSE)</f>
        <v>Own funds</v>
      </c>
      <c r="E870" s="1" t="s">
        <v>50</v>
      </c>
      <c r="F870" s="2">
        <v>42735</v>
      </c>
      <c r="G870" s="6">
        <v>801434.61551000003</v>
      </c>
    </row>
    <row r="871" spans="1:7" x14ac:dyDescent="0.2">
      <c r="A871" s="5">
        <v>32</v>
      </c>
      <c r="B871" s="4" t="s">
        <v>35</v>
      </c>
      <c r="C871" s="4" t="str">
        <f>VLOOKUP(Taulukko1[[#This Row],[Rivivalinta]],Sheet1!$C$1:$E$42,2,FALSE)</f>
        <v>Kärnprimärkapital (CET 1)</v>
      </c>
      <c r="D871" s="4" t="str">
        <f>VLOOKUP(Taulukko1[[#This Row],[Rivivalinta]],Sheet1!$C$1:$E$42,3,FALSE)</f>
        <v>Common equity tier 1 capital (CET1)</v>
      </c>
      <c r="E871" s="1" t="s">
        <v>50</v>
      </c>
      <c r="F871" s="2">
        <v>42735</v>
      </c>
      <c r="G871" s="6">
        <v>773584.43175999995</v>
      </c>
    </row>
    <row r="872" spans="1:7" x14ac:dyDescent="0.2">
      <c r="A872" s="5">
        <v>33</v>
      </c>
      <c r="B872" s="4" t="s">
        <v>36</v>
      </c>
      <c r="C872" s="4" t="str">
        <f>VLOOKUP(Taulukko1[[#This Row],[Rivivalinta]],Sheet1!$C$1:$E$42,2,FALSE)</f>
        <v>Övrigt primärkapital (AT 1)</v>
      </c>
      <c r="D872" s="4" t="str">
        <f>VLOOKUP(Taulukko1[[#This Row],[Rivivalinta]],Sheet1!$C$1:$E$42,3,FALSE)</f>
        <v>Additional tier 1 capital (AT 1)</v>
      </c>
      <c r="E872" s="1" t="s">
        <v>50</v>
      </c>
      <c r="F872" s="2">
        <v>42735</v>
      </c>
      <c r="G872" s="6"/>
    </row>
    <row r="873" spans="1:7" x14ac:dyDescent="0.2">
      <c r="A873" s="5">
        <v>34</v>
      </c>
      <c r="B873" s="4" t="s">
        <v>37</v>
      </c>
      <c r="C873" s="4" t="str">
        <f>VLOOKUP(Taulukko1[[#This Row],[Rivivalinta]],Sheet1!$C$1:$E$42,2,FALSE)</f>
        <v>Supplementärkapital (T2)</v>
      </c>
      <c r="D873" s="4" t="str">
        <f>VLOOKUP(Taulukko1[[#This Row],[Rivivalinta]],Sheet1!$C$1:$E$42,3,FALSE)</f>
        <v>Tier 2 capital (T2)</v>
      </c>
      <c r="E873" s="1" t="s">
        <v>50</v>
      </c>
      <c r="F873" s="2">
        <v>42735</v>
      </c>
      <c r="G873" s="6">
        <v>27850.18375</v>
      </c>
    </row>
    <row r="874" spans="1:7" x14ac:dyDescent="0.2">
      <c r="A874" s="5">
        <v>35</v>
      </c>
      <c r="B874" s="4" t="s">
        <v>38</v>
      </c>
      <c r="C874" s="4" t="str">
        <f>VLOOKUP(Taulukko1[[#This Row],[Rivivalinta]],Sheet1!$C$1:$E$42,2,FALSE)</f>
        <v>Summa kapitalrelationer, %</v>
      </c>
      <c r="D874" s="4" t="str">
        <f>VLOOKUP(Taulukko1[[#This Row],[Rivivalinta]],Sheet1!$C$1:$E$42,3,FALSE)</f>
        <v>Own funds ratio, %</v>
      </c>
      <c r="E874" s="1" t="s">
        <v>50</v>
      </c>
      <c r="F874" s="2">
        <v>42735</v>
      </c>
      <c r="G874" s="7">
        <v>0.21942657677045574</v>
      </c>
    </row>
    <row r="875" spans="1:7" x14ac:dyDescent="0.2">
      <c r="A875" s="5">
        <v>36</v>
      </c>
      <c r="B875" s="4" t="s">
        <v>39</v>
      </c>
      <c r="C875" s="4" t="str">
        <f>VLOOKUP(Taulukko1[[#This Row],[Rivivalinta]],Sheet1!$C$1:$E$42,2,FALSE)</f>
        <v>Primärkapitalrelation, %</v>
      </c>
      <c r="D875" s="4" t="str">
        <f>VLOOKUP(Taulukko1[[#This Row],[Rivivalinta]],Sheet1!$C$1:$E$42,3,FALSE)</f>
        <v>Tier 1 ratio, %</v>
      </c>
      <c r="E875" s="1" t="s">
        <v>50</v>
      </c>
      <c r="F875" s="2">
        <v>42735</v>
      </c>
      <c r="G875" s="7">
        <v>0.21180141264050129</v>
      </c>
    </row>
    <row r="876" spans="1:7" x14ac:dyDescent="0.2">
      <c r="A876" s="5">
        <v>37</v>
      </c>
      <c r="B876" s="4" t="s">
        <v>40</v>
      </c>
      <c r="C876" s="4" t="str">
        <f>VLOOKUP(Taulukko1[[#This Row],[Rivivalinta]],Sheet1!$C$1:$E$42,2,FALSE)</f>
        <v>Kärnprimärkapitalrelation, %</v>
      </c>
      <c r="D876" s="4" t="str">
        <f>VLOOKUP(Taulukko1[[#This Row],[Rivivalinta]],Sheet1!$C$1:$E$42,3,FALSE)</f>
        <v>CET 1 ratio, %</v>
      </c>
      <c r="E876" s="1" t="s">
        <v>50</v>
      </c>
      <c r="F876" s="2">
        <v>42735</v>
      </c>
      <c r="G876" s="7">
        <v>0.21180141264050129</v>
      </c>
    </row>
    <row r="877" spans="1:7" x14ac:dyDescent="0.2">
      <c r="A877" s="5">
        <v>38</v>
      </c>
      <c r="B877" s="4" t="s">
        <v>41</v>
      </c>
      <c r="C877" s="4" t="str">
        <f>VLOOKUP(Taulukko1[[#This Row],[Rivivalinta]],Sheet1!$C$1:$E$42,2,FALSE)</f>
        <v>Summa exponeringsbelopp (RWA)</v>
      </c>
      <c r="D877" s="4" t="str">
        <f>VLOOKUP(Taulukko1[[#This Row],[Rivivalinta]],Sheet1!$C$1:$E$42,3,FALSE)</f>
        <v>Total risk weighted assets (RWA)</v>
      </c>
      <c r="E877" s="1" t="s">
        <v>50</v>
      </c>
      <c r="F877" s="2">
        <v>42735</v>
      </c>
      <c r="G877" s="6">
        <v>3652404.49587102</v>
      </c>
    </row>
    <row r="878" spans="1:7" x14ac:dyDescent="0.2">
      <c r="A878" s="5">
        <v>39</v>
      </c>
      <c r="B878" s="4" t="s">
        <v>42</v>
      </c>
      <c r="C878" s="4" t="str">
        <f>VLOOKUP(Taulukko1[[#This Row],[Rivivalinta]],Sheet1!$C$1:$E$42,2,FALSE)</f>
        <v>Exponeringsbelopp för kredit-, motpart- och utspädningsrisker</v>
      </c>
      <c r="D878" s="4" t="str">
        <f>VLOOKUP(Taulukko1[[#This Row],[Rivivalinta]],Sheet1!$C$1:$E$42,3,FALSE)</f>
        <v>Credit and counterparty risks</v>
      </c>
      <c r="E878" s="1" t="s">
        <v>50</v>
      </c>
      <c r="F878" s="2">
        <v>42735</v>
      </c>
      <c r="G878" s="6">
        <v>3229922.9613699997</v>
      </c>
    </row>
    <row r="879" spans="1:7" x14ac:dyDescent="0.2">
      <c r="A879" s="5">
        <v>40</v>
      </c>
      <c r="B879" s="4" t="s">
        <v>43</v>
      </c>
      <c r="C879" s="4" t="str">
        <f>VLOOKUP(Taulukko1[[#This Row],[Rivivalinta]],Sheet1!$C$1:$E$42,2,FALSE)</f>
        <v>Exponeringsbelopp för positions-, valutakurs- och råvarurisker</v>
      </c>
      <c r="D879" s="4" t="str">
        <f>VLOOKUP(Taulukko1[[#This Row],[Rivivalinta]],Sheet1!$C$1:$E$42,3,FALSE)</f>
        <v>Position, currency and commodity risks</v>
      </c>
      <c r="E879" s="1" t="s">
        <v>50</v>
      </c>
      <c r="F879" s="2">
        <v>42735</v>
      </c>
      <c r="G879" s="6"/>
    </row>
    <row r="880" spans="1:7" x14ac:dyDescent="0.2">
      <c r="A880" s="5">
        <v>41</v>
      </c>
      <c r="B880" s="4" t="s">
        <v>44</v>
      </c>
      <c r="C880" s="4" t="str">
        <f>VLOOKUP(Taulukko1[[#This Row],[Rivivalinta]],Sheet1!$C$1:$E$42,2,FALSE)</f>
        <v>Exponeringsbelopp för operativ risk</v>
      </c>
      <c r="D880" s="4" t="str">
        <f>VLOOKUP(Taulukko1[[#This Row],[Rivivalinta]],Sheet1!$C$1:$E$42,3,FALSE)</f>
        <v>Operational risks</v>
      </c>
      <c r="E880" s="1" t="s">
        <v>50</v>
      </c>
      <c r="F880" s="2">
        <v>42735</v>
      </c>
      <c r="G880" s="6">
        <v>405200.375</v>
      </c>
    </row>
    <row r="881" spans="1:7" x14ac:dyDescent="0.2">
      <c r="A881" s="5">
        <v>42</v>
      </c>
      <c r="B881" s="4" t="s">
        <v>45</v>
      </c>
      <c r="C881" s="4" t="str">
        <f>VLOOKUP(Taulukko1[[#This Row],[Rivivalinta]],Sheet1!$C$1:$E$42,2,FALSE)</f>
        <v>Övriga riskexponeringar</v>
      </c>
      <c r="D881" s="4" t="str">
        <f>VLOOKUP(Taulukko1[[#This Row],[Rivivalinta]],Sheet1!$C$1:$E$42,3,FALSE)</f>
        <v>Other risks</v>
      </c>
      <c r="E881" s="1" t="s">
        <v>50</v>
      </c>
      <c r="F881" s="2">
        <v>42735</v>
      </c>
      <c r="G881" s="6">
        <v>17281.159589999999</v>
      </c>
    </row>
    <row r="882" spans="1:7" x14ac:dyDescent="0.2">
      <c r="A882" s="5">
        <v>27</v>
      </c>
      <c r="B882" s="4" t="s">
        <v>54</v>
      </c>
      <c r="C882" s="4" t="str">
        <f>VLOOKUP(Taulukko1[[#This Row],[Rivivalinta]],Sheet1!$C$1:$E$42,2,FALSE)</f>
        <v>Avkastning på total tillgångar (ROA), %</v>
      </c>
      <c r="D882" s="4" t="str">
        <f>VLOOKUP(Taulukko1[[#This Row],[Rivivalinta]],Sheet1!$C$1:$E$42,3,FALSE)</f>
        <v>Return on total assets (ROA), %</v>
      </c>
      <c r="E882" s="1" t="s">
        <v>50</v>
      </c>
      <c r="F882" s="2">
        <v>42735</v>
      </c>
      <c r="G882" s="7">
        <v>1.8805846609651244E-2</v>
      </c>
    </row>
    <row r="883" spans="1:7" x14ac:dyDescent="0.2">
      <c r="A883" s="5">
        <v>26</v>
      </c>
      <c r="B883" s="4" t="s">
        <v>55</v>
      </c>
      <c r="C883" s="4" t="str">
        <f>VLOOKUP(Taulukko1[[#This Row],[Rivivalinta]],Sheet1!$C$1:$E$42,2,FALSE)</f>
        <v>Avkastning på eget kapital (ROE), %</v>
      </c>
      <c r="D883" s="4" t="str">
        <f>VLOOKUP(Taulukko1[[#This Row],[Rivivalinta]],Sheet1!$C$1:$E$42,3,FALSE)</f>
        <v>Return on equity (ROE), %</v>
      </c>
      <c r="E883" s="1" t="s">
        <v>50</v>
      </c>
      <c r="F883" s="2">
        <v>42735</v>
      </c>
      <c r="G883" s="7">
        <v>0.18579609450423759</v>
      </c>
    </row>
    <row r="884" spans="1:7" x14ac:dyDescent="0.2">
      <c r="A884" s="5">
        <v>1</v>
      </c>
      <c r="B884" s="4" t="s">
        <v>5</v>
      </c>
      <c r="C884" s="4" t="str">
        <f>VLOOKUP(Taulukko1[[#This Row],[Rivivalinta]],Sheet1!$C$1:$E$42,2,FALSE)</f>
        <v>Räntenetto</v>
      </c>
      <c r="D884" s="4" t="str">
        <f>VLOOKUP(Taulukko1[[#This Row],[Rivivalinta]],Sheet1!$C$1:$E$42,3,FALSE)</f>
        <v>Net interest margin</v>
      </c>
      <c r="E884" s="1" t="s">
        <v>154</v>
      </c>
      <c r="F884" s="2">
        <v>42735</v>
      </c>
      <c r="G884" s="6">
        <v>-111.54980999999999</v>
      </c>
    </row>
    <row r="885" spans="1:7" x14ac:dyDescent="0.2">
      <c r="A885" s="5">
        <v>2</v>
      </c>
      <c r="B885" s="4" t="s">
        <v>6</v>
      </c>
      <c r="C885" s="4" t="str">
        <f>VLOOKUP(Taulukko1[[#This Row],[Rivivalinta]],Sheet1!$C$1:$E$42,2,FALSE)</f>
        <v>Netto, avgifts- och provisionsintäkter</v>
      </c>
      <c r="D885" s="4" t="str">
        <f>VLOOKUP(Taulukko1[[#This Row],[Rivivalinta]],Sheet1!$C$1:$E$42,3,FALSE)</f>
        <v>Net fee and commission income</v>
      </c>
      <c r="E885" s="1" t="s">
        <v>154</v>
      </c>
      <c r="F885" s="2">
        <v>42735</v>
      </c>
      <c r="G885" s="6">
        <v>18366.264340000005</v>
      </c>
    </row>
    <row r="886" spans="1:7" x14ac:dyDescent="0.2">
      <c r="A886" s="5">
        <v>3</v>
      </c>
      <c r="B886" s="4" t="s">
        <v>7</v>
      </c>
      <c r="C886" s="4" t="str">
        <f>VLOOKUP(Taulukko1[[#This Row],[Rivivalinta]],Sheet1!$C$1:$E$42,2,FALSE)</f>
        <v>Avgifts- och provisionsintäkter</v>
      </c>
      <c r="D886" s="4" t="str">
        <f>VLOOKUP(Taulukko1[[#This Row],[Rivivalinta]],Sheet1!$C$1:$E$42,3,FALSE)</f>
        <v>Fee and commission income</v>
      </c>
      <c r="E886" s="1" t="s">
        <v>154</v>
      </c>
      <c r="F886" s="2">
        <v>42735</v>
      </c>
      <c r="G886" s="6">
        <v>82446.214590000003</v>
      </c>
    </row>
    <row r="887" spans="1:7" x14ac:dyDescent="0.2">
      <c r="A887" s="5">
        <v>4</v>
      </c>
      <c r="B887" s="4" t="s">
        <v>8</v>
      </c>
      <c r="C887" s="4" t="str">
        <f>VLOOKUP(Taulukko1[[#This Row],[Rivivalinta]],Sheet1!$C$1:$E$42,2,FALSE)</f>
        <v>Avgifts- och provisionskostnader</v>
      </c>
      <c r="D887" s="4" t="str">
        <f>VLOOKUP(Taulukko1[[#This Row],[Rivivalinta]],Sheet1!$C$1:$E$42,3,FALSE)</f>
        <v>Fee and commission expenses</v>
      </c>
      <c r="E887" s="1" t="s">
        <v>154</v>
      </c>
      <c r="F887" s="2">
        <v>42735</v>
      </c>
      <c r="G887" s="6">
        <v>64079.950250000002</v>
      </c>
    </row>
    <row r="888" spans="1:7" x14ac:dyDescent="0.2">
      <c r="A888" s="5">
        <v>5</v>
      </c>
      <c r="B888" s="4" t="s">
        <v>9</v>
      </c>
      <c r="C888" s="4" t="str">
        <f>VLOOKUP(Taulukko1[[#This Row],[Rivivalinta]],Sheet1!$C$1:$E$42,2,FALSE)</f>
        <v>Nettointäkter från handel och investeringar</v>
      </c>
      <c r="D888" s="4" t="str">
        <f>VLOOKUP(Taulukko1[[#This Row],[Rivivalinta]],Sheet1!$C$1:$E$42,3,FALSE)</f>
        <v>Net trading and investing income</v>
      </c>
      <c r="E888" s="1" t="s">
        <v>154</v>
      </c>
      <c r="F888" s="2">
        <v>42735</v>
      </c>
      <c r="G888" s="6">
        <v>50.180020000000006</v>
      </c>
    </row>
    <row r="889" spans="1:7" x14ac:dyDescent="0.2">
      <c r="A889" s="5">
        <v>6</v>
      </c>
      <c r="B889" s="4" t="s">
        <v>10</v>
      </c>
      <c r="C889" s="4" t="str">
        <f>VLOOKUP(Taulukko1[[#This Row],[Rivivalinta]],Sheet1!$C$1:$E$42,2,FALSE)</f>
        <v>Övriga intäkter</v>
      </c>
      <c r="D889" s="4" t="str">
        <f>VLOOKUP(Taulukko1[[#This Row],[Rivivalinta]],Sheet1!$C$1:$E$42,3,FALSE)</f>
        <v>Other income</v>
      </c>
      <c r="E889" s="1" t="s">
        <v>154</v>
      </c>
      <c r="F889" s="2">
        <v>42735</v>
      </c>
      <c r="G889" s="6">
        <v>91684.912540000005</v>
      </c>
    </row>
    <row r="890" spans="1:7" x14ac:dyDescent="0.2">
      <c r="A890" s="5">
        <v>7</v>
      </c>
      <c r="B890" s="4" t="s">
        <v>11</v>
      </c>
      <c r="C890" s="4" t="str">
        <f>VLOOKUP(Taulukko1[[#This Row],[Rivivalinta]],Sheet1!$C$1:$E$42,2,FALSE)</f>
        <v>Totala inkomster</v>
      </c>
      <c r="D890" s="4" t="str">
        <f>VLOOKUP(Taulukko1[[#This Row],[Rivivalinta]],Sheet1!$C$1:$E$42,3,FALSE)</f>
        <v>Total income</v>
      </c>
      <c r="E890" s="1" t="s">
        <v>154</v>
      </c>
      <c r="F890" s="2">
        <v>42735</v>
      </c>
      <c r="G890" s="6">
        <v>109989.80709</v>
      </c>
    </row>
    <row r="891" spans="1:7" x14ac:dyDescent="0.2">
      <c r="A891" s="5">
        <v>8</v>
      </c>
      <c r="B891" s="4" t="s">
        <v>12</v>
      </c>
      <c r="C891" s="4" t="str">
        <f>VLOOKUP(Taulukko1[[#This Row],[Rivivalinta]],Sheet1!$C$1:$E$42,2,FALSE)</f>
        <v>Totala kostnader</v>
      </c>
      <c r="D891" s="4" t="str">
        <f>VLOOKUP(Taulukko1[[#This Row],[Rivivalinta]],Sheet1!$C$1:$E$42,3,FALSE)</f>
        <v>Total expenses</v>
      </c>
      <c r="E891" s="1" t="s">
        <v>154</v>
      </c>
      <c r="F891" s="2">
        <v>42735</v>
      </c>
      <c r="G891" s="6">
        <v>112382.33228</v>
      </c>
    </row>
    <row r="892" spans="1:7" x14ac:dyDescent="0.2">
      <c r="A892" s="5">
        <v>9</v>
      </c>
      <c r="B892" s="4" t="s">
        <v>13</v>
      </c>
      <c r="C892" s="4" t="str">
        <f>VLOOKUP(Taulukko1[[#This Row],[Rivivalinta]],Sheet1!$C$1:$E$42,2,FALSE)</f>
        <v>Nedskrivningar av lån och fordringar</v>
      </c>
      <c r="D892" s="4" t="str">
        <f>VLOOKUP(Taulukko1[[#This Row],[Rivivalinta]],Sheet1!$C$1:$E$42,3,FALSE)</f>
        <v>Impairments on loans and receivables</v>
      </c>
      <c r="E892" s="1" t="s">
        <v>154</v>
      </c>
      <c r="F892" s="2">
        <v>42735</v>
      </c>
      <c r="G892" s="6"/>
    </row>
    <row r="893" spans="1:7" x14ac:dyDescent="0.2">
      <c r="A893" s="5">
        <v>10</v>
      </c>
      <c r="B893" s="4" t="s">
        <v>14</v>
      </c>
      <c r="C893" s="4" t="str">
        <f>VLOOKUP(Taulukko1[[#This Row],[Rivivalinta]],Sheet1!$C$1:$E$42,2,FALSE)</f>
        <v>Rörelsevinst/-förlust</v>
      </c>
      <c r="D893" s="4" t="str">
        <f>VLOOKUP(Taulukko1[[#This Row],[Rivivalinta]],Sheet1!$C$1:$E$42,3,FALSE)</f>
        <v>Operatingprofit/-loss</v>
      </c>
      <c r="E893" s="1" t="s">
        <v>154</v>
      </c>
      <c r="F893" s="2">
        <v>42735</v>
      </c>
      <c r="G893" s="6">
        <v>-2392.5251899999998</v>
      </c>
    </row>
    <row r="894" spans="1:7" x14ac:dyDescent="0.2">
      <c r="A894" s="5">
        <v>11</v>
      </c>
      <c r="B894" s="4" t="s">
        <v>15</v>
      </c>
      <c r="C894" s="4" t="str">
        <f>VLOOKUP(Taulukko1[[#This Row],[Rivivalinta]],Sheet1!$C$1:$E$42,2,FALSE)</f>
        <v>Kontanta medel och kassabehållning hos centralbanker</v>
      </c>
      <c r="D894" s="4" t="str">
        <f>VLOOKUP(Taulukko1[[#This Row],[Rivivalinta]],Sheet1!$C$1:$E$42,3,FALSE)</f>
        <v>Cash and cash balances at central banks</v>
      </c>
      <c r="E894" s="1" t="s">
        <v>154</v>
      </c>
      <c r="F894" s="2">
        <v>42735</v>
      </c>
      <c r="G894" s="6">
        <v>42331.595780000003</v>
      </c>
    </row>
    <row r="895" spans="1:7" x14ac:dyDescent="0.2">
      <c r="A895" s="5">
        <v>12</v>
      </c>
      <c r="B895" s="4" t="s">
        <v>16</v>
      </c>
      <c r="C895" s="4" t="str">
        <f>VLOOKUP(Taulukko1[[#This Row],[Rivivalinta]],Sheet1!$C$1:$E$42,2,FALSE)</f>
        <v>Lån och förskott till kreditinstitut</v>
      </c>
      <c r="D895" s="4" t="str">
        <f>VLOOKUP(Taulukko1[[#This Row],[Rivivalinta]],Sheet1!$C$1:$E$42,3,FALSE)</f>
        <v>Loans and advances to credit institutions</v>
      </c>
      <c r="E895" s="1" t="s">
        <v>154</v>
      </c>
      <c r="F895" s="2">
        <v>42735</v>
      </c>
      <c r="G895" s="6">
        <v>359.2947800000012</v>
      </c>
    </row>
    <row r="896" spans="1:7" x14ac:dyDescent="0.2">
      <c r="A896" s="5">
        <v>13</v>
      </c>
      <c r="B896" s="4" t="s">
        <v>17</v>
      </c>
      <c r="C896" s="4" t="str">
        <f>VLOOKUP(Taulukko1[[#This Row],[Rivivalinta]],Sheet1!$C$1:$E$42,2,FALSE)</f>
        <v>Lån och förskott till allmänheten och offentliga samfund</v>
      </c>
      <c r="D896" s="4" t="str">
        <f>VLOOKUP(Taulukko1[[#This Row],[Rivivalinta]],Sheet1!$C$1:$E$42,3,FALSE)</f>
        <v>Loans and advances to the public and public sector entities</v>
      </c>
      <c r="E896" s="1" t="s">
        <v>154</v>
      </c>
      <c r="F896" s="2">
        <v>42735</v>
      </c>
      <c r="G896" s="6"/>
    </row>
    <row r="897" spans="1:7" x14ac:dyDescent="0.2">
      <c r="A897" s="5">
        <v>14</v>
      </c>
      <c r="B897" s="4" t="s">
        <v>18</v>
      </c>
      <c r="C897" s="4" t="str">
        <f>VLOOKUP(Taulukko1[[#This Row],[Rivivalinta]],Sheet1!$C$1:$E$42,2,FALSE)</f>
        <v>Värdepapper</v>
      </c>
      <c r="D897" s="4" t="str">
        <f>VLOOKUP(Taulukko1[[#This Row],[Rivivalinta]],Sheet1!$C$1:$E$42,3,FALSE)</f>
        <v>Debt securities</v>
      </c>
      <c r="E897" s="1" t="s">
        <v>154</v>
      </c>
      <c r="F897" s="2">
        <v>42735</v>
      </c>
      <c r="G897" s="6"/>
    </row>
    <row r="898" spans="1:7" x14ac:dyDescent="0.2">
      <c r="A898" s="5">
        <v>15</v>
      </c>
      <c r="B898" s="4" t="s">
        <v>19</v>
      </c>
      <c r="C898" s="4" t="str">
        <f>VLOOKUP(Taulukko1[[#This Row],[Rivivalinta]],Sheet1!$C$1:$E$42,2,FALSE)</f>
        <v xml:space="preserve">Derivat </v>
      </c>
      <c r="D898" s="4" t="str">
        <f>VLOOKUP(Taulukko1[[#This Row],[Rivivalinta]],Sheet1!$C$1:$E$42,3,FALSE)</f>
        <v xml:space="preserve">Derivatives </v>
      </c>
      <c r="E898" s="1" t="s">
        <v>154</v>
      </c>
      <c r="F898" s="2">
        <v>42735</v>
      </c>
      <c r="G898" s="6"/>
    </row>
    <row r="899" spans="1:7" x14ac:dyDescent="0.2">
      <c r="A899" s="5">
        <v>16</v>
      </c>
      <c r="B899" s="4" t="s">
        <v>20</v>
      </c>
      <c r="C899" s="4" t="str">
        <f>VLOOKUP(Taulukko1[[#This Row],[Rivivalinta]],Sheet1!$C$1:$E$42,2,FALSE)</f>
        <v>Övriga tillgångar</v>
      </c>
      <c r="D899" s="4" t="str">
        <f>VLOOKUP(Taulukko1[[#This Row],[Rivivalinta]],Sheet1!$C$1:$E$42,3,FALSE)</f>
        <v>Other assets</v>
      </c>
      <c r="E899" s="1" t="s">
        <v>154</v>
      </c>
      <c r="F899" s="2">
        <v>42735</v>
      </c>
      <c r="G899" s="6">
        <v>73761.054109999997</v>
      </c>
    </row>
    <row r="900" spans="1:7" x14ac:dyDescent="0.2">
      <c r="A900" s="5">
        <v>17</v>
      </c>
      <c r="B900" s="4" t="s">
        <v>21</v>
      </c>
      <c r="C900" s="4" t="str">
        <f>VLOOKUP(Taulukko1[[#This Row],[Rivivalinta]],Sheet1!$C$1:$E$42,2,FALSE)</f>
        <v>SUMMA TILLGÅNGAR</v>
      </c>
      <c r="D900" s="4" t="str">
        <f>VLOOKUP(Taulukko1[[#This Row],[Rivivalinta]],Sheet1!$C$1:$E$42,3,FALSE)</f>
        <v>TOTAL ASSETS</v>
      </c>
      <c r="E900" s="1" t="s">
        <v>154</v>
      </c>
      <c r="F900" s="2">
        <v>42735</v>
      </c>
      <c r="G900" s="6">
        <v>116451.94467</v>
      </c>
    </row>
    <row r="901" spans="1:7" x14ac:dyDescent="0.2">
      <c r="A901" s="5">
        <v>18</v>
      </c>
      <c r="B901" s="4" t="s">
        <v>22</v>
      </c>
      <c r="C901" s="4" t="str">
        <f>VLOOKUP(Taulukko1[[#This Row],[Rivivalinta]],Sheet1!$C$1:$E$42,2,FALSE)</f>
        <v>Inlåning från kreditinstitut</v>
      </c>
      <c r="D901" s="4" t="str">
        <f>VLOOKUP(Taulukko1[[#This Row],[Rivivalinta]],Sheet1!$C$1:$E$42,3,FALSE)</f>
        <v>Deposits from credit institutions</v>
      </c>
      <c r="E901" s="1" t="s">
        <v>154</v>
      </c>
      <c r="F901" s="2">
        <v>42735</v>
      </c>
      <c r="G901" s="6">
        <v>378.38871</v>
      </c>
    </row>
    <row r="902" spans="1:7" x14ac:dyDescent="0.2">
      <c r="A902" s="5">
        <v>19</v>
      </c>
      <c r="B902" s="4" t="s">
        <v>23</v>
      </c>
      <c r="C902" s="4" t="str">
        <f>VLOOKUP(Taulukko1[[#This Row],[Rivivalinta]],Sheet1!$C$1:$E$42,2,FALSE)</f>
        <v>Inlåning från allmänheten och offentliga samfund</v>
      </c>
      <c r="D902" s="4" t="str">
        <f>VLOOKUP(Taulukko1[[#This Row],[Rivivalinta]],Sheet1!$C$1:$E$42,3,FALSE)</f>
        <v>Deposits from the public and public sector entities</v>
      </c>
      <c r="E902" s="1" t="s">
        <v>154</v>
      </c>
      <c r="F902" s="2">
        <v>42735</v>
      </c>
      <c r="G902" s="6">
        <v>48872.44064999999</v>
      </c>
    </row>
    <row r="903" spans="1:7" x14ac:dyDescent="0.2">
      <c r="A903" s="5">
        <v>20</v>
      </c>
      <c r="B903" s="4" t="s">
        <v>24</v>
      </c>
      <c r="C903" s="4" t="str">
        <f>VLOOKUP(Taulukko1[[#This Row],[Rivivalinta]],Sheet1!$C$1:$E$42,2,FALSE)</f>
        <v>Emitterade skuldebrev</v>
      </c>
      <c r="D903" s="4" t="str">
        <f>VLOOKUP(Taulukko1[[#This Row],[Rivivalinta]],Sheet1!$C$1:$E$42,3,FALSE)</f>
        <v>Debt securities issued</v>
      </c>
      <c r="E903" s="1" t="s">
        <v>154</v>
      </c>
      <c r="F903" s="2">
        <v>42735</v>
      </c>
      <c r="G903" s="6">
        <v>20.133040000000001</v>
      </c>
    </row>
    <row r="904" spans="1:7" x14ac:dyDescent="0.2">
      <c r="A904" s="5">
        <v>22</v>
      </c>
      <c r="B904" s="4" t="s">
        <v>25</v>
      </c>
      <c r="C904" s="4" t="str">
        <f>VLOOKUP(Taulukko1[[#This Row],[Rivivalinta]],Sheet1!$C$1:$E$42,2,FALSE)</f>
        <v>Derivat</v>
      </c>
      <c r="D904" s="4" t="str">
        <f>VLOOKUP(Taulukko1[[#This Row],[Rivivalinta]],Sheet1!$C$1:$E$42,3,FALSE)</f>
        <v>Derivatives</v>
      </c>
      <c r="E904" s="1" t="s">
        <v>154</v>
      </c>
      <c r="F904" s="2">
        <v>42735</v>
      </c>
      <c r="G904" s="6"/>
    </row>
    <row r="905" spans="1:7" x14ac:dyDescent="0.2">
      <c r="A905" s="5">
        <v>23</v>
      </c>
      <c r="B905" s="4" t="s">
        <v>26</v>
      </c>
      <c r="C905" s="4" t="str">
        <f>VLOOKUP(Taulukko1[[#This Row],[Rivivalinta]],Sheet1!$C$1:$E$42,2,FALSE)</f>
        <v>Eget kapital</v>
      </c>
      <c r="D905" s="4" t="str">
        <f>VLOOKUP(Taulukko1[[#This Row],[Rivivalinta]],Sheet1!$C$1:$E$42,3,FALSE)</f>
        <v>Total equity</v>
      </c>
      <c r="E905" s="1" t="s">
        <v>154</v>
      </c>
      <c r="F905" s="2">
        <v>42735</v>
      </c>
      <c r="G905" s="6">
        <v>32043.951590000001</v>
      </c>
    </row>
    <row r="906" spans="1:7" x14ac:dyDescent="0.2">
      <c r="A906" s="5">
        <v>21</v>
      </c>
      <c r="B906" s="4" t="s">
        <v>27</v>
      </c>
      <c r="C906" s="4" t="str">
        <f>VLOOKUP(Taulukko1[[#This Row],[Rivivalinta]],Sheet1!$C$1:$E$42,2,FALSE)</f>
        <v>Övriga skulder</v>
      </c>
      <c r="D906" s="4" t="str">
        <f>VLOOKUP(Taulukko1[[#This Row],[Rivivalinta]],Sheet1!$C$1:$E$42,3,FALSE)</f>
        <v>Other liabilities</v>
      </c>
      <c r="E906" s="1" t="s">
        <v>154</v>
      </c>
      <c r="F906" s="2">
        <v>42735</v>
      </c>
      <c r="G906" s="6">
        <v>35137.030679999996</v>
      </c>
    </row>
    <row r="907" spans="1:7" x14ac:dyDescent="0.2">
      <c r="A907" s="5">
        <v>24</v>
      </c>
      <c r="B907" s="4" t="s">
        <v>28</v>
      </c>
      <c r="C907" s="4" t="str">
        <f>VLOOKUP(Taulukko1[[#This Row],[Rivivalinta]],Sheet1!$C$1:$E$42,2,FALSE)</f>
        <v>SUMMA EGET KAPITAL OCH SKULDER</v>
      </c>
      <c r="D907" s="4" t="str">
        <f>VLOOKUP(Taulukko1[[#This Row],[Rivivalinta]],Sheet1!$C$1:$E$42,3,FALSE)</f>
        <v>TOTAL EQUITY AND LIABILITIES</v>
      </c>
      <c r="E907" s="1" t="s">
        <v>154</v>
      </c>
      <c r="F907" s="2">
        <v>42735</v>
      </c>
      <c r="G907" s="6">
        <v>116451.94467</v>
      </c>
    </row>
    <row r="908" spans="1:7" x14ac:dyDescent="0.2">
      <c r="A908" s="5">
        <v>25</v>
      </c>
      <c r="B908" s="4" t="s">
        <v>29</v>
      </c>
      <c r="C908" s="4" t="str">
        <f>VLOOKUP(Taulukko1[[#This Row],[Rivivalinta]],Sheet1!$C$1:$E$42,2,FALSE)</f>
        <v>Exponering utanför balansräkningen</v>
      </c>
      <c r="D908" s="4" t="str">
        <f>VLOOKUP(Taulukko1[[#This Row],[Rivivalinta]],Sheet1!$C$1:$E$42,3,FALSE)</f>
        <v>Off balance sheet exposures</v>
      </c>
      <c r="E908" s="1" t="s">
        <v>154</v>
      </c>
      <c r="F908" s="2">
        <v>42735</v>
      </c>
      <c r="G908" s="6"/>
    </row>
    <row r="909" spans="1:7" x14ac:dyDescent="0.2">
      <c r="A909" s="5">
        <v>28</v>
      </c>
      <c r="B909" s="4" t="s">
        <v>30</v>
      </c>
      <c r="C909" s="4" t="str">
        <f>VLOOKUP(Taulukko1[[#This Row],[Rivivalinta]],Sheet1!$C$1:$E$42,2,FALSE)</f>
        <v>Kostnader/intäkter, %</v>
      </c>
      <c r="D909" s="4" t="str">
        <f>VLOOKUP(Taulukko1[[#This Row],[Rivivalinta]],Sheet1!$C$1:$E$42,3,FALSE)</f>
        <v>Cost/income ratio, %</v>
      </c>
      <c r="E909" s="1" t="s">
        <v>154</v>
      </c>
      <c r="F909" s="2">
        <v>42735</v>
      </c>
      <c r="G909" s="7">
        <v>1.0237551282071795</v>
      </c>
    </row>
    <row r="910" spans="1:7" x14ac:dyDescent="0.2">
      <c r="A910" s="5">
        <v>29</v>
      </c>
      <c r="B910" s="4" t="s">
        <v>31</v>
      </c>
      <c r="C910" s="4" t="str">
        <f>VLOOKUP(Taulukko1[[#This Row],[Rivivalinta]],Sheet1!$C$1:$E$42,2,FALSE)</f>
        <v>Nödlidande exponeringar/Exponeringar, %</v>
      </c>
      <c r="D910" s="4" t="str">
        <f>VLOOKUP(Taulukko1[[#This Row],[Rivivalinta]],Sheet1!$C$1:$E$42,3,FALSE)</f>
        <v>Non-performing exposures/Exposures, %</v>
      </c>
      <c r="E910" s="1" t="s">
        <v>154</v>
      </c>
      <c r="F910" s="2">
        <v>42735</v>
      </c>
      <c r="G910" s="7"/>
    </row>
    <row r="911" spans="1:7" x14ac:dyDescent="0.2">
      <c r="A911" s="5">
        <v>30</v>
      </c>
      <c r="B911" s="4" t="s">
        <v>32</v>
      </c>
      <c r="C911" s="4" t="str">
        <f>VLOOKUP(Taulukko1[[#This Row],[Rivivalinta]],Sheet1!$C$1:$E$42,2,FALSE)</f>
        <v>Upplupna avsättningar på nödlidande exponeringar/Nödlidande Exponeringar, %</v>
      </c>
      <c r="D911" s="4" t="str">
        <f>VLOOKUP(Taulukko1[[#This Row],[Rivivalinta]],Sheet1!$C$1:$E$42,3,FALSE)</f>
        <v>Accumulated impairments on non-performing exposures/Non-performing exposures, %</v>
      </c>
      <c r="E911" s="1" t="s">
        <v>154</v>
      </c>
      <c r="F911" s="2">
        <v>42735</v>
      </c>
      <c r="G911" s="7" t="s">
        <v>33</v>
      </c>
    </row>
    <row r="912" spans="1:7" x14ac:dyDescent="0.2">
      <c r="A912" s="5">
        <v>31</v>
      </c>
      <c r="B912" s="4" t="s">
        <v>34</v>
      </c>
      <c r="C912" s="4" t="str">
        <f>VLOOKUP(Taulukko1[[#This Row],[Rivivalinta]],Sheet1!$C$1:$E$42,2,FALSE)</f>
        <v>Kapitalbas</v>
      </c>
      <c r="D912" s="4" t="str">
        <f>VLOOKUP(Taulukko1[[#This Row],[Rivivalinta]],Sheet1!$C$1:$E$42,3,FALSE)</f>
        <v>Own funds</v>
      </c>
      <c r="E912" s="1" t="s">
        <v>154</v>
      </c>
      <c r="F912" s="2">
        <v>42735</v>
      </c>
      <c r="G912" s="6">
        <v>32037.896390000002</v>
      </c>
    </row>
    <row r="913" spans="1:7" x14ac:dyDescent="0.2">
      <c r="A913" s="5">
        <v>32</v>
      </c>
      <c r="B913" s="4" t="s">
        <v>35</v>
      </c>
      <c r="C913" s="4" t="str">
        <f>VLOOKUP(Taulukko1[[#This Row],[Rivivalinta]],Sheet1!$C$1:$E$42,2,FALSE)</f>
        <v>Kärnprimärkapital (CET 1)</v>
      </c>
      <c r="D913" s="4" t="str">
        <f>VLOOKUP(Taulukko1[[#This Row],[Rivivalinta]],Sheet1!$C$1:$E$42,3,FALSE)</f>
        <v>Common equity tier 1 capital (CET1)</v>
      </c>
      <c r="E913" s="1" t="s">
        <v>154</v>
      </c>
      <c r="F913" s="2">
        <v>42735</v>
      </c>
      <c r="G913" s="6">
        <v>32037.896390000002</v>
      </c>
    </row>
    <row r="914" spans="1:7" x14ac:dyDescent="0.2">
      <c r="A914" s="5">
        <v>33</v>
      </c>
      <c r="B914" s="4" t="s">
        <v>36</v>
      </c>
      <c r="C914" s="4" t="str">
        <f>VLOOKUP(Taulukko1[[#This Row],[Rivivalinta]],Sheet1!$C$1:$E$42,2,FALSE)</f>
        <v>Övrigt primärkapital (AT 1)</v>
      </c>
      <c r="D914" s="4" t="str">
        <f>VLOOKUP(Taulukko1[[#This Row],[Rivivalinta]],Sheet1!$C$1:$E$42,3,FALSE)</f>
        <v>Additional tier 1 capital (AT 1)</v>
      </c>
      <c r="E914" s="1" t="s">
        <v>154</v>
      </c>
      <c r="F914" s="2">
        <v>42735</v>
      </c>
      <c r="G914" s="6"/>
    </row>
    <row r="915" spans="1:7" x14ac:dyDescent="0.2">
      <c r="A915" s="5">
        <v>34</v>
      </c>
      <c r="B915" s="4" t="s">
        <v>37</v>
      </c>
      <c r="C915" s="4" t="str">
        <f>VLOOKUP(Taulukko1[[#This Row],[Rivivalinta]],Sheet1!$C$1:$E$42,2,FALSE)</f>
        <v>Supplementärkapital (T2)</v>
      </c>
      <c r="D915" s="4" t="str">
        <f>VLOOKUP(Taulukko1[[#This Row],[Rivivalinta]],Sheet1!$C$1:$E$42,3,FALSE)</f>
        <v>Tier 2 capital (T2)</v>
      </c>
      <c r="E915" s="1" t="s">
        <v>154</v>
      </c>
      <c r="F915" s="2">
        <v>42735</v>
      </c>
      <c r="G915" s="6"/>
    </row>
    <row r="916" spans="1:7" x14ac:dyDescent="0.2">
      <c r="A916" s="5">
        <v>35</v>
      </c>
      <c r="B916" s="4" t="s">
        <v>38</v>
      </c>
      <c r="C916" s="4" t="str">
        <f>VLOOKUP(Taulukko1[[#This Row],[Rivivalinta]],Sheet1!$C$1:$E$42,2,FALSE)</f>
        <v>Summa kapitalrelationer, %</v>
      </c>
      <c r="D916" s="4" t="str">
        <f>VLOOKUP(Taulukko1[[#This Row],[Rivivalinta]],Sheet1!$C$1:$E$42,3,FALSE)</f>
        <v>Own funds ratio, %</v>
      </c>
      <c r="E916" s="1" t="s">
        <v>154</v>
      </c>
      <c r="F916" s="2">
        <v>42735</v>
      </c>
      <c r="G916" s="7">
        <v>0.18355404799279426</v>
      </c>
    </row>
    <row r="917" spans="1:7" x14ac:dyDescent="0.2">
      <c r="A917" s="5">
        <v>36</v>
      </c>
      <c r="B917" s="4" t="s">
        <v>39</v>
      </c>
      <c r="C917" s="4" t="str">
        <f>VLOOKUP(Taulukko1[[#This Row],[Rivivalinta]],Sheet1!$C$1:$E$42,2,FALSE)</f>
        <v>Primärkapitalrelation, %</v>
      </c>
      <c r="D917" s="4" t="str">
        <f>VLOOKUP(Taulukko1[[#This Row],[Rivivalinta]],Sheet1!$C$1:$E$42,3,FALSE)</f>
        <v>Tier 1 ratio, %</v>
      </c>
      <c r="E917" s="1" t="s">
        <v>154</v>
      </c>
      <c r="F917" s="2">
        <v>42735</v>
      </c>
      <c r="G917" s="7">
        <v>0.18355404799279426</v>
      </c>
    </row>
    <row r="918" spans="1:7" x14ac:dyDescent="0.2">
      <c r="A918" s="5">
        <v>37</v>
      </c>
      <c r="B918" s="4" t="s">
        <v>40</v>
      </c>
      <c r="C918" s="4" t="str">
        <f>VLOOKUP(Taulukko1[[#This Row],[Rivivalinta]],Sheet1!$C$1:$E$42,2,FALSE)</f>
        <v>Kärnprimärkapitalrelation, %</v>
      </c>
      <c r="D918" s="4" t="str">
        <f>VLOOKUP(Taulukko1[[#This Row],[Rivivalinta]],Sheet1!$C$1:$E$42,3,FALSE)</f>
        <v>CET 1 ratio, %</v>
      </c>
      <c r="E918" s="1" t="s">
        <v>154</v>
      </c>
      <c r="F918" s="2">
        <v>42735</v>
      </c>
      <c r="G918" s="7">
        <v>0.18355404799279426</v>
      </c>
    </row>
    <row r="919" spans="1:7" x14ac:dyDescent="0.2">
      <c r="A919" s="5">
        <v>38</v>
      </c>
      <c r="B919" s="4" t="s">
        <v>41</v>
      </c>
      <c r="C919" s="4" t="str">
        <f>VLOOKUP(Taulukko1[[#This Row],[Rivivalinta]],Sheet1!$C$1:$E$42,2,FALSE)</f>
        <v>Summa exponeringsbelopp (RWA)</v>
      </c>
      <c r="D919" s="4" t="str">
        <f>VLOOKUP(Taulukko1[[#This Row],[Rivivalinta]],Sheet1!$C$1:$E$42,3,FALSE)</f>
        <v>Total risk weighted assets (RWA)</v>
      </c>
      <c r="E919" s="1" t="s">
        <v>154</v>
      </c>
      <c r="F919" s="2">
        <v>42735</v>
      </c>
      <c r="G919" s="6">
        <v>174542.0313</v>
      </c>
    </row>
    <row r="920" spans="1:7" x14ac:dyDescent="0.2">
      <c r="A920" s="5">
        <v>39</v>
      </c>
      <c r="B920" s="4" t="s">
        <v>42</v>
      </c>
      <c r="C920" s="4" t="str">
        <f>VLOOKUP(Taulukko1[[#This Row],[Rivivalinta]],Sheet1!$C$1:$E$42,2,FALSE)</f>
        <v>Exponeringsbelopp för kredit-, motpart- och utspädningsrisker</v>
      </c>
      <c r="D920" s="4" t="str">
        <f>VLOOKUP(Taulukko1[[#This Row],[Rivivalinta]],Sheet1!$C$1:$E$42,3,FALSE)</f>
        <v>Credit and counterparty risks</v>
      </c>
      <c r="E920" s="1" t="s">
        <v>154</v>
      </c>
      <c r="F920" s="2">
        <v>42735</v>
      </c>
      <c r="G920" s="6">
        <v>49812.518799999998</v>
      </c>
    </row>
    <row r="921" spans="1:7" x14ac:dyDescent="0.2">
      <c r="A921" s="5">
        <v>40</v>
      </c>
      <c r="B921" s="4" t="s">
        <v>43</v>
      </c>
      <c r="C921" s="4" t="str">
        <f>VLOOKUP(Taulukko1[[#This Row],[Rivivalinta]],Sheet1!$C$1:$E$42,2,FALSE)</f>
        <v>Exponeringsbelopp för positions-, valutakurs- och råvarurisker</v>
      </c>
      <c r="D921" s="4" t="str">
        <f>VLOOKUP(Taulukko1[[#This Row],[Rivivalinta]],Sheet1!$C$1:$E$42,3,FALSE)</f>
        <v>Position, currency and commodity risks</v>
      </c>
      <c r="E921" s="1" t="s">
        <v>154</v>
      </c>
      <c r="F921" s="2">
        <v>42735</v>
      </c>
      <c r="G921" s="6"/>
    </row>
    <row r="922" spans="1:7" x14ac:dyDescent="0.2">
      <c r="A922" s="5">
        <v>41</v>
      </c>
      <c r="B922" s="4" t="s">
        <v>44</v>
      </c>
      <c r="C922" s="4" t="str">
        <f>VLOOKUP(Taulukko1[[#This Row],[Rivivalinta]],Sheet1!$C$1:$E$42,2,FALSE)</f>
        <v>Exponeringsbelopp för operativ risk</v>
      </c>
      <c r="D922" s="4" t="str">
        <f>VLOOKUP(Taulukko1[[#This Row],[Rivivalinta]],Sheet1!$C$1:$E$42,3,FALSE)</f>
        <v>Operational risks</v>
      </c>
      <c r="E922" s="1" t="s">
        <v>154</v>
      </c>
      <c r="F922" s="2">
        <v>42735</v>
      </c>
      <c r="G922" s="6">
        <v>124729.5125</v>
      </c>
    </row>
    <row r="923" spans="1:7" x14ac:dyDescent="0.2">
      <c r="A923" s="5">
        <v>42</v>
      </c>
      <c r="B923" s="4" t="s">
        <v>45</v>
      </c>
      <c r="C923" s="4" t="str">
        <f>VLOOKUP(Taulukko1[[#This Row],[Rivivalinta]],Sheet1!$C$1:$E$42,2,FALSE)</f>
        <v>Övriga riskexponeringar</v>
      </c>
      <c r="D923" s="4" t="str">
        <f>VLOOKUP(Taulukko1[[#This Row],[Rivivalinta]],Sheet1!$C$1:$E$42,3,FALSE)</f>
        <v>Other risks</v>
      </c>
      <c r="E923" s="1" t="s">
        <v>154</v>
      </c>
      <c r="F923" s="2">
        <v>42735</v>
      </c>
      <c r="G923" s="6"/>
    </row>
    <row r="924" spans="1:7" x14ac:dyDescent="0.2">
      <c r="A924" s="5">
        <v>27</v>
      </c>
      <c r="B924" s="4" t="s">
        <v>54</v>
      </c>
      <c r="C924" s="4" t="str">
        <f>VLOOKUP(Taulukko1[[#This Row],[Rivivalinta]],Sheet1!$C$1:$E$42,2,FALSE)</f>
        <v>Avkastning på total tillgångar (ROA), %</v>
      </c>
      <c r="D924" s="4" t="str">
        <f>VLOOKUP(Taulukko1[[#This Row],[Rivivalinta]],Sheet1!$C$1:$E$42,3,FALSE)</f>
        <v>Return on total assets (ROA), %</v>
      </c>
      <c r="E924" s="1" t="s">
        <v>154</v>
      </c>
      <c r="F924" s="2">
        <v>42735</v>
      </c>
      <c r="G924" s="7">
        <v>-2.6070905173073197E-2</v>
      </c>
    </row>
    <row r="925" spans="1:7" x14ac:dyDescent="0.2">
      <c r="A925" s="5">
        <v>26</v>
      </c>
      <c r="B925" s="4" t="s">
        <v>55</v>
      </c>
      <c r="C925" s="4" t="str">
        <f>VLOOKUP(Taulukko1[[#This Row],[Rivivalinta]],Sheet1!$C$1:$E$42,2,FALSE)</f>
        <v>Avkastning på eget kapital (ROE), %</v>
      </c>
      <c r="D925" s="4" t="str">
        <f>VLOOKUP(Taulukko1[[#This Row],[Rivivalinta]],Sheet1!$C$1:$E$42,3,FALSE)</f>
        <v>Return on equity (ROE), %</v>
      </c>
      <c r="E925" s="1" t="s">
        <v>154</v>
      </c>
      <c r="F925" s="2">
        <v>42735</v>
      </c>
      <c r="G925" s="7">
        <v>-9.2665317746286224E-2</v>
      </c>
    </row>
    <row r="926" spans="1:7" x14ac:dyDescent="0.2">
      <c r="A926" s="5">
        <v>1</v>
      </c>
      <c r="B926" s="4" t="s">
        <v>5</v>
      </c>
      <c r="C926" s="4" t="str">
        <f>VLOOKUP(Taulukko1[[#This Row],[Rivivalinta]],Sheet1!$C$1:$E$42,2,FALSE)</f>
        <v>Räntenetto</v>
      </c>
      <c r="D926" s="4" t="str">
        <f>VLOOKUP(Taulukko1[[#This Row],[Rivivalinta]],Sheet1!$C$1:$E$42,3,FALSE)</f>
        <v>Net interest margin</v>
      </c>
      <c r="E926" s="1" t="s">
        <v>51</v>
      </c>
      <c r="F926" s="2">
        <v>42735</v>
      </c>
      <c r="G926" s="6">
        <v>77116.932710000008</v>
      </c>
    </row>
    <row r="927" spans="1:7" x14ac:dyDescent="0.2">
      <c r="A927" s="5">
        <v>2</v>
      </c>
      <c r="B927" s="4" t="s">
        <v>6</v>
      </c>
      <c r="C927" s="4" t="str">
        <f>VLOOKUP(Taulukko1[[#This Row],[Rivivalinta]],Sheet1!$C$1:$E$42,2,FALSE)</f>
        <v>Netto, avgifts- och provisionsintäkter</v>
      </c>
      <c r="D927" s="4" t="str">
        <f>VLOOKUP(Taulukko1[[#This Row],[Rivivalinta]],Sheet1!$C$1:$E$42,3,FALSE)</f>
        <v>Net fee and commission income</v>
      </c>
      <c r="E927" s="1" t="s">
        <v>51</v>
      </c>
      <c r="F927" s="2">
        <v>42735</v>
      </c>
      <c r="G927" s="6">
        <v>-47757.007950000007</v>
      </c>
    </row>
    <row r="928" spans="1:7" x14ac:dyDescent="0.2">
      <c r="A928" s="5">
        <v>3</v>
      </c>
      <c r="B928" s="4" t="s">
        <v>7</v>
      </c>
      <c r="C928" s="4" t="str">
        <f>VLOOKUP(Taulukko1[[#This Row],[Rivivalinta]],Sheet1!$C$1:$E$42,2,FALSE)</f>
        <v>Avgifts- och provisionsintäkter</v>
      </c>
      <c r="D928" s="4" t="str">
        <f>VLOOKUP(Taulukko1[[#This Row],[Rivivalinta]],Sheet1!$C$1:$E$42,3,FALSE)</f>
        <v>Fee and commission income</v>
      </c>
      <c r="E928" s="1" t="s">
        <v>51</v>
      </c>
      <c r="F928" s="2">
        <v>42735</v>
      </c>
      <c r="G928" s="6">
        <v>7119.2865700000002</v>
      </c>
    </row>
    <row r="929" spans="1:7" x14ac:dyDescent="0.2">
      <c r="A929" s="5">
        <v>4</v>
      </c>
      <c r="B929" s="4" t="s">
        <v>8</v>
      </c>
      <c r="C929" s="4" t="str">
        <f>VLOOKUP(Taulukko1[[#This Row],[Rivivalinta]],Sheet1!$C$1:$E$42,2,FALSE)</f>
        <v>Avgifts- och provisionskostnader</v>
      </c>
      <c r="D929" s="4" t="str">
        <f>VLOOKUP(Taulukko1[[#This Row],[Rivivalinta]],Sheet1!$C$1:$E$42,3,FALSE)</f>
        <v>Fee and commission expenses</v>
      </c>
      <c r="E929" s="1" t="s">
        <v>51</v>
      </c>
      <c r="F929" s="2">
        <v>42735</v>
      </c>
      <c r="G929" s="6">
        <v>54876.294520000003</v>
      </c>
    </row>
    <row r="930" spans="1:7" x14ac:dyDescent="0.2">
      <c r="A930" s="5">
        <v>5</v>
      </c>
      <c r="B930" s="4" t="s">
        <v>9</v>
      </c>
      <c r="C930" s="4" t="str">
        <f>VLOOKUP(Taulukko1[[#This Row],[Rivivalinta]],Sheet1!$C$1:$E$42,2,FALSE)</f>
        <v>Nettointäkter från handel och investeringar</v>
      </c>
      <c r="D930" s="4" t="str">
        <f>VLOOKUP(Taulukko1[[#This Row],[Rivivalinta]],Sheet1!$C$1:$E$42,3,FALSE)</f>
        <v>Net trading and investing income</v>
      </c>
      <c r="E930" s="1" t="s">
        <v>51</v>
      </c>
      <c r="F930" s="2">
        <v>42735</v>
      </c>
      <c r="G930" s="6">
        <v>-938.47921999999994</v>
      </c>
    </row>
    <row r="931" spans="1:7" x14ac:dyDescent="0.2">
      <c r="A931" s="5">
        <v>6</v>
      </c>
      <c r="B931" s="4" t="s">
        <v>10</v>
      </c>
      <c r="C931" s="4" t="str">
        <f>VLOOKUP(Taulukko1[[#This Row],[Rivivalinta]],Sheet1!$C$1:$E$42,2,FALSE)</f>
        <v>Övriga intäkter</v>
      </c>
      <c r="D931" s="4" t="str">
        <f>VLOOKUP(Taulukko1[[#This Row],[Rivivalinta]],Sheet1!$C$1:$E$42,3,FALSE)</f>
        <v>Other income</v>
      </c>
      <c r="E931" s="1" t="s">
        <v>51</v>
      </c>
      <c r="F931" s="2">
        <v>42735</v>
      </c>
      <c r="G931" s="6">
        <v>21.877650000000003</v>
      </c>
    </row>
    <row r="932" spans="1:7" x14ac:dyDescent="0.2">
      <c r="A932" s="5">
        <v>7</v>
      </c>
      <c r="B932" s="4" t="s">
        <v>11</v>
      </c>
      <c r="C932" s="4" t="str">
        <f>VLOOKUP(Taulukko1[[#This Row],[Rivivalinta]],Sheet1!$C$1:$E$42,2,FALSE)</f>
        <v>Totala inkomster</v>
      </c>
      <c r="D932" s="4" t="str">
        <f>VLOOKUP(Taulukko1[[#This Row],[Rivivalinta]],Sheet1!$C$1:$E$42,3,FALSE)</f>
        <v>Total income</v>
      </c>
      <c r="E932" s="1" t="s">
        <v>51</v>
      </c>
      <c r="F932" s="2">
        <v>42735</v>
      </c>
      <c r="G932" s="6">
        <v>28443.323189999999</v>
      </c>
    </row>
    <row r="933" spans="1:7" x14ac:dyDescent="0.2">
      <c r="A933" s="5">
        <v>8</v>
      </c>
      <c r="B933" s="4" t="s">
        <v>12</v>
      </c>
      <c r="C933" s="4" t="str">
        <f>VLOOKUP(Taulukko1[[#This Row],[Rivivalinta]],Sheet1!$C$1:$E$42,2,FALSE)</f>
        <v>Totala kostnader</v>
      </c>
      <c r="D933" s="4" t="str">
        <f>VLOOKUP(Taulukko1[[#This Row],[Rivivalinta]],Sheet1!$C$1:$E$42,3,FALSE)</f>
        <v>Total expenses</v>
      </c>
      <c r="E933" s="1" t="s">
        <v>51</v>
      </c>
      <c r="F933" s="2">
        <v>42735</v>
      </c>
      <c r="G933" s="6">
        <v>5400.3968199999999</v>
      </c>
    </row>
    <row r="934" spans="1:7" x14ac:dyDescent="0.2">
      <c r="A934" s="5">
        <v>9</v>
      </c>
      <c r="B934" s="4" t="s">
        <v>13</v>
      </c>
      <c r="C934" s="4" t="str">
        <f>VLOOKUP(Taulukko1[[#This Row],[Rivivalinta]],Sheet1!$C$1:$E$42,2,FALSE)</f>
        <v>Nedskrivningar av lån och fordringar</v>
      </c>
      <c r="D934" s="4" t="str">
        <f>VLOOKUP(Taulukko1[[#This Row],[Rivivalinta]],Sheet1!$C$1:$E$42,3,FALSE)</f>
        <v>Impairments on loans and receivables</v>
      </c>
      <c r="E934" s="1" t="s">
        <v>51</v>
      </c>
      <c r="F934" s="2">
        <v>42735</v>
      </c>
      <c r="G934" s="6">
        <v>399.77341999999999</v>
      </c>
    </row>
    <row r="935" spans="1:7" x14ac:dyDescent="0.2">
      <c r="A935" s="5">
        <v>10</v>
      </c>
      <c r="B935" s="4" t="s">
        <v>14</v>
      </c>
      <c r="C935" s="4" t="str">
        <f>VLOOKUP(Taulukko1[[#This Row],[Rivivalinta]],Sheet1!$C$1:$E$42,2,FALSE)</f>
        <v>Rörelsevinst/-förlust</v>
      </c>
      <c r="D935" s="4" t="str">
        <f>VLOOKUP(Taulukko1[[#This Row],[Rivivalinta]],Sheet1!$C$1:$E$42,3,FALSE)</f>
        <v>Operatingprofit/-loss</v>
      </c>
      <c r="E935" s="1" t="s">
        <v>51</v>
      </c>
      <c r="F935" s="2">
        <v>42735</v>
      </c>
      <c r="G935" s="6">
        <v>22643.15295</v>
      </c>
    </row>
    <row r="936" spans="1:7" x14ac:dyDescent="0.2">
      <c r="A936" s="5">
        <v>11</v>
      </c>
      <c r="B936" s="4" t="s">
        <v>15</v>
      </c>
      <c r="C936" s="4" t="str">
        <f>VLOOKUP(Taulukko1[[#This Row],[Rivivalinta]],Sheet1!$C$1:$E$42,2,FALSE)</f>
        <v>Kontanta medel och kassabehållning hos centralbanker</v>
      </c>
      <c r="D936" s="4" t="str">
        <f>VLOOKUP(Taulukko1[[#This Row],[Rivivalinta]],Sheet1!$C$1:$E$42,3,FALSE)</f>
        <v>Cash and cash balances at central banks</v>
      </c>
      <c r="E936" s="1" t="s">
        <v>51</v>
      </c>
      <c r="F936" s="2">
        <v>42735</v>
      </c>
      <c r="G936" s="6">
        <v>451787.14267000003</v>
      </c>
    </row>
    <row r="937" spans="1:7" x14ac:dyDescent="0.2">
      <c r="A937" s="5">
        <v>12</v>
      </c>
      <c r="B937" s="4" t="s">
        <v>16</v>
      </c>
      <c r="C937" s="4" t="str">
        <f>VLOOKUP(Taulukko1[[#This Row],[Rivivalinta]],Sheet1!$C$1:$E$42,2,FALSE)</f>
        <v>Lån och förskott till kreditinstitut</v>
      </c>
      <c r="D937" s="4" t="str">
        <f>VLOOKUP(Taulukko1[[#This Row],[Rivivalinta]],Sheet1!$C$1:$E$42,3,FALSE)</f>
        <v>Loans and advances to credit institutions</v>
      </c>
      <c r="E937" s="1" t="s">
        <v>51</v>
      </c>
      <c r="F937" s="2">
        <v>42735</v>
      </c>
      <c r="G937" s="6">
        <v>1852645.0290099997</v>
      </c>
    </row>
    <row r="938" spans="1:7" x14ac:dyDescent="0.2">
      <c r="A938" s="5">
        <v>13</v>
      </c>
      <c r="B938" s="4" t="s">
        <v>17</v>
      </c>
      <c r="C938" s="4" t="str">
        <f>VLOOKUP(Taulukko1[[#This Row],[Rivivalinta]],Sheet1!$C$1:$E$42,2,FALSE)</f>
        <v>Lån och förskott till allmänheten och offentliga samfund</v>
      </c>
      <c r="D938" s="4" t="str">
        <f>VLOOKUP(Taulukko1[[#This Row],[Rivivalinta]],Sheet1!$C$1:$E$42,3,FALSE)</f>
        <v>Loans and advances to the public and public sector entities</v>
      </c>
      <c r="E938" s="1" t="s">
        <v>51</v>
      </c>
      <c r="F938" s="2">
        <v>42735</v>
      </c>
      <c r="G938" s="6">
        <v>9044798.5055500008</v>
      </c>
    </row>
    <row r="939" spans="1:7" x14ac:dyDescent="0.2">
      <c r="A939" s="5">
        <v>14</v>
      </c>
      <c r="B939" s="4" t="s">
        <v>18</v>
      </c>
      <c r="C939" s="4" t="str">
        <f>VLOOKUP(Taulukko1[[#This Row],[Rivivalinta]],Sheet1!$C$1:$E$42,2,FALSE)</f>
        <v>Värdepapper</v>
      </c>
      <c r="D939" s="4" t="str">
        <f>VLOOKUP(Taulukko1[[#This Row],[Rivivalinta]],Sheet1!$C$1:$E$42,3,FALSE)</f>
        <v>Debt securities</v>
      </c>
      <c r="E939" s="1" t="s">
        <v>51</v>
      </c>
      <c r="F939" s="2">
        <v>42735</v>
      </c>
      <c r="G939" s="6"/>
    </row>
    <row r="940" spans="1:7" x14ac:dyDescent="0.2">
      <c r="A940" s="5">
        <v>15</v>
      </c>
      <c r="B940" s="4" t="s">
        <v>19</v>
      </c>
      <c r="C940" s="4" t="str">
        <f>VLOOKUP(Taulukko1[[#This Row],[Rivivalinta]],Sheet1!$C$1:$E$42,2,FALSE)</f>
        <v xml:space="preserve">Derivat </v>
      </c>
      <c r="D940" s="4" t="str">
        <f>VLOOKUP(Taulukko1[[#This Row],[Rivivalinta]],Sheet1!$C$1:$E$42,3,FALSE)</f>
        <v xml:space="preserve">Derivatives </v>
      </c>
      <c r="E940" s="1" t="s">
        <v>51</v>
      </c>
      <c r="F940" s="2">
        <v>42735</v>
      </c>
      <c r="G940" s="6">
        <v>271099.60018000001</v>
      </c>
    </row>
    <row r="941" spans="1:7" x14ac:dyDescent="0.2">
      <c r="A941" s="5">
        <v>16</v>
      </c>
      <c r="B941" s="4" t="s">
        <v>20</v>
      </c>
      <c r="C941" s="4" t="str">
        <f>VLOOKUP(Taulukko1[[#This Row],[Rivivalinta]],Sheet1!$C$1:$E$42,2,FALSE)</f>
        <v>Övriga tillgångar</v>
      </c>
      <c r="D941" s="4" t="str">
        <f>VLOOKUP(Taulukko1[[#This Row],[Rivivalinta]],Sheet1!$C$1:$E$42,3,FALSE)</f>
        <v>Other assets</v>
      </c>
      <c r="E941" s="1" t="s">
        <v>51</v>
      </c>
      <c r="F941" s="2">
        <v>42735</v>
      </c>
      <c r="G941" s="6">
        <v>2701.206689998925</v>
      </c>
    </row>
    <row r="942" spans="1:7" x14ac:dyDescent="0.2">
      <c r="A942" s="5">
        <v>17</v>
      </c>
      <c r="B942" s="4" t="s">
        <v>21</v>
      </c>
      <c r="C942" s="4" t="str">
        <f>VLOOKUP(Taulukko1[[#This Row],[Rivivalinta]],Sheet1!$C$1:$E$42,2,FALSE)</f>
        <v>SUMMA TILLGÅNGAR</v>
      </c>
      <c r="D942" s="4" t="str">
        <f>VLOOKUP(Taulukko1[[#This Row],[Rivivalinta]],Sheet1!$C$1:$E$42,3,FALSE)</f>
        <v>TOTAL ASSETS</v>
      </c>
      <c r="E942" s="1" t="s">
        <v>51</v>
      </c>
      <c r="F942" s="2">
        <v>42735</v>
      </c>
      <c r="G942" s="6">
        <v>11623031.484100001</v>
      </c>
    </row>
    <row r="943" spans="1:7" x14ac:dyDescent="0.2">
      <c r="A943" s="5">
        <v>18</v>
      </c>
      <c r="B943" s="4" t="s">
        <v>22</v>
      </c>
      <c r="C943" s="4" t="str">
        <f>VLOOKUP(Taulukko1[[#This Row],[Rivivalinta]],Sheet1!$C$1:$E$42,2,FALSE)</f>
        <v>Inlåning från kreditinstitut</v>
      </c>
      <c r="D943" s="4" t="str">
        <f>VLOOKUP(Taulukko1[[#This Row],[Rivivalinta]],Sheet1!$C$1:$E$42,3,FALSE)</f>
        <v>Deposits from credit institutions</v>
      </c>
      <c r="E943" s="1" t="s">
        <v>51</v>
      </c>
      <c r="F943" s="2">
        <v>42735</v>
      </c>
      <c r="G943" s="6">
        <v>1887990.6342499999</v>
      </c>
    </row>
    <row r="944" spans="1:7" x14ac:dyDescent="0.2">
      <c r="A944" s="5">
        <v>19</v>
      </c>
      <c r="B944" s="4" t="s">
        <v>23</v>
      </c>
      <c r="C944" s="4" t="str">
        <f>VLOOKUP(Taulukko1[[#This Row],[Rivivalinta]],Sheet1!$C$1:$E$42,2,FALSE)</f>
        <v>Inlåning från allmänheten och offentliga samfund</v>
      </c>
      <c r="D944" s="4" t="str">
        <f>VLOOKUP(Taulukko1[[#This Row],[Rivivalinta]],Sheet1!$C$1:$E$42,3,FALSE)</f>
        <v>Deposits from the public and public sector entities</v>
      </c>
      <c r="E944" s="1" t="s">
        <v>51</v>
      </c>
      <c r="F944" s="2">
        <v>42735</v>
      </c>
      <c r="G944" s="6"/>
    </row>
    <row r="945" spans="1:7" x14ac:dyDescent="0.2">
      <c r="A945" s="5">
        <v>20</v>
      </c>
      <c r="B945" s="4" t="s">
        <v>24</v>
      </c>
      <c r="C945" s="4" t="str">
        <f>VLOOKUP(Taulukko1[[#This Row],[Rivivalinta]],Sheet1!$C$1:$E$42,2,FALSE)</f>
        <v>Emitterade skuldebrev</v>
      </c>
      <c r="D945" s="4" t="str">
        <f>VLOOKUP(Taulukko1[[#This Row],[Rivivalinta]],Sheet1!$C$1:$E$42,3,FALSE)</f>
        <v>Debt securities issued</v>
      </c>
      <c r="E945" s="1" t="s">
        <v>51</v>
      </c>
      <c r="F945" s="2">
        <v>42735</v>
      </c>
      <c r="G945" s="6">
        <v>9328399.754350001</v>
      </c>
    </row>
    <row r="946" spans="1:7" x14ac:dyDescent="0.2">
      <c r="A946" s="5">
        <v>22</v>
      </c>
      <c r="B946" s="4" t="s">
        <v>25</v>
      </c>
      <c r="C946" s="4" t="str">
        <f>VLOOKUP(Taulukko1[[#This Row],[Rivivalinta]],Sheet1!$C$1:$E$42,2,FALSE)</f>
        <v>Derivat</v>
      </c>
      <c r="D946" s="4" t="str">
        <f>VLOOKUP(Taulukko1[[#This Row],[Rivivalinta]],Sheet1!$C$1:$E$42,3,FALSE)</f>
        <v>Derivatives</v>
      </c>
      <c r="E946" s="1" t="s">
        <v>51</v>
      </c>
      <c r="F946" s="2">
        <v>42735</v>
      </c>
      <c r="G946" s="6">
        <v>28043.89158</v>
      </c>
    </row>
    <row r="947" spans="1:7" x14ac:dyDescent="0.2">
      <c r="A947" s="5">
        <v>23</v>
      </c>
      <c r="B947" s="4" t="s">
        <v>26</v>
      </c>
      <c r="C947" s="4" t="str">
        <f>VLOOKUP(Taulukko1[[#This Row],[Rivivalinta]],Sheet1!$C$1:$E$42,2,FALSE)</f>
        <v>Eget kapital</v>
      </c>
      <c r="D947" s="4" t="str">
        <f>VLOOKUP(Taulukko1[[#This Row],[Rivivalinta]],Sheet1!$C$1:$E$42,3,FALSE)</f>
        <v>Total equity</v>
      </c>
      <c r="E947" s="1" t="s">
        <v>51</v>
      </c>
      <c r="F947" s="2">
        <v>42735</v>
      </c>
      <c r="G947" s="6">
        <v>373621.98885000002</v>
      </c>
    </row>
    <row r="948" spans="1:7" x14ac:dyDescent="0.2">
      <c r="A948" s="5">
        <v>21</v>
      </c>
      <c r="B948" s="4" t="s">
        <v>27</v>
      </c>
      <c r="C948" s="4" t="str">
        <f>VLOOKUP(Taulukko1[[#This Row],[Rivivalinta]],Sheet1!$C$1:$E$42,2,FALSE)</f>
        <v>Övriga skulder</v>
      </c>
      <c r="D948" s="4" t="str">
        <f>VLOOKUP(Taulukko1[[#This Row],[Rivivalinta]],Sheet1!$C$1:$E$42,3,FALSE)</f>
        <v>Other liabilities</v>
      </c>
      <c r="E948" s="1" t="s">
        <v>51</v>
      </c>
      <c r="F948" s="2">
        <v>42735</v>
      </c>
      <c r="G948" s="6">
        <v>4975.2150699996946</v>
      </c>
    </row>
    <row r="949" spans="1:7" x14ac:dyDescent="0.2">
      <c r="A949" s="5">
        <v>24</v>
      </c>
      <c r="B949" s="4" t="s">
        <v>28</v>
      </c>
      <c r="C949" s="4" t="str">
        <f>VLOOKUP(Taulukko1[[#This Row],[Rivivalinta]],Sheet1!$C$1:$E$42,2,FALSE)</f>
        <v>SUMMA EGET KAPITAL OCH SKULDER</v>
      </c>
      <c r="D949" s="4" t="str">
        <f>VLOOKUP(Taulukko1[[#This Row],[Rivivalinta]],Sheet1!$C$1:$E$42,3,FALSE)</f>
        <v>TOTAL EQUITY AND LIABILITIES</v>
      </c>
      <c r="E949" s="1" t="s">
        <v>51</v>
      </c>
      <c r="F949" s="2">
        <v>42735</v>
      </c>
      <c r="G949" s="6">
        <v>11623031.484100001</v>
      </c>
    </row>
    <row r="950" spans="1:7" x14ac:dyDescent="0.2">
      <c r="A950" s="5">
        <v>25</v>
      </c>
      <c r="B950" s="4" t="s">
        <v>29</v>
      </c>
      <c r="C950" s="4" t="str">
        <f>VLOOKUP(Taulukko1[[#This Row],[Rivivalinta]],Sheet1!$C$1:$E$42,2,FALSE)</f>
        <v>Exponering utanför balansräkningen</v>
      </c>
      <c r="D950" s="4" t="str">
        <f>VLOOKUP(Taulukko1[[#This Row],[Rivivalinta]],Sheet1!$C$1:$E$42,3,FALSE)</f>
        <v>Off balance sheet exposures</v>
      </c>
      <c r="E950" s="1" t="s">
        <v>51</v>
      </c>
      <c r="F950" s="2">
        <v>42735</v>
      </c>
      <c r="G950" s="6">
        <v>8.0531000000000006</v>
      </c>
    </row>
    <row r="951" spans="1:7" x14ac:dyDescent="0.2">
      <c r="A951" s="5">
        <v>28</v>
      </c>
      <c r="B951" s="4" t="s">
        <v>30</v>
      </c>
      <c r="C951" s="4" t="str">
        <f>VLOOKUP(Taulukko1[[#This Row],[Rivivalinta]],Sheet1!$C$1:$E$42,2,FALSE)</f>
        <v>Kostnader/intäkter, %</v>
      </c>
      <c r="D951" s="4" t="str">
        <f>VLOOKUP(Taulukko1[[#This Row],[Rivivalinta]],Sheet1!$C$1:$E$42,3,FALSE)</f>
        <v>Cost/income ratio, %</v>
      </c>
      <c r="E951" s="1" t="s">
        <v>51</v>
      </c>
      <c r="F951" s="2">
        <v>42735</v>
      </c>
      <c r="G951" s="7">
        <v>0.15373195482655586</v>
      </c>
    </row>
    <row r="952" spans="1:7" x14ac:dyDescent="0.2">
      <c r="A952" s="5">
        <v>29</v>
      </c>
      <c r="B952" s="4" t="s">
        <v>31</v>
      </c>
      <c r="C952" s="4" t="str">
        <f>VLOOKUP(Taulukko1[[#This Row],[Rivivalinta]],Sheet1!$C$1:$E$42,2,FALSE)</f>
        <v>Nödlidande exponeringar/Exponeringar, %</v>
      </c>
      <c r="D952" s="4" t="str">
        <f>VLOOKUP(Taulukko1[[#This Row],[Rivivalinta]],Sheet1!$C$1:$E$42,3,FALSE)</f>
        <v>Non-performing exposures/Exposures, %</v>
      </c>
      <c r="E952" s="1" t="s">
        <v>51</v>
      </c>
      <c r="F952" s="2">
        <v>42735</v>
      </c>
      <c r="G952" s="7">
        <v>1.5935735121947862E-3</v>
      </c>
    </row>
    <row r="953" spans="1:7" x14ac:dyDescent="0.2">
      <c r="A953" s="5">
        <v>30</v>
      </c>
      <c r="B953" s="4" t="s">
        <v>32</v>
      </c>
      <c r="C953" s="4" t="str">
        <f>VLOOKUP(Taulukko1[[#This Row],[Rivivalinta]],Sheet1!$C$1:$E$42,2,FALSE)</f>
        <v>Upplupna avsättningar på nödlidande exponeringar/Nödlidande Exponeringar, %</v>
      </c>
      <c r="D953" s="4" t="str">
        <f>VLOOKUP(Taulukko1[[#This Row],[Rivivalinta]],Sheet1!$C$1:$E$42,3,FALSE)</f>
        <v>Accumulated impairments on non-performing exposures/Non-performing exposures, %</v>
      </c>
      <c r="E953" s="1" t="s">
        <v>51</v>
      </c>
      <c r="F953" s="2">
        <v>42735</v>
      </c>
      <c r="G953" s="7">
        <v>2.7705610739898051E-2</v>
      </c>
    </row>
    <row r="954" spans="1:7" x14ac:dyDescent="0.2">
      <c r="A954" s="5">
        <v>31</v>
      </c>
      <c r="B954" s="4" t="s">
        <v>34</v>
      </c>
      <c r="C954" s="4" t="str">
        <f>VLOOKUP(Taulukko1[[#This Row],[Rivivalinta]],Sheet1!$C$1:$E$42,2,FALSE)</f>
        <v>Kapitalbas</v>
      </c>
      <c r="D954" s="4" t="str">
        <f>VLOOKUP(Taulukko1[[#This Row],[Rivivalinta]],Sheet1!$C$1:$E$42,3,FALSE)</f>
        <v>Own funds</v>
      </c>
      <c r="E954" s="1" t="s">
        <v>51</v>
      </c>
      <c r="F954" s="2">
        <v>42735</v>
      </c>
      <c r="G954" s="6">
        <v>351126.00150999997</v>
      </c>
    </row>
    <row r="955" spans="1:7" x14ac:dyDescent="0.2">
      <c r="A955" s="5">
        <v>32</v>
      </c>
      <c r="B955" s="4" t="s">
        <v>35</v>
      </c>
      <c r="C955" s="4" t="str">
        <f>VLOOKUP(Taulukko1[[#This Row],[Rivivalinta]],Sheet1!$C$1:$E$42,2,FALSE)</f>
        <v>Kärnprimärkapital (CET 1)</v>
      </c>
      <c r="D955" s="4" t="str">
        <f>VLOOKUP(Taulukko1[[#This Row],[Rivivalinta]],Sheet1!$C$1:$E$42,3,FALSE)</f>
        <v>Common equity tier 1 capital (CET1)</v>
      </c>
      <c r="E955" s="1" t="s">
        <v>51</v>
      </c>
      <c r="F955" s="2">
        <v>42735</v>
      </c>
      <c r="G955" s="6">
        <v>351126.00150999997</v>
      </c>
    </row>
    <row r="956" spans="1:7" x14ac:dyDescent="0.2">
      <c r="A956" s="5">
        <v>33</v>
      </c>
      <c r="B956" s="4" t="s">
        <v>36</v>
      </c>
      <c r="C956" s="4" t="str">
        <f>VLOOKUP(Taulukko1[[#This Row],[Rivivalinta]],Sheet1!$C$1:$E$42,2,FALSE)</f>
        <v>Övrigt primärkapital (AT 1)</v>
      </c>
      <c r="D956" s="4" t="str">
        <f>VLOOKUP(Taulukko1[[#This Row],[Rivivalinta]],Sheet1!$C$1:$E$42,3,FALSE)</f>
        <v>Additional tier 1 capital (AT 1)</v>
      </c>
      <c r="E956" s="1" t="s">
        <v>51</v>
      </c>
      <c r="F956" s="2">
        <v>42735</v>
      </c>
      <c r="G956" s="6"/>
    </row>
    <row r="957" spans="1:7" x14ac:dyDescent="0.2">
      <c r="A957" s="5">
        <v>34</v>
      </c>
      <c r="B957" s="4" t="s">
        <v>37</v>
      </c>
      <c r="C957" s="4" t="str">
        <f>VLOOKUP(Taulukko1[[#This Row],[Rivivalinta]],Sheet1!$C$1:$E$42,2,FALSE)</f>
        <v>Supplementärkapital (T2)</v>
      </c>
      <c r="D957" s="4" t="str">
        <f>VLOOKUP(Taulukko1[[#This Row],[Rivivalinta]],Sheet1!$C$1:$E$42,3,FALSE)</f>
        <v>Tier 2 capital (T2)</v>
      </c>
      <c r="E957" s="1" t="s">
        <v>51</v>
      </c>
      <c r="F957" s="2">
        <v>42735</v>
      </c>
      <c r="G957" s="6"/>
    </row>
    <row r="958" spans="1:7" x14ac:dyDescent="0.2">
      <c r="A958" s="5">
        <v>35</v>
      </c>
      <c r="B958" s="4" t="s">
        <v>38</v>
      </c>
      <c r="C958" s="4" t="str">
        <f>VLOOKUP(Taulukko1[[#This Row],[Rivivalinta]],Sheet1!$C$1:$E$42,2,FALSE)</f>
        <v>Summa kapitalrelationer, %</v>
      </c>
      <c r="D958" s="4" t="str">
        <f>VLOOKUP(Taulukko1[[#This Row],[Rivivalinta]],Sheet1!$C$1:$E$42,3,FALSE)</f>
        <v>Own funds ratio, %</v>
      </c>
      <c r="E958" s="1" t="s">
        <v>51</v>
      </c>
      <c r="F958" s="2">
        <v>42735</v>
      </c>
      <c r="G958" s="7">
        <v>1.094728200134846</v>
      </c>
    </row>
    <row r="959" spans="1:7" x14ac:dyDescent="0.2">
      <c r="A959" s="5">
        <v>36</v>
      </c>
      <c r="B959" s="4" t="s">
        <v>39</v>
      </c>
      <c r="C959" s="4" t="str">
        <f>VLOOKUP(Taulukko1[[#This Row],[Rivivalinta]],Sheet1!$C$1:$E$42,2,FALSE)</f>
        <v>Primärkapitalrelation, %</v>
      </c>
      <c r="D959" s="4" t="str">
        <f>VLOOKUP(Taulukko1[[#This Row],[Rivivalinta]],Sheet1!$C$1:$E$42,3,FALSE)</f>
        <v>Tier 1 ratio, %</v>
      </c>
      <c r="E959" s="1" t="s">
        <v>51</v>
      </c>
      <c r="F959" s="2">
        <v>42735</v>
      </c>
      <c r="G959" s="7">
        <v>1.094728200134846</v>
      </c>
    </row>
    <row r="960" spans="1:7" x14ac:dyDescent="0.2">
      <c r="A960" s="5">
        <v>37</v>
      </c>
      <c r="B960" s="4" t="s">
        <v>40</v>
      </c>
      <c r="C960" s="4" t="str">
        <f>VLOOKUP(Taulukko1[[#This Row],[Rivivalinta]],Sheet1!$C$1:$E$42,2,FALSE)</f>
        <v>Kärnprimärkapitalrelation, %</v>
      </c>
      <c r="D960" s="4" t="str">
        <f>VLOOKUP(Taulukko1[[#This Row],[Rivivalinta]],Sheet1!$C$1:$E$42,3,FALSE)</f>
        <v>CET 1 ratio, %</v>
      </c>
      <c r="E960" s="1" t="s">
        <v>51</v>
      </c>
      <c r="F960" s="2">
        <v>42735</v>
      </c>
      <c r="G960" s="7">
        <v>1.094728200134846</v>
      </c>
    </row>
    <row r="961" spans="1:7" x14ac:dyDescent="0.2">
      <c r="A961" s="5">
        <v>38</v>
      </c>
      <c r="B961" s="4" t="s">
        <v>41</v>
      </c>
      <c r="C961" s="4" t="str">
        <f>VLOOKUP(Taulukko1[[#This Row],[Rivivalinta]],Sheet1!$C$1:$E$42,2,FALSE)</f>
        <v>Summa exponeringsbelopp (RWA)</v>
      </c>
      <c r="D961" s="4" t="str">
        <f>VLOOKUP(Taulukko1[[#This Row],[Rivivalinta]],Sheet1!$C$1:$E$42,3,FALSE)</f>
        <v>Total risk weighted assets (RWA)</v>
      </c>
      <c r="E961" s="1" t="s">
        <v>51</v>
      </c>
      <c r="F961" s="2">
        <v>42735</v>
      </c>
      <c r="G961" s="6">
        <v>320742.62951</v>
      </c>
    </row>
    <row r="962" spans="1:7" x14ac:dyDescent="0.2">
      <c r="A962" s="5">
        <v>39</v>
      </c>
      <c r="B962" s="4" t="s">
        <v>42</v>
      </c>
      <c r="C962" s="4" t="str">
        <f>VLOOKUP(Taulukko1[[#This Row],[Rivivalinta]],Sheet1!$C$1:$E$42,2,FALSE)</f>
        <v>Exponeringsbelopp för kredit-, motpart- och utspädningsrisker</v>
      </c>
      <c r="D962" s="4" t="str">
        <f>VLOOKUP(Taulukko1[[#This Row],[Rivivalinta]],Sheet1!$C$1:$E$42,3,FALSE)</f>
        <v>Credit and counterparty risks</v>
      </c>
      <c r="E962" s="1" t="s">
        <v>51</v>
      </c>
      <c r="F962" s="2">
        <v>42735</v>
      </c>
      <c r="G962" s="6">
        <v>286844.65222000005</v>
      </c>
    </row>
    <row r="963" spans="1:7" x14ac:dyDescent="0.2">
      <c r="A963" s="5">
        <v>40</v>
      </c>
      <c r="B963" s="4" t="s">
        <v>43</v>
      </c>
      <c r="C963" s="4" t="str">
        <f>VLOOKUP(Taulukko1[[#This Row],[Rivivalinta]],Sheet1!$C$1:$E$42,2,FALSE)</f>
        <v>Exponeringsbelopp för positions-, valutakurs- och råvarurisker</v>
      </c>
      <c r="D963" s="4" t="str">
        <f>VLOOKUP(Taulukko1[[#This Row],[Rivivalinta]],Sheet1!$C$1:$E$42,3,FALSE)</f>
        <v>Position, currency and commodity risks</v>
      </c>
      <c r="E963" s="1" t="s">
        <v>51</v>
      </c>
      <c r="F963" s="2">
        <v>42735</v>
      </c>
      <c r="G963" s="6"/>
    </row>
    <row r="964" spans="1:7" x14ac:dyDescent="0.2">
      <c r="A964" s="5">
        <v>41</v>
      </c>
      <c r="B964" s="4" t="s">
        <v>44</v>
      </c>
      <c r="C964" s="4" t="str">
        <f>VLOOKUP(Taulukko1[[#This Row],[Rivivalinta]],Sheet1!$C$1:$E$42,2,FALSE)</f>
        <v>Exponeringsbelopp för operativ risk</v>
      </c>
      <c r="D964" s="4" t="str">
        <f>VLOOKUP(Taulukko1[[#This Row],[Rivivalinta]],Sheet1!$C$1:$E$42,3,FALSE)</f>
        <v>Operational risks</v>
      </c>
      <c r="E964" s="1" t="s">
        <v>51</v>
      </c>
      <c r="F964" s="2">
        <v>42735</v>
      </c>
      <c r="G964" s="6">
        <v>33897.977290000003</v>
      </c>
    </row>
    <row r="965" spans="1:7" x14ac:dyDescent="0.2">
      <c r="A965" s="5">
        <v>42</v>
      </c>
      <c r="B965" s="4" t="s">
        <v>45</v>
      </c>
      <c r="C965" s="4" t="str">
        <f>VLOOKUP(Taulukko1[[#This Row],[Rivivalinta]],Sheet1!$C$1:$E$42,2,FALSE)</f>
        <v>Övriga riskexponeringar</v>
      </c>
      <c r="D965" s="4" t="str">
        <f>VLOOKUP(Taulukko1[[#This Row],[Rivivalinta]],Sheet1!$C$1:$E$42,3,FALSE)</f>
        <v>Other risks</v>
      </c>
      <c r="E965" s="1" t="s">
        <v>51</v>
      </c>
      <c r="F965" s="2">
        <v>42735</v>
      </c>
      <c r="G965" s="6"/>
    </row>
    <row r="966" spans="1:7" x14ac:dyDescent="0.2">
      <c r="A966" s="5">
        <v>27</v>
      </c>
      <c r="B966" s="4" t="s">
        <v>54</v>
      </c>
      <c r="C966" s="4" t="str">
        <f>VLOOKUP(Taulukko1[[#This Row],[Rivivalinta]],Sheet1!$C$1:$E$42,2,FALSE)</f>
        <v>Avkastning på total tillgångar (ROA), %</v>
      </c>
      <c r="D966" s="4" t="str">
        <f>VLOOKUP(Taulukko1[[#This Row],[Rivivalinta]],Sheet1!$C$1:$E$42,3,FALSE)</f>
        <v>Return on total assets (ROA), %</v>
      </c>
      <c r="E966" s="1" t="s">
        <v>51</v>
      </c>
      <c r="F966" s="2">
        <v>42735</v>
      </c>
      <c r="G966" s="7">
        <v>1.6072103975893121E-3</v>
      </c>
    </row>
    <row r="967" spans="1:7" x14ac:dyDescent="0.2">
      <c r="A967" s="5">
        <v>26</v>
      </c>
      <c r="B967" s="4" t="s">
        <v>55</v>
      </c>
      <c r="C967" s="4" t="str">
        <f>VLOOKUP(Taulukko1[[#This Row],[Rivivalinta]],Sheet1!$C$1:$E$42,2,FALSE)</f>
        <v>Avkastning på eget kapital (ROE), %</v>
      </c>
      <c r="D967" s="4" t="str">
        <f>VLOOKUP(Taulukko1[[#This Row],[Rivivalinta]],Sheet1!$C$1:$E$42,3,FALSE)</f>
        <v>Return on equity (ROE), %</v>
      </c>
      <c r="E967" s="1" t="s">
        <v>51</v>
      </c>
      <c r="F967" s="2">
        <v>42735</v>
      </c>
      <c r="G967" s="7">
        <v>4.849366484112503E-2</v>
      </c>
    </row>
    <row r="968" spans="1:7" x14ac:dyDescent="0.2">
      <c r="A968" s="5">
        <v>1</v>
      </c>
      <c r="B968" s="4" t="s">
        <v>5</v>
      </c>
      <c r="C968" s="4" t="str">
        <f>VLOOKUP(Taulukko1[[#This Row],[Rivivalinta]],Sheet1!$C$1:$E$42,2,FALSE)</f>
        <v>Räntenetto</v>
      </c>
      <c r="D968" s="4" t="str">
        <f>VLOOKUP(Taulukko1[[#This Row],[Rivivalinta]],Sheet1!$C$1:$E$42,3,FALSE)</f>
        <v>Net interest margin</v>
      </c>
      <c r="E968" s="1" t="s">
        <v>52</v>
      </c>
      <c r="F968" s="2">
        <v>42735</v>
      </c>
      <c r="G968" s="6">
        <v>60122.418749999997</v>
      </c>
    </row>
    <row r="969" spans="1:7" x14ac:dyDescent="0.2">
      <c r="A969" s="5">
        <v>2</v>
      </c>
      <c r="B969" s="4" t="s">
        <v>6</v>
      </c>
      <c r="C969" s="4" t="str">
        <f>VLOOKUP(Taulukko1[[#This Row],[Rivivalinta]],Sheet1!$C$1:$E$42,2,FALSE)</f>
        <v>Netto, avgifts- och provisionsintäkter</v>
      </c>
      <c r="D969" s="4" t="str">
        <f>VLOOKUP(Taulukko1[[#This Row],[Rivivalinta]],Sheet1!$C$1:$E$42,3,FALSE)</f>
        <v>Net fee and commission income</v>
      </c>
      <c r="E969" s="1" t="s">
        <v>52</v>
      </c>
      <c r="F969" s="2">
        <v>42735</v>
      </c>
      <c r="G969" s="6">
        <v>13808.645219999999</v>
      </c>
    </row>
    <row r="970" spans="1:7" x14ac:dyDescent="0.2">
      <c r="A970" s="5">
        <v>3</v>
      </c>
      <c r="B970" s="4" t="s">
        <v>7</v>
      </c>
      <c r="C970" s="4" t="str">
        <f>VLOOKUP(Taulukko1[[#This Row],[Rivivalinta]],Sheet1!$C$1:$E$42,2,FALSE)</f>
        <v>Avgifts- och provisionsintäkter</v>
      </c>
      <c r="D970" s="4" t="str">
        <f>VLOOKUP(Taulukko1[[#This Row],[Rivivalinta]],Sheet1!$C$1:$E$42,3,FALSE)</f>
        <v>Fee and commission income</v>
      </c>
      <c r="E970" s="1" t="s">
        <v>52</v>
      </c>
      <c r="F970" s="2">
        <v>42735</v>
      </c>
      <c r="G970" s="6">
        <v>44166.556079999995</v>
      </c>
    </row>
    <row r="971" spans="1:7" x14ac:dyDescent="0.2">
      <c r="A971" s="5">
        <v>4</v>
      </c>
      <c r="B971" s="4" t="s">
        <v>8</v>
      </c>
      <c r="C971" s="4" t="str">
        <f>VLOOKUP(Taulukko1[[#This Row],[Rivivalinta]],Sheet1!$C$1:$E$42,2,FALSE)</f>
        <v>Avgifts- och provisionskostnader</v>
      </c>
      <c r="D971" s="4" t="str">
        <f>VLOOKUP(Taulukko1[[#This Row],[Rivivalinta]],Sheet1!$C$1:$E$42,3,FALSE)</f>
        <v>Fee and commission expenses</v>
      </c>
      <c r="E971" s="1" t="s">
        <v>52</v>
      </c>
      <c r="F971" s="2">
        <v>42735</v>
      </c>
      <c r="G971" s="6">
        <v>30357.91086</v>
      </c>
    </row>
    <row r="972" spans="1:7" x14ac:dyDescent="0.2">
      <c r="A972" s="5">
        <v>5</v>
      </c>
      <c r="B972" s="4" t="s">
        <v>9</v>
      </c>
      <c r="C972" s="4" t="str">
        <f>VLOOKUP(Taulukko1[[#This Row],[Rivivalinta]],Sheet1!$C$1:$E$42,2,FALSE)</f>
        <v>Nettointäkter från handel och investeringar</v>
      </c>
      <c r="D972" s="4" t="str">
        <f>VLOOKUP(Taulukko1[[#This Row],[Rivivalinta]],Sheet1!$C$1:$E$42,3,FALSE)</f>
        <v>Net trading and investing income</v>
      </c>
      <c r="E972" s="1" t="s">
        <v>52</v>
      </c>
      <c r="F972" s="2">
        <v>42735</v>
      </c>
      <c r="G972" s="6">
        <v>17.704709999999963</v>
      </c>
    </row>
    <row r="973" spans="1:7" x14ac:dyDescent="0.2">
      <c r="A973" s="5">
        <v>6</v>
      </c>
      <c r="B973" s="4" t="s">
        <v>10</v>
      </c>
      <c r="C973" s="4" t="str">
        <f>VLOOKUP(Taulukko1[[#This Row],[Rivivalinta]],Sheet1!$C$1:$E$42,2,FALSE)</f>
        <v>Övriga intäkter</v>
      </c>
      <c r="D973" s="4" t="str">
        <f>VLOOKUP(Taulukko1[[#This Row],[Rivivalinta]],Sheet1!$C$1:$E$42,3,FALSE)</f>
        <v>Other income</v>
      </c>
      <c r="E973" s="1" t="s">
        <v>52</v>
      </c>
      <c r="F973" s="2">
        <v>42735</v>
      </c>
      <c r="G973" s="6">
        <v>1209.8636200000001</v>
      </c>
    </row>
    <row r="974" spans="1:7" x14ac:dyDescent="0.2">
      <c r="A974" s="5">
        <v>7</v>
      </c>
      <c r="B974" s="4" t="s">
        <v>11</v>
      </c>
      <c r="C974" s="4" t="str">
        <f>VLOOKUP(Taulukko1[[#This Row],[Rivivalinta]],Sheet1!$C$1:$E$42,2,FALSE)</f>
        <v>Totala inkomster</v>
      </c>
      <c r="D974" s="4" t="str">
        <f>VLOOKUP(Taulukko1[[#This Row],[Rivivalinta]],Sheet1!$C$1:$E$42,3,FALSE)</f>
        <v>Total income</v>
      </c>
      <c r="E974" s="1" t="s">
        <v>52</v>
      </c>
      <c r="F974" s="2">
        <v>42735</v>
      </c>
      <c r="G974" s="6">
        <v>75158.632300000012</v>
      </c>
    </row>
    <row r="975" spans="1:7" x14ac:dyDescent="0.2">
      <c r="A975" s="5">
        <v>8</v>
      </c>
      <c r="B975" s="4" t="s">
        <v>12</v>
      </c>
      <c r="C975" s="4" t="str">
        <f>VLOOKUP(Taulukko1[[#This Row],[Rivivalinta]],Sheet1!$C$1:$E$42,2,FALSE)</f>
        <v>Totala kostnader</v>
      </c>
      <c r="D975" s="4" t="str">
        <f>VLOOKUP(Taulukko1[[#This Row],[Rivivalinta]],Sheet1!$C$1:$E$42,3,FALSE)</f>
        <v>Total expenses</v>
      </c>
      <c r="E975" s="1" t="s">
        <v>52</v>
      </c>
      <c r="F975" s="2">
        <v>42735</v>
      </c>
      <c r="G975" s="6">
        <v>26363.67798</v>
      </c>
    </row>
    <row r="976" spans="1:7" x14ac:dyDescent="0.2">
      <c r="A976" s="5">
        <v>9</v>
      </c>
      <c r="B976" s="4" t="s">
        <v>13</v>
      </c>
      <c r="C976" s="4" t="str">
        <f>VLOOKUP(Taulukko1[[#This Row],[Rivivalinta]],Sheet1!$C$1:$E$42,2,FALSE)</f>
        <v>Nedskrivningar av lån och fordringar</v>
      </c>
      <c r="D976" s="4" t="str">
        <f>VLOOKUP(Taulukko1[[#This Row],[Rivivalinta]],Sheet1!$C$1:$E$42,3,FALSE)</f>
        <v>Impairments on loans and receivables</v>
      </c>
      <c r="E976" s="1" t="s">
        <v>52</v>
      </c>
      <c r="F976" s="2">
        <v>42735</v>
      </c>
      <c r="G976" s="6">
        <v>574.98211000000003</v>
      </c>
    </row>
    <row r="977" spans="1:7" x14ac:dyDescent="0.2">
      <c r="A977" s="5">
        <v>10</v>
      </c>
      <c r="B977" s="4" t="s">
        <v>14</v>
      </c>
      <c r="C977" s="4" t="str">
        <f>VLOOKUP(Taulukko1[[#This Row],[Rivivalinta]],Sheet1!$C$1:$E$42,2,FALSE)</f>
        <v>Rörelsevinst/-förlust</v>
      </c>
      <c r="D977" s="4" t="str">
        <f>VLOOKUP(Taulukko1[[#This Row],[Rivivalinta]],Sheet1!$C$1:$E$42,3,FALSE)</f>
        <v>Operatingprofit/-loss</v>
      </c>
      <c r="E977" s="1" t="s">
        <v>52</v>
      </c>
      <c r="F977" s="2">
        <v>42735</v>
      </c>
      <c r="G977" s="6">
        <v>48219.97221</v>
      </c>
    </row>
    <row r="978" spans="1:7" x14ac:dyDescent="0.2">
      <c r="A978" s="5">
        <v>11</v>
      </c>
      <c r="B978" s="4" t="s">
        <v>15</v>
      </c>
      <c r="C978" s="4" t="str">
        <f>VLOOKUP(Taulukko1[[#This Row],[Rivivalinta]],Sheet1!$C$1:$E$42,2,FALSE)</f>
        <v>Kontanta medel och kassabehållning hos centralbanker</v>
      </c>
      <c r="D978" s="4" t="str">
        <f>VLOOKUP(Taulukko1[[#This Row],[Rivivalinta]],Sheet1!$C$1:$E$42,3,FALSE)</f>
        <v>Cash and cash balances at central banks</v>
      </c>
      <c r="E978" s="1" t="s">
        <v>52</v>
      </c>
      <c r="F978" s="2">
        <v>42735</v>
      </c>
      <c r="G978" s="6">
        <v>15216.901390000001</v>
      </c>
    </row>
    <row r="979" spans="1:7" x14ac:dyDescent="0.2">
      <c r="A979" s="5">
        <v>12</v>
      </c>
      <c r="B979" s="4" t="s">
        <v>16</v>
      </c>
      <c r="C979" s="4" t="str">
        <f>VLOOKUP(Taulukko1[[#This Row],[Rivivalinta]],Sheet1!$C$1:$E$42,2,FALSE)</f>
        <v>Lån och förskott till kreditinstitut</v>
      </c>
      <c r="D979" s="4" t="str">
        <f>VLOOKUP(Taulukko1[[#This Row],[Rivivalinta]],Sheet1!$C$1:$E$42,3,FALSE)</f>
        <v>Loans and advances to credit institutions</v>
      </c>
      <c r="E979" s="1" t="s">
        <v>52</v>
      </c>
      <c r="F979" s="2">
        <v>42735</v>
      </c>
      <c r="G979" s="6"/>
    </row>
    <row r="980" spans="1:7" x14ac:dyDescent="0.2">
      <c r="A980" s="5">
        <v>13</v>
      </c>
      <c r="B980" s="4" t="s">
        <v>17</v>
      </c>
      <c r="C980" s="4" t="str">
        <f>VLOOKUP(Taulukko1[[#This Row],[Rivivalinta]],Sheet1!$C$1:$E$42,2,FALSE)</f>
        <v>Lån och förskott till allmänheten och offentliga samfund</v>
      </c>
      <c r="D980" s="4" t="str">
        <f>VLOOKUP(Taulukko1[[#This Row],[Rivivalinta]],Sheet1!$C$1:$E$42,3,FALSE)</f>
        <v>Loans and advances to the public and public sector entities</v>
      </c>
      <c r="E980" s="1" t="s">
        <v>52</v>
      </c>
      <c r="F980" s="2">
        <v>42735</v>
      </c>
      <c r="G980" s="6">
        <v>1163229.8013899999</v>
      </c>
    </row>
    <row r="981" spans="1:7" x14ac:dyDescent="0.2">
      <c r="A981" s="5">
        <v>14</v>
      </c>
      <c r="B981" s="4" t="s">
        <v>18</v>
      </c>
      <c r="C981" s="4" t="str">
        <f>VLOOKUP(Taulukko1[[#This Row],[Rivivalinta]],Sheet1!$C$1:$E$42,2,FALSE)</f>
        <v>Värdepapper</v>
      </c>
      <c r="D981" s="4" t="str">
        <f>VLOOKUP(Taulukko1[[#This Row],[Rivivalinta]],Sheet1!$C$1:$E$42,3,FALSE)</f>
        <v>Debt securities</v>
      </c>
      <c r="E981" s="1" t="s">
        <v>52</v>
      </c>
      <c r="F981" s="2">
        <v>42735</v>
      </c>
      <c r="G981" s="6"/>
    </row>
    <row r="982" spans="1:7" x14ac:dyDescent="0.2">
      <c r="A982" s="5">
        <v>15</v>
      </c>
      <c r="B982" s="4" t="s">
        <v>19</v>
      </c>
      <c r="C982" s="4" t="str">
        <f>VLOOKUP(Taulukko1[[#This Row],[Rivivalinta]],Sheet1!$C$1:$E$42,2,FALSE)</f>
        <v xml:space="preserve">Derivat </v>
      </c>
      <c r="D982" s="4" t="str">
        <f>VLOOKUP(Taulukko1[[#This Row],[Rivivalinta]],Sheet1!$C$1:$E$42,3,FALSE)</f>
        <v xml:space="preserve">Derivatives </v>
      </c>
      <c r="E982" s="1" t="s">
        <v>52</v>
      </c>
      <c r="F982" s="2">
        <v>42735</v>
      </c>
      <c r="G982" s="6"/>
    </row>
    <row r="983" spans="1:7" x14ac:dyDescent="0.2">
      <c r="A983" s="5">
        <v>16</v>
      </c>
      <c r="B983" s="4" t="s">
        <v>20</v>
      </c>
      <c r="C983" s="4" t="str">
        <f>VLOOKUP(Taulukko1[[#This Row],[Rivivalinta]],Sheet1!$C$1:$E$42,2,FALSE)</f>
        <v>Övriga tillgångar</v>
      </c>
      <c r="D983" s="4" t="str">
        <f>VLOOKUP(Taulukko1[[#This Row],[Rivivalinta]],Sheet1!$C$1:$E$42,3,FALSE)</f>
        <v>Other assets</v>
      </c>
      <c r="E983" s="1" t="s">
        <v>52</v>
      </c>
      <c r="F983" s="2">
        <v>42735</v>
      </c>
      <c r="G983" s="6">
        <v>7809.1165699999328</v>
      </c>
    </row>
    <row r="984" spans="1:7" x14ac:dyDescent="0.2">
      <c r="A984" s="5">
        <v>17</v>
      </c>
      <c r="B984" s="4" t="s">
        <v>21</v>
      </c>
      <c r="C984" s="4" t="str">
        <f>VLOOKUP(Taulukko1[[#This Row],[Rivivalinta]],Sheet1!$C$1:$E$42,2,FALSE)</f>
        <v>SUMMA TILLGÅNGAR</v>
      </c>
      <c r="D984" s="4" t="str">
        <f>VLOOKUP(Taulukko1[[#This Row],[Rivivalinta]],Sheet1!$C$1:$E$42,3,FALSE)</f>
        <v>TOTAL ASSETS</v>
      </c>
      <c r="E984" s="1" t="s">
        <v>52</v>
      </c>
      <c r="F984" s="2">
        <v>42735</v>
      </c>
      <c r="G984" s="6">
        <v>1186255.81935</v>
      </c>
    </row>
    <row r="985" spans="1:7" x14ac:dyDescent="0.2">
      <c r="A985" s="5">
        <v>18</v>
      </c>
      <c r="B985" s="4" t="s">
        <v>22</v>
      </c>
      <c r="C985" s="4" t="str">
        <f>VLOOKUP(Taulukko1[[#This Row],[Rivivalinta]],Sheet1!$C$1:$E$42,2,FALSE)</f>
        <v>Inlåning från kreditinstitut</v>
      </c>
      <c r="D985" s="4" t="str">
        <f>VLOOKUP(Taulukko1[[#This Row],[Rivivalinta]],Sheet1!$C$1:$E$42,3,FALSE)</f>
        <v>Deposits from credit institutions</v>
      </c>
      <c r="E985" s="1" t="s">
        <v>52</v>
      </c>
      <c r="F985" s="2">
        <v>42735</v>
      </c>
      <c r="G985" s="6">
        <v>971323.75428999995</v>
      </c>
    </row>
    <row r="986" spans="1:7" x14ac:dyDescent="0.2">
      <c r="A986" s="5">
        <v>19</v>
      </c>
      <c r="B986" s="4" t="s">
        <v>23</v>
      </c>
      <c r="C986" s="4" t="str">
        <f>VLOOKUP(Taulukko1[[#This Row],[Rivivalinta]],Sheet1!$C$1:$E$42,2,FALSE)</f>
        <v>Inlåning från allmänheten och offentliga samfund</v>
      </c>
      <c r="D986" s="4" t="str">
        <f>VLOOKUP(Taulukko1[[#This Row],[Rivivalinta]],Sheet1!$C$1:$E$42,3,FALSE)</f>
        <v>Deposits from the public and public sector entities</v>
      </c>
      <c r="E986" s="1" t="s">
        <v>52</v>
      </c>
      <c r="F986" s="2">
        <v>42735</v>
      </c>
      <c r="G986" s="6">
        <v>2258.3979399999998</v>
      </c>
    </row>
    <row r="987" spans="1:7" x14ac:dyDescent="0.2">
      <c r="A987" s="5">
        <v>20</v>
      </c>
      <c r="B987" s="4" t="s">
        <v>24</v>
      </c>
      <c r="C987" s="4" t="str">
        <f>VLOOKUP(Taulukko1[[#This Row],[Rivivalinta]],Sheet1!$C$1:$E$42,2,FALSE)</f>
        <v>Emitterade skuldebrev</v>
      </c>
      <c r="D987" s="4" t="str">
        <f>VLOOKUP(Taulukko1[[#This Row],[Rivivalinta]],Sheet1!$C$1:$E$42,3,FALSE)</f>
        <v>Debt securities issued</v>
      </c>
      <c r="E987" s="1" t="s">
        <v>52</v>
      </c>
      <c r="F987" s="2">
        <v>42735</v>
      </c>
      <c r="G987" s="6">
        <v>22004.040140000001</v>
      </c>
    </row>
    <row r="988" spans="1:7" x14ac:dyDescent="0.2">
      <c r="A988" s="5">
        <v>22</v>
      </c>
      <c r="B988" s="4" t="s">
        <v>25</v>
      </c>
      <c r="C988" s="4" t="str">
        <f>VLOOKUP(Taulukko1[[#This Row],[Rivivalinta]],Sheet1!$C$1:$E$42,2,FALSE)</f>
        <v>Derivat</v>
      </c>
      <c r="D988" s="4" t="str">
        <f>VLOOKUP(Taulukko1[[#This Row],[Rivivalinta]],Sheet1!$C$1:$E$42,3,FALSE)</f>
        <v>Derivatives</v>
      </c>
      <c r="E988" s="1" t="s">
        <v>52</v>
      </c>
      <c r="F988" s="2">
        <v>42735</v>
      </c>
      <c r="G988" s="6"/>
    </row>
    <row r="989" spans="1:7" x14ac:dyDescent="0.2">
      <c r="A989" s="5">
        <v>23</v>
      </c>
      <c r="B989" s="4" t="s">
        <v>26</v>
      </c>
      <c r="C989" s="4" t="str">
        <f>VLOOKUP(Taulukko1[[#This Row],[Rivivalinta]],Sheet1!$C$1:$E$42,2,FALSE)</f>
        <v>Eget kapital</v>
      </c>
      <c r="D989" s="4" t="str">
        <f>VLOOKUP(Taulukko1[[#This Row],[Rivivalinta]],Sheet1!$C$1:$E$42,3,FALSE)</f>
        <v>Total equity</v>
      </c>
      <c r="E989" s="1" t="s">
        <v>52</v>
      </c>
      <c r="F989" s="2">
        <v>42735</v>
      </c>
      <c r="G989" s="6">
        <v>114895.93072</v>
      </c>
    </row>
    <row r="990" spans="1:7" x14ac:dyDescent="0.2">
      <c r="A990" s="5">
        <v>21</v>
      </c>
      <c r="B990" s="4" t="s">
        <v>27</v>
      </c>
      <c r="C990" s="4" t="str">
        <f>VLOOKUP(Taulukko1[[#This Row],[Rivivalinta]],Sheet1!$C$1:$E$42,2,FALSE)</f>
        <v>Övriga skulder</v>
      </c>
      <c r="D990" s="4" t="str">
        <f>VLOOKUP(Taulukko1[[#This Row],[Rivivalinta]],Sheet1!$C$1:$E$42,3,FALSE)</f>
        <v>Other liabilities</v>
      </c>
      <c r="E990" s="1" t="s">
        <v>52</v>
      </c>
      <c r="F990" s="2">
        <v>42735</v>
      </c>
      <c r="G990" s="6">
        <v>75773.696259999866</v>
      </c>
    </row>
    <row r="991" spans="1:7" x14ac:dyDescent="0.2">
      <c r="A991" s="5">
        <v>24</v>
      </c>
      <c r="B991" s="4" t="s">
        <v>28</v>
      </c>
      <c r="C991" s="4" t="str">
        <f>VLOOKUP(Taulukko1[[#This Row],[Rivivalinta]],Sheet1!$C$1:$E$42,2,FALSE)</f>
        <v>SUMMA EGET KAPITAL OCH SKULDER</v>
      </c>
      <c r="D991" s="4" t="str">
        <f>VLOOKUP(Taulukko1[[#This Row],[Rivivalinta]],Sheet1!$C$1:$E$42,3,FALSE)</f>
        <v>TOTAL EQUITY AND LIABILITIES</v>
      </c>
      <c r="E991" s="1" t="s">
        <v>52</v>
      </c>
      <c r="F991" s="2">
        <v>42735</v>
      </c>
      <c r="G991" s="6">
        <v>1186255.81935</v>
      </c>
    </row>
    <row r="992" spans="1:7" x14ac:dyDescent="0.2">
      <c r="A992" s="5">
        <v>25</v>
      </c>
      <c r="B992" s="4" t="s">
        <v>29</v>
      </c>
      <c r="C992" s="4" t="str">
        <f>VLOOKUP(Taulukko1[[#This Row],[Rivivalinta]],Sheet1!$C$1:$E$42,2,FALSE)</f>
        <v>Exponering utanför balansräkningen</v>
      </c>
      <c r="D992" s="4" t="str">
        <f>VLOOKUP(Taulukko1[[#This Row],[Rivivalinta]],Sheet1!$C$1:$E$42,3,FALSE)</f>
        <v>Off balance sheet exposures</v>
      </c>
      <c r="E992" s="1" t="s">
        <v>52</v>
      </c>
      <c r="F992" s="2">
        <v>42735</v>
      </c>
      <c r="G992" s="6">
        <v>2001090.3221199999</v>
      </c>
    </row>
    <row r="993" spans="1:7" x14ac:dyDescent="0.2">
      <c r="A993" s="5">
        <v>28</v>
      </c>
      <c r="B993" s="4" t="s">
        <v>30</v>
      </c>
      <c r="C993" s="4" t="str">
        <f>VLOOKUP(Taulukko1[[#This Row],[Rivivalinta]],Sheet1!$C$1:$E$42,2,FALSE)</f>
        <v>Kostnader/intäkter, %</v>
      </c>
      <c r="D993" s="4" t="str">
        <f>VLOOKUP(Taulukko1[[#This Row],[Rivivalinta]],Sheet1!$C$1:$E$42,3,FALSE)</f>
        <v>Cost/income ratio, %</v>
      </c>
      <c r="E993" s="1" t="s">
        <v>52</v>
      </c>
      <c r="F993" s="2">
        <v>42735</v>
      </c>
      <c r="G993" s="7">
        <v>0.29229742602483583</v>
      </c>
    </row>
    <row r="994" spans="1:7" x14ac:dyDescent="0.2">
      <c r="A994" s="5">
        <v>29</v>
      </c>
      <c r="B994" s="4" t="s">
        <v>31</v>
      </c>
      <c r="C994" s="4" t="str">
        <f>VLOOKUP(Taulukko1[[#This Row],[Rivivalinta]],Sheet1!$C$1:$E$42,2,FALSE)</f>
        <v>Nödlidande exponeringar/Exponeringar, %</v>
      </c>
      <c r="D994" s="4" t="str">
        <f>VLOOKUP(Taulukko1[[#This Row],[Rivivalinta]],Sheet1!$C$1:$E$42,3,FALSE)</f>
        <v>Non-performing exposures/Exposures, %</v>
      </c>
      <c r="E994" s="1" t="s">
        <v>52</v>
      </c>
      <c r="F994" s="2">
        <v>42735</v>
      </c>
      <c r="G994" s="7">
        <v>9.2238437963289982E-3</v>
      </c>
    </row>
    <row r="995" spans="1:7" x14ac:dyDescent="0.2">
      <c r="A995" s="5">
        <v>30</v>
      </c>
      <c r="B995" s="4" t="s">
        <v>32</v>
      </c>
      <c r="C995" s="4" t="str">
        <f>VLOOKUP(Taulukko1[[#This Row],[Rivivalinta]],Sheet1!$C$1:$E$42,2,FALSE)</f>
        <v>Upplupna avsättningar på nödlidande exponeringar/Nödlidande Exponeringar, %</v>
      </c>
      <c r="D995" s="4" t="str">
        <f>VLOOKUP(Taulukko1[[#This Row],[Rivivalinta]],Sheet1!$C$1:$E$42,3,FALSE)</f>
        <v>Accumulated impairments on non-performing exposures/Non-performing exposures, %</v>
      </c>
      <c r="E995" s="1" t="s">
        <v>52</v>
      </c>
      <c r="F995" s="2">
        <v>42735</v>
      </c>
      <c r="G995" s="7">
        <v>0.1794413300152248</v>
      </c>
    </row>
    <row r="996" spans="1:7" x14ac:dyDescent="0.2">
      <c r="A996" s="5">
        <v>31</v>
      </c>
      <c r="B996" s="4" t="s">
        <v>34</v>
      </c>
      <c r="C996" s="4" t="str">
        <f>VLOOKUP(Taulukko1[[#This Row],[Rivivalinta]],Sheet1!$C$1:$E$42,2,FALSE)</f>
        <v>Kapitalbas</v>
      </c>
      <c r="D996" s="4" t="str">
        <f>VLOOKUP(Taulukko1[[#This Row],[Rivivalinta]],Sheet1!$C$1:$E$42,3,FALSE)</f>
        <v>Own funds</v>
      </c>
      <c r="E996" s="1" t="s">
        <v>52</v>
      </c>
      <c r="F996" s="2">
        <v>42735</v>
      </c>
      <c r="G996" s="6">
        <v>145057.95931999999</v>
      </c>
    </row>
    <row r="997" spans="1:7" x14ac:dyDescent="0.2">
      <c r="A997" s="5">
        <v>32</v>
      </c>
      <c r="B997" s="4" t="s">
        <v>35</v>
      </c>
      <c r="C997" s="4" t="str">
        <f>VLOOKUP(Taulukko1[[#This Row],[Rivivalinta]],Sheet1!$C$1:$E$42,2,FALSE)</f>
        <v>Kärnprimärkapital (CET 1)</v>
      </c>
      <c r="D997" s="4" t="str">
        <f>VLOOKUP(Taulukko1[[#This Row],[Rivivalinta]],Sheet1!$C$1:$E$42,3,FALSE)</f>
        <v>Common equity tier 1 capital (CET1)</v>
      </c>
      <c r="E997" s="1" t="s">
        <v>52</v>
      </c>
      <c r="F997" s="2">
        <v>42735</v>
      </c>
      <c r="G997" s="6">
        <v>123057.95931999999</v>
      </c>
    </row>
    <row r="998" spans="1:7" x14ac:dyDescent="0.2">
      <c r="A998" s="5">
        <v>33</v>
      </c>
      <c r="B998" s="4" t="s">
        <v>36</v>
      </c>
      <c r="C998" s="4" t="str">
        <f>VLOOKUP(Taulukko1[[#This Row],[Rivivalinta]],Sheet1!$C$1:$E$42,2,FALSE)</f>
        <v>Övrigt primärkapital (AT 1)</v>
      </c>
      <c r="D998" s="4" t="str">
        <f>VLOOKUP(Taulukko1[[#This Row],[Rivivalinta]],Sheet1!$C$1:$E$42,3,FALSE)</f>
        <v>Additional tier 1 capital (AT 1)</v>
      </c>
      <c r="E998" s="1" t="s">
        <v>52</v>
      </c>
      <c r="F998" s="2">
        <v>42735</v>
      </c>
      <c r="G998" s="6"/>
    </row>
    <row r="999" spans="1:7" x14ac:dyDescent="0.2">
      <c r="A999" s="5">
        <v>34</v>
      </c>
      <c r="B999" s="4" t="s">
        <v>37</v>
      </c>
      <c r="C999" s="4" t="str">
        <f>VLOOKUP(Taulukko1[[#This Row],[Rivivalinta]],Sheet1!$C$1:$E$42,2,FALSE)</f>
        <v>Supplementärkapital (T2)</v>
      </c>
      <c r="D999" s="4" t="str">
        <f>VLOOKUP(Taulukko1[[#This Row],[Rivivalinta]],Sheet1!$C$1:$E$42,3,FALSE)</f>
        <v>Tier 2 capital (T2)</v>
      </c>
      <c r="E999" s="1" t="s">
        <v>52</v>
      </c>
      <c r="F999" s="2">
        <v>42735</v>
      </c>
      <c r="G999" s="6">
        <v>22000</v>
      </c>
    </row>
    <row r="1000" spans="1:7" x14ac:dyDescent="0.2">
      <c r="A1000" s="5">
        <v>35</v>
      </c>
      <c r="B1000" s="4" t="s">
        <v>38</v>
      </c>
      <c r="C1000" s="4" t="str">
        <f>VLOOKUP(Taulukko1[[#This Row],[Rivivalinta]],Sheet1!$C$1:$E$42,2,FALSE)</f>
        <v>Summa kapitalrelationer, %</v>
      </c>
      <c r="D1000" s="4" t="str">
        <f>VLOOKUP(Taulukko1[[#This Row],[Rivivalinta]],Sheet1!$C$1:$E$42,3,FALSE)</f>
        <v>Own funds ratio, %</v>
      </c>
      <c r="E1000" s="1" t="s">
        <v>52</v>
      </c>
      <c r="F1000" s="2">
        <v>42735</v>
      </c>
      <c r="G1000" s="7">
        <v>0.14585536520901249</v>
      </c>
    </row>
    <row r="1001" spans="1:7" x14ac:dyDescent="0.2">
      <c r="A1001" s="5">
        <v>36</v>
      </c>
      <c r="B1001" s="4" t="s">
        <v>39</v>
      </c>
      <c r="C1001" s="4" t="str">
        <f>VLOOKUP(Taulukko1[[#This Row],[Rivivalinta]],Sheet1!$C$1:$E$42,2,FALSE)</f>
        <v>Primärkapitalrelation, %</v>
      </c>
      <c r="D1001" s="4" t="str">
        <f>VLOOKUP(Taulukko1[[#This Row],[Rivivalinta]],Sheet1!$C$1:$E$42,3,FALSE)</f>
        <v>Tier 1 ratio, %</v>
      </c>
      <c r="E1001" s="1" t="s">
        <v>52</v>
      </c>
      <c r="F1001" s="2">
        <v>42735</v>
      </c>
      <c r="G1001" s="7">
        <v>0.12373442782894377</v>
      </c>
    </row>
    <row r="1002" spans="1:7" x14ac:dyDescent="0.2">
      <c r="A1002" s="5">
        <v>37</v>
      </c>
      <c r="B1002" s="4" t="s">
        <v>40</v>
      </c>
      <c r="C1002" s="4" t="str">
        <f>VLOOKUP(Taulukko1[[#This Row],[Rivivalinta]],Sheet1!$C$1:$E$42,2,FALSE)</f>
        <v>Kärnprimärkapitalrelation, %</v>
      </c>
      <c r="D1002" s="4" t="str">
        <f>VLOOKUP(Taulukko1[[#This Row],[Rivivalinta]],Sheet1!$C$1:$E$42,3,FALSE)</f>
        <v>CET 1 ratio, %</v>
      </c>
      <c r="E1002" s="1" t="s">
        <v>52</v>
      </c>
      <c r="F1002" s="2">
        <v>42735</v>
      </c>
      <c r="G1002" s="7">
        <v>0.12373442782894377</v>
      </c>
    </row>
    <row r="1003" spans="1:7" x14ac:dyDescent="0.2">
      <c r="A1003" s="5">
        <v>38</v>
      </c>
      <c r="B1003" s="4" t="s">
        <v>41</v>
      </c>
      <c r="C1003" s="4" t="str">
        <f>VLOOKUP(Taulukko1[[#This Row],[Rivivalinta]],Sheet1!$C$1:$E$42,2,FALSE)</f>
        <v>Summa exponeringsbelopp (RWA)</v>
      </c>
      <c r="D1003" s="4" t="str">
        <f>VLOOKUP(Taulukko1[[#This Row],[Rivivalinta]],Sheet1!$C$1:$E$42,3,FALSE)</f>
        <v>Total risk weighted assets (RWA)</v>
      </c>
      <c r="E1003" s="1" t="s">
        <v>52</v>
      </c>
      <c r="F1003" s="2">
        <v>42735</v>
      </c>
      <c r="G1003" s="6">
        <v>994532.89985000005</v>
      </c>
    </row>
    <row r="1004" spans="1:7" x14ac:dyDescent="0.2">
      <c r="A1004" s="5">
        <v>39</v>
      </c>
      <c r="B1004" s="4" t="s">
        <v>42</v>
      </c>
      <c r="C1004" s="4" t="str">
        <f>VLOOKUP(Taulukko1[[#This Row],[Rivivalinta]],Sheet1!$C$1:$E$42,2,FALSE)</f>
        <v>Exponeringsbelopp för kredit-, motpart- och utspädningsrisker</v>
      </c>
      <c r="D1004" s="4" t="str">
        <f>VLOOKUP(Taulukko1[[#This Row],[Rivivalinta]],Sheet1!$C$1:$E$42,3,FALSE)</f>
        <v>Credit and counterparty risks</v>
      </c>
      <c r="E1004" s="1" t="s">
        <v>52</v>
      </c>
      <c r="F1004" s="2">
        <v>42735</v>
      </c>
      <c r="G1004" s="6">
        <v>886072.30510999996</v>
      </c>
    </row>
    <row r="1005" spans="1:7" x14ac:dyDescent="0.2">
      <c r="A1005" s="5">
        <v>40</v>
      </c>
      <c r="B1005" s="4" t="s">
        <v>43</v>
      </c>
      <c r="C1005" s="4" t="str">
        <f>VLOOKUP(Taulukko1[[#This Row],[Rivivalinta]],Sheet1!$C$1:$E$42,2,FALSE)</f>
        <v>Exponeringsbelopp för positions-, valutakurs- och råvarurisker</v>
      </c>
      <c r="D1005" s="4" t="str">
        <f>VLOOKUP(Taulukko1[[#This Row],[Rivivalinta]],Sheet1!$C$1:$E$42,3,FALSE)</f>
        <v>Position, currency and commodity risks</v>
      </c>
      <c r="E1005" s="1" t="s">
        <v>52</v>
      </c>
      <c r="F1005" s="2">
        <v>42735</v>
      </c>
      <c r="G1005" s="6"/>
    </row>
    <row r="1006" spans="1:7" x14ac:dyDescent="0.2">
      <c r="A1006" s="5">
        <v>41</v>
      </c>
      <c r="B1006" s="4" t="s">
        <v>44</v>
      </c>
      <c r="C1006" s="4" t="str">
        <f>VLOOKUP(Taulukko1[[#This Row],[Rivivalinta]],Sheet1!$C$1:$E$42,2,FALSE)</f>
        <v>Exponeringsbelopp för operativ risk</v>
      </c>
      <c r="D1006" s="4" t="str">
        <f>VLOOKUP(Taulukko1[[#This Row],[Rivivalinta]],Sheet1!$C$1:$E$42,3,FALSE)</f>
        <v>Operational risks</v>
      </c>
      <c r="E1006" s="1" t="s">
        <v>52</v>
      </c>
      <c r="F1006" s="2">
        <v>42735</v>
      </c>
      <c r="G1006" s="6">
        <v>108460.59474</v>
      </c>
    </row>
    <row r="1007" spans="1:7" x14ac:dyDescent="0.2">
      <c r="A1007" s="5">
        <v>42</v>
      </c>
      <c r="B1007" s="4" t="s">
        <v>45</v>
      </c>
      <c r="C1007" s="4" t="str">
        <f>VLOOKUP(Taulukko1[[#This Row],[Rivivalinta]],Sheet1!$C$1:$E$42,2,FALSE)</f>
        <v>Övriga riskexponeringar</v>
      </c>
      <c r="D1007" s="4" t="str">
        <f>VLOOKUP(Taulukko1[[#This Row],[Rivivalinta]],Sheet1!$C$1:$E$42,3,FALSE)</f>
        <v>Other risks</v>
      </c>
      <c r="E1007" s="1" t="s">
        <v>52</v>
      </c>
      <c r="F1007" s="2">
        <v>42735</v>
      </c>
      <c r="G1007" s="6"/>
    </row>
    <row r="1008" spans="1:7" x14ac:dyDescent="0.2">
      <c r="A1008" s="5">
        <v>27</v>
      </c>
      <c r="B1008" s="4" t="s">
        <v>54</v>
      </c>
      <c r="C1008" s="4" t="str">
        <f>VLOOKUP(Taulukko1[[#This Row],[Rivivalinta]],Sheet1!$C$1:$E$42,2,FALSE)</f>
        <v>Avkastning på total tillgångar (ROA), %</v>
      </c>
      <c r="D1008" s="4" t="str">
        <f>VLOOKUP(Taulukko1[[#This Row],[Rivivalinta]],Sheet1!$C$1:$E$42,3,FALSE)</f>
        <v>Return on total assets (ROA), %</v>
      </c>
      <c r="E1008" s="1" t="s">
        <v>52</v>
      </c>
      <c r="F1008" s="2">
        <v>42735</v>
      </c>
      <c r="G1008" s="7">
        <v>3.1003526054121159E-2</v>
      </c>
    </row>
    <row r="1009" spans="1:7" x14ac:dyDescent="0.2">
      <c r="A1009" s="5">
        <v>26</v>
      </c>
      <c r="B1009" s="4" t="s">
        <v>55</v>
      </c>
      <c r="C1009" s="4" t="str">
        <f>VLOOKUP(Taulukko1[[#This Row],[Rivivalinta]],Sheet1!$C$1:$E$42,2,FALSE)</f>
        <v>Avkastning på eget kapital (ROE), %</v>
      </c>
      <c r="D1009" s="4" t="str">
        <f>VLOOKUP(Taulukko1[[#This Row],[Rivivalinta]],Sheet1!$C$1:$E$42,3,FALSE)</f>
        <v>Return on equity (ROE), %</v>
      </c>
      <c r="E1009" s="1" t="s">
        <v>52</v>
      </c>
      <c r="F1009" s="2">
        <v>42735</v>
      </c>
      <c r="G1009" s="7">
        <v>0.34851324848655701</v>
      </c>
    </row>
    <row r="1010" spans="1:7" x14ac:dyDescent="0.2">
      <c r="A1010" s="42">
        <v>1</v>
      </c>
      <c r="B1010" s="43" t="s">
        <v>5</v>
      </c>
      <c r="C1010" s="44" t="str">
        <f>VLOOKUP(Taulukko1[[#This Row],[Rivivalinta]],Sheet1!$C$1:$E$42,2,FALSE)</f>
        <v>Räntenetto</v>
      </c>
      <c r="D1010" s="44" t="str">
        <f>VLOOKUP(Taulukko1[[#This Row],[Rivivalinta]],Sheet1!$C$1:$E$42,3,FALSE)</f>
        <v>Net interest margin</v>
      </c>
      <c r="E1010" s="46" t="s">
        <v>159</v>
      </c>
      <c r="F1010" s="2">
        <v>42735</v>
      </c>
      <c r="G1010" s="47">
        <v>-47.850999999999999</v>
      </c>
    </row>
    <row r="1011" spans="1:7" x14ac:dyDescent="0.2">
      <c r="A1011" s="42">
        <v>2</v>
      </c>
      <c r="B1011" s="43" t="s">
        <v>6</v>
      </c>
      <c r="C1011" s="44" t="str">
        <f>VLOOKUP(Taulukko1[[#This Row],[Rivivalinta]],Sheet1!$C$1:$E$42,2,FALSE)</f>
        <v>Netto, avgifts- och provisionsintäkter</v>
      </c>
      <c r="D1011" s="44" t="str">
        <f>VLOOKUP(Taulukko1[[#This Row],[Rivivalinta]],Sheet1!$C$1:$E$42,3,FALSE)</f>
        <v>Net fee and commission income</v>
      </c>
      <c r="E1011" s="46" t="s">
        <v>159</v>
      </c>
      <c r="F1011" s="2">
        <v>42735</v>
      </c>
      <c r="G1011" s="47">
        <v>-1936.31</v>
      </c>
    </row>
    <row r="1012" spans="1:7" x14ac:dyDescent="0.2">
      <c r="A1012" s="42">
        <v>3</v>
      </c>
      <c r="B1012" s="43" t="s">
        <v>7</v>
      </c>
      <c r="C1012" s="44" t="str">
        <f>VLOOKUP(Taulukko1[[#This Row],[Rivivalinta]],Sheet1!$C$1:$E$42,2,FALSE)</f>
        <v>Avgifts- och provisionsintäkter</v>
      </c>
      <c r="D1012" s="44" t="str">
        <f>VLOOKUP(Taulukko1[[#This Row],[Rivivalinta]],Sheet1!$C$1:$E$42,3,FALSE)</f>
        <v>Fee and commission income</v>
      </c>
      <c r="E1012" s="46" t="s">
        <v>159</v>
      </c>
      <c r="F1012" s="2">
        <v>42735</v>
      </c>
      <c r="G1012" s="47">
        <v>83.331999999999994</v>
      </c>
    </row>
    <row r="1013" spans="1:7" x14ac:dyDescent="0.2">
      <c r="A1013" s="42">
        <v>4</v>
      </c>
      <c r="B1013" s="43" t="s">
        <v>8</v>
      </c>
      <c r="C1013" s="44" t="str">
        <f>VLOOKUP(Taulukko1[[#This Row],[Rivivalinta]],Sheet1!$C$1:$E$42,2,FALSE)</f>
        <v>Avgifts- och provisionskostnader</v>
      </c>
      <c r="D1013" s="44" t="str">
        <f>VLOOKUP(Taulukko1[[#This Row],[Rivivalinta]],Sheet1!$C$1:$E$42,3,FALSE)</f>
        <v>Fee and commission expenses</v>
      </c>
      <c r="E1013" s="46" t="s">
        <v>159</v>
      </c>
      <c r="F1013" s="2">
        <v>42735</v>
      </c>
      <c r="G1013" s="47">
        <v>2019.6420000000001</v>
      </c>
    </row>
    <row r="1014" spans="1:7" x14ac:dyDescent="0.2">
      <c r="A1014" s="42">
        <v>5</v>
      </c>
      <c r="B1014" s="43" t="s">
        <v>9</v>
      </c>
      <c r="C1014" s="44" t="str">
        <f>VLOOKUP(Taulukko1[[#This Row],[Rivivalinta]],Sheet1!$C$1:$E$42,2,FALSE)</f>
        <v>Nettointäkter från handel och investeringar</v>
      </c>
      <c r="D1014" s="44" t="str">
        <f>VLOOKUP(Taulukko1[[#This Row],[Rivivalinta]],Sheet1!$C$1:$E$42,3,FALSE)</f>
        <v>Net trading and investing income</v>
      </c>
      <c r="E1014" s="46" t="s">
        <v>159</v>
      </c>
      <c r="F1014" s="2">
        <v>42735</v>
      </c>
      <c r="G1014" s="47">
        <v>59.54</v>
      </c>
    </row>
    <row r="1015" spans="1:7" x14ac:dyDescent="0.2">
      <c r="A1015" s="42">
        <v>6</v>
      </c>
      <c r="B1015" s="43" t="s">
        <v>10</v>
      </c>
      <c r="C1015" s="44" t="str">
        <f>VLOOKUP(Taulukko1[[#This Row],[Rivivalinta]],Sheet1!$C$1:$E$42,2,FALSE)</f>
        <v>Övriga intäkter</v>
      </c>
      <c r="D1015" s="44" t="str">
        <f>VLOOKUP(Taulukko1[[#This Row],[Rivivalinta]],Sheet1!$C$1:$E$42,3,FALSE)</f>
        <v>Other income</v>
      </c>
      <c r="E1015" s="46" t="s">
        <v>159</v>
      </c>
      <c r="F1015" s="2">
        <v>42735</v>
      </c>
      <c r="G1015" s="47"/>
    </row>
    <row r="1016" spans="1:7" x14ac:dyDescent="0.2">
      <c r="A1016" s="42">
        <v>7</v>
      </c>
      <c r="B1016" s="43" t="s">
        <v>11</v>
      </c>
      <c r="C1016" s="44" t="str">
        <f>VLOOKUP(Taulukko1[[#This Row],[Rivivalinta]],Sheet1!$C$1:$E$42,2,FALSE)</f>
        <v>Totala inkomster</v>
      </c>
      <c r="D1016" s="44" t="str">
        <f>VLOOKUP(Taulukko1[[#This Row],[Rivivalinta]],Sheet1!$C$1:$E$42,3,FALSE)</f>
        <v>Total income</v>
      </c>
      <c r="E1016" s="46" t="s">
        <v>159</v>
      </c>
      <c r="F1016" s="2">
        <v>42735</v>
      </c>
      <c r="G1016" s="47">
        <v>-1924.6210000000001</v>
      </c>
    </row>
    <row r="1017" spans="1:7" x14ac:dyDescent="0.2">
      <c r="A1017" s="42">
        <v>8</v>
      </c>
      <c r="B1017" s="43" t="s">
        <v>12</v>
      </c>
      <c r="C1017" s="44" t="str">
        <f>VLOOKUP(Taulukko1[[#This Row],[Rivivalinta]],Sheet1!$C$1:$E$42,2,FALSE)</f>
        <v>Totala kostnader</v>
      </c>
      <c r="D1017" s="44" t="str">
        <f>VLOOKUP(Taulukko1[[#This Row],[Rivivalinta]],Sheet1!$C$1:$E$42,3,FALSE)</f>
        <v>Total expenses</v>
      </c>
      <c r="E1017" s="46" t="s">
        <v>159</v>
      </c>
      <c r="F1017" s="2">
        <v>42735</v>
      </c>
      <c r="G1017" s="47">
        <v>767.57600000000002</v>
      </c>
    </row>
    <row r="1018" spans="1:7" x14ac:dyDescent="0.2">
      <c r="A1018" s="42">
        <v>9</v>
      </c>
      <c r="B1018" s="43" t="s">
        <v>13</v>
      </c>
      <c r="C1018" s="44" t="str">
        <f>VLOOKUP(Taulukko1[[#This Row],[Rivivalinta]],Sheet1!$C$1:$E$42,2,FALSE)</f>
        <v>Nedskrivningar av lån och fordringar</v>
      </c>
      <c r="D1018" s="44" t="str">
        <f>VLOOKUP(Taulukko1[[#This Row],[Rivivalinta]],Sheet1!$C$1:$E$42,3,FALSE)</f>
        <v>Impairments on loans and receivables</v>
      </c>
      <c r="E1018" s="46" t="s">
        <v>159</v>
      </c>
      <c r="F1018" s="2">
        <v>42735</v>
      </c>
      <c r="G1018" s="47"/>
    </row>
    <row r="1019" spans="1:7" x14ac:dyDescent="0.2">
      <c r="A1019" s="42">
        <v>10</v>
      </c>
      <c r="B1019" s="43" t="s">
        <v>14</v>
      </c>
      <c r="C1019" s="44" t="str">
        <f>VLOOKUP(Taulukko1[[#This Row],[Rivivalinta]],Sheet1!$C$1:$E$42,2,FALSE)</f>
        <v>Rörelsevinst/-förlust</v>
      </c>
      <c r="D1019" s="44" t="str">
        <f>VLOOKUP(Taulukko1[[#This Row],[Rivivalinta]],Sheet1!$C$1:$E$42,3,FALSE)</f>
        <v>Operatingprofit/-loss</v>
      </c>
      <c r="E1019" s="46" t="s">
        <v>159</v>
      </c>
      <c r="F1019" s="2">
        <v>42735</v>
      </c>
      <c r="G1019" s="47">
        <v>-2692.1970000000001</v>
      </c>
    </row>
    <row r="1020" spans="1:7" x14ac:dyDescent="0.2">
      <c r="A1020" s="42">
        <v>11</v>
      </c>
      <c r="B1020" s="43" t="s">
        <v>15</v>
      </c>
      <c r="C1020" s="44" t="str">
        <f>VLOOKUP(Taulukko1[[#This Row],[Rivivalinta]],Sheet1!$C$1:$E$42,2,FALSE)</f>
        <v>Kontanta medel och kassabehållning hos centralbanker</v>
      </c>
      <c r="D1020" s="44" t="str">
        <f>VLOOKUP(Taulukko1[[#This Row],[Rivivalinta]],Sheet1!$C$1:$E$42,3,FALSE)</f>
        <v>Cash and cash balances at central banks</v>
      </c>
      <c r="E1020" s="46" t="s">
        <v>159</v>
      </c>
      <c r="F1020" s="2">
        <v>42735</v>
      </c>
      <c r="G1020" s="47">
        <v>35466.821000000004</v>
      </c>
    </row>
    <row r="1021" spans="1:7" x14ac:dyDescent="0.2">
      <c r="A1021" s="42">
        <v>12</v>
      </c>
      <c r="B1021" s="43" t="s">
        <v>16</v>
      </c>
      <c r="C1021" s="44" t="str">
        <f>VLOOKUP(Taulukko1[[#This Row],[Rivivalinta]],Sheet1!$C$1:$E$42,2,FALSE)</f>
        <v>Lån och förskott till kreditinstitut</v>
      </c>
      <c r="D1021" s="44" t="str">
        <f>VLOOKUP(Taulukko1[[#This Row],[Rivivalinta]],Sheet1!$C$1:$E$42,3,FALSE)</f>
        <v>Loans and advances to credit institutions</v>
      </c>
      <c r="E1021" s="46" t="s">
        <v>159</v>
      </c>
      <c r="F1021" s="2">
        <v>42735</v>
      </c>
      <c r="G1021" s="47"/>
    </row>
    <row r="1022" spans="1:7" x14ac:dyDescent="0.2">
      <c r="A1022" s="42">
        <v>13</v>
      </c>
      <c r="B1022" s="43" t="s">
        <v>17</v>
      </c>
      <c r="C1022" s="44" t="str">
        <f>VLOOKUP(Taulukko1[[#This Row],[Rivivalinta]],Sheet1!$C$1:$E$42,2,FALSE)</f>
        <v>Lån och förskott till allmänheten och offentliga samfund</v>
      </c>
      <c r="D1022" s="44" t="str">
        <f>VLOOKUP(Taulukko1[[#This Row],[Rivivalinta]],Sheet1!$C$1:$E$42,3,FALSE)</f>
        <v>Loans and advances to the public and public sector entities</v>
      </c>
      <c r="E1022" s="46" t="s">
        <v>159</v>
      </c>
      <c r="F1022" s="2">
        <v>42735</v>
      </c>
      <c r="G1022" s="47">
        <v>729817.99399999995</v>
      </c>
    </row>
    <row r="1023" spans="1:7" x14ac:dyDescent="0.2">
      <c r="A1023" s="42">
        <v>14</v>
      </c>
      <c r="B1023" s="43" t="s">
        <v>18</v>
      </c>
      <c r="C1023" s="44" t="str">
        <f>VLOOKUP(Taulukko1[[#This Row],[Rivivalinta]],Sheet1!$C$1:$E$42,2,FALSE)</f>
        <v>Värdepapper</v>
      </c>
      <c r="D1023" s="44" t="str">
        <f>VLOOKUP(Taulukko1[[#This Row],[Rivivalinta]],Sheet1!$C$1:$E$42,3,FALSE)</f>
        <v>Debt securities</v>
      </c>
      <c r="E1023" s="46" t="s">
        <v>159</v>
      </c>
      <c r="F1023" s="2">
        <v>42735</v>
      </c>
      <c r="G1023" s="47"/>
    </row>
    <row r="1024" spans="1:7" x14ac:dyDescent="0.2">
      <c r="A1024" s="42">
        <v>15</v>
      </c>
      <c r="B1024" s="43" t="s">
        <v>19</v>
      </c>
      <c r="C1024" s="44" t="str">
        <f>VLOOKUP(Taulukko1[[#This Row],[Rivivalinta]],Sheet1!$C$1:$E$42,2,FALSE)</f>
        <v xml:space="preserve">Derivat </v>
      </c>
      <c r="D1024" s="44" t="str">
        <f>VLOOKUP(Taulukko1[[#This Row],[Rivivalinta]],Sheet1!$C$1:$E$42,3,FALSE)</f>
        <v xml:space="preserve">Derivatives </v>
      </c>
      <c r="E1024" s="46" t="s">
        <v>159</v>
      </c>
      <c r="F1024" s="2">
        <v>42735</v>
      </c>
      <c r="G1024" s="47">
        <v>709.91200000000003</v>
      </c>
    </row>
    <row r="1025" spans="1:7" x14ac:dyDescent="0.2">
      <c r="A1025" s="42">
        <v>16</v>
      </c>
      <c r="B1025" s="43" t="s">
        <v>20</v>
      </c>
      <c r="C1025" s="44" t="str">
        <f>VLOOKUP(Taulukko1[[#This Row],[Rivivalinta]],Sheet1!$C$1:$E$42,2,FALSE)</f>
        <v>Övriga tillgångar</v>
      </c>
      <c r="D1025" s="44" t="str">
        <f>VLOOKUP(Taulukko1[[#This Row],[Rivivalinta]],Sheet1!$C$1:$E$42,3,FALSE)</f>
        <v>Other assets</v>
      </c>
      <c r="E1025" s="46" t="s">
        <v>159</v>
      </c>
      <c r="F1025" s="2">
        <v>42735</v>
      </c>
      <c r="G1025" s="47">
        <v>42013.139000000003</v>
      </c>
    </row>
    <row r="1026" spans="1:7" x14ac:dyDescent="0.2">
      <c r="A1026" s="42">
        <v>17</v>
      </c>
      <c r="B1026" s="43" t="s">
        <v>21</v>
      </c>
      <c r="C1026" s="44" t="str">
        <f>VLOOKUP(Taulukko1[[#This Row],[Rivivalinta]],Sheet1!$C$1:$E$42,2,FALSE)</f>
        <v>SUMMA TILLGÅNGAR</v>
      </c>
      <c r="D1026" s="44" t="str">
        <f>VLOOKUP(Taulukko1[[#This Row],[Rivivalinta]],Sheet1!$C$1:$E$42,3,FALSE)</f>
        <v>TOTAL ASSETS</v>
      </c>
      <c r="E1026" s="46" t="s">
        <v>159</v>
      </c>
      <c r="F1026" s="2">
        <v>42735</v>
      </c>
      <c r="G1026" s="47">
        <v>808007.86600000004</v>
      </c>
    </row>
    <row r="1027" spans="1:7" x14ac:dyDescent="0.2">
      <c r="A1027" s="42">
        <v>18</v>
      </c>
      <c r="B1027" s="43" t="s">
        <v>22</v>
      </c>
      <c r="C1027" s="44" t="str">
        <f>VLOOKUP(Taulukko1[[#This Row],[Rivivalinta]],Sheet1!$C$1:$E$42,2,FALSE)</f>
        <v>Inlåning från kreditinstitut</v>
      </c>
      <c r="D1027" s="44" t="str">
        <f>VLOOKUP(Taulukko1[[#This Row],[Rivivalinta]],Sheet1!$C$1:$E$42,3,FALSE)</f>
        <v>Deposits from credit institutions</v>
      </c>
      <c r="E1027" s="46" t="s">
        <v>159</v>
      </c>
      <c r="F1027" s="2">
        <v>42735</v>
      </c>
      <c r="G1027" s="47">
        <v>265365.34899999999</v>
      </c>
    </row>
    <row r="1028" spans="1:7" x14ac:dyDescent="0.2">
      <c r="A1028" s="42">
        <v>19</v>
      </c>
      <c r="B1028" s="43" t="s">
        <v>23</v>
      </c>
      <c r="C1028" s="44" t="str">
        <f>VLOOKUP(Taulukko1[[#This Row],[Rivivalinta]],Sheet1!$C$1:$E$42,2,FALSE)</f>
        <v>Inlåning från allmänheten och offentliga samfund</v>
      </c>
      <c r="D1028" s="44" t="str">
        <f>VLOOKUP(Taulukko1[[#This Row],[Rivivalinta]],Sheet1!$C$1:$E$42,3,FALSE)</f>
        <v>Deposits from the public and public sector entities</v>
      </c>
      <c r="E1028" s="46" t="s">
        <v>159</v>
      </c>
      <c r="F1028" s="2">
        <v>42735</v>
      </c>
      <c r="G1028" s="47"/>
    </row>
    <row r="1029" spans="1:7" x14ac:dyDescent="0.2">
      <c r="A1029" s="42">
        <v>20</v>
      </c>
      <c r="B1029" s="43" t="s">
        <v>24</v>
      </c>
      <c r="C1029" s="44" t="str">
        <f>VLOOKUP(Taulukko1[[#This Row],[Rivivalinta]],Sheet1!$C$1:$E$42,2,FALSE)</f>
        <v>Emitterade skuldebrev</v>
      </c>
      <c r="D1029" s="44" t="str">
        <f>VLOOKUP(Taulukko1[[#This Row],[Rivivalinta]],Sheet1!$C$1:$E$42,3,FALSE)</f>
        <v>Debt securities issued</v>
      </c>
      <c r="E1029" s="46" t="s">
        <v>159</v>
      </c>
      <c r="F1029" s="2">
        <v>42735</v>
      </c>
      <c r="G1029" s="47">
        <v>498503.84600000002</v>
      </c>
    </row>
    <row r="1030" spans="1:7" x14ac:dyDescent="0.2">
      <c r="A1030" s="42">
        <v>22</v>
      </c>
      <c r="B1030" s="43" t="s">
        <v>25</v>
      </c>
      <c r="C1030" s="44" t="str">
        <f>VLOOKUP(Taulukko1[[#This Row],[Rivivalinta]],Sheet1!$C$1:$E$42,2,FALSE)</f>
        <v>Derivat</v>
      </c>
      <c r="D1030" s="44" t="str">
        <f>VLOOKUP(Taulukko1[[#This Row],[Rivivalinta]],Sheet1!$C$1:$E$42,3,FALSE)</f>
        <v>Derivatives</v>
      </c>
      <c r="E1030" s="46" t="s">
        <v>159</v>
      </c>
      <c r="F1030" s="2">
        <v>42735</v>
      </c>
      <c r="G1030" s="47"/>
    </row>
    <row r="1031" spans="1:7" x14ac:dyDescent="0.2">
      <c r="A1031" s="42">
        <v>23</v>
      </c>
      <c r="B1031" s="43" t="s">
        <v>26</v>
      </c>
      <c r="C1031" s="44" t="str">
        <f>VLOOKUP(Taulukko1[[#This Row],[Rivivalinta]],Sheet1!$C$1:$E$42,2,FALSE)</f>
        <v>Eget kapital</v>
      </c>
      <c r="D1031" s="44" t="str">
        <f>VLOOKUP(Taulukko1[[#This Row],[Rivivalinta]],Sheet1!$C$1:$E$42,3,FALSE)</f>
        <v>Total equity</v>
      </c>
      <c r="E1031" s="46" t="s">
        <v>159</v>
      </c>
      <c r="F1031" s="2">
        <v>42735</v>
      </c>
      <c r="G1031" s="47">
        <v>42767.99</v>
      </c>
    </row>
    <row r="1032" spans="1:7" x14ac:dyDescent="0.2">
      <c r="A1032" s="42">
        <v>21</v>
      </c>
      <c r="B1032" s="43" t="s">
        <v>27</v>
      </c>
      <c r="C1032" s="44" t="str">
        <f>VLOOKUP(Taulukko1[[#This Row],[Rivivalinta]],Sheet1!$C$1:$E$42,2,FALSE)</f>
        <v>Övriga skulder</v>
      </c>
      <c r="D1032" s="44" t="str">
        <f>VLOOKUP(Taulukko1[[#This Row],[Rivivalinta]],Sheet1!$C$1:$E$42,3,FALSE)</f>
        <v>Other liabilities</v>
      </c>
      <c r="E1032" s="46" t="s">
        <v>159</v>
      </c>
      <c r="F1032" s="2">
        <v>42735</v>
      </c>
      <c r="G1032" s="47">
        <v>1370.682</v>
      </c>
    </row>
    <row r="1033" spans="1:7" x14ac:dyDescent="0.2">
      <c r="A1033" s="42">
        <v>24</v>
      </c>
      <c r="B1033" s="43" t="s">
        <v>28</v>
      </c>
      <c r="C1033" s="44" t="str">
        <f>VLOOKUP(Taulukko1[[#This Row],[Rivivalinta]],Sheet1!$C$1:$E$42,2,FALSE)</f>
        <v>SUMMA EGET KAPITAL OCH SKULDER</v>
      </c>
      <c r="D1033" s="44" t="str">
        <f>VLOOKUP(Taulukko1[[#This Row],[Rivivalinta]],Sheet1!$C$1:$E$42,3,FALSE)</f>
        <v>TOTAL EQUITY AND LIABILITIES</v>
      </c>
      <c r="E1033" s="46" t="s">
        <v>159</v>
      </c>
      <c r="F1033" s="2">
        <v>42735</v>
      </c>
      <c r="G1033" s="47">
        <v>808007.86699999997</v>
      </c>
    </row>
    <row r="1034" spans="1:7" x14ac:dyDescent="0.2">
      <c r="A1034" s="42">
        <v>25</v>
      </c>
      <c r="B1034" s="43" t="s">
        <v>29</v>
      </c>
      <c r="C1034" s="44" t="str">
        <f>VLOOKUP(Taulukko1[[#This Row],[Rivivalinta]],Sheet1!$C$1:$E$42,2,FALSE)</f>
        <v>Exponering utanför balansräkningen</v>
      </c>
      <c r="D1034" s="44" t="str">
        <f>VLOOKUP(Taulukko1[[#This Row],[Rivivalinta]],Sheet1!$C$1:$E$42,3,FALSE)</f>
        <v>Off balance sheet exposures</v>
      </c>
      <c r="E1034" s="46" t="s">
        <v>159</v>
      </c>
      <c r="F1034" s="2">
        <v>42735</v>
      </c>
      <c r="G1034" s="47">
        <v>6460.567</v>
      </c>
    </row>
    <row r="1035" spans="1:7" x14ac:dyDescent="0.2">
      <c r="A1035" s="42">
        <v>28</v>
      </c>
      <c r="B1035" s="43" t="s">
        <v>30</v>
      </c>
      <c r="C1035" s="44" t="str">
        <f>VLOOKUP(Taulukko1[[#This Row],[Rivivalinta]],Sheet1!$C$1:$E$42,2,FALSE)</f>
        <v>Kostnader/intäkter, %</v>
      </c>
      <c r="D1035" s="44" t="str">
        <f>VLOOKUP(Taulukko1[[#This Row],[Rivivalinta]],Sheet1!$C$1:$E$42,3,FALSE)</f>
        <v>Cost/income ratio, %</v>
      </c>
      <c r="E1035" s="46" t="s">
        <v>159</v>
      </c>
      <c r="F1035" s="2">
        <v>42735</v>
      </c>
      <c r="G1035" s="47">
        <v>-0.38178943008436406</v>
      </c>
    </row>
    <row r="1036" spans="1:7" x14ac:dyDescent="0.2">
      <c r="A1036" s="42">
        <v>29</v>
      </c>
      <c r="B1036" s="43" t="s">
        <v>31</v>
      </c>
      <c r="C1036" s="44" t="str">
        <f>VLOOKUP(Taulukko1[[#This Row],[Rivivalinta]],Sheet1!$C$1:$E$42,2,FALSE)</f>
        <v>Nödlidande exponeringar/Exponeringar, %</v>
      </c>
      <c r="D1036" s="44" t="str">
        <f>VLOOKUP(Taulukko1[[#This Row],[Rivivalinta]],Sheet1!$C$1:$E$42,3,FALSE)</f>
        <v>Non-performing exposures/Exposures, %</v>
      </c>
      <c r="E1036" s="46" t="s">
        <v>159</v>
      </c>
      <c r="F1036" s="2">
        <v>42735</v>
      </c>
      <c r="G1036" s="47"/>
    </row>
    <row r="1037" spans="1:7" x14ac:dyDescent="0.2">
      <c r="A1037" s="42">
        <v>30</v>
      </c>
      <c r="B1037" s="43" t="s">
        <v>32</v>
      </c>
      <c r="C1037" s="44" t="str">
        <f>VLOOKUP(Taulukko1[[#This Row],[Rivivalinta]],Sheet1!$C$1:$E$42,2,FALSE)</f>
        <v>Upplupna avsättningar på nödlidande exponeringar/Nödlidande Exponeringar, %</v>
      </c>
      <c r="D1037" s="44" t="str">
        <f>VLOOKUP(Taulukko1[[#This Row],[Rivivalinta]],Sheet1!$C$1:$E$42,3,FALSE)</f>
        <v>Accumulated impairments on non-performing exposures/Non-performing exposures, %</v>
      </c>
      <c r="E1037" s="46" t="s">
        <v>159</v>
      </c>
      <c r="F1037" s="2">
        <v>42735</v>
      </c>
      <c r="G1037" s="47" t="s">
        <v>33</v>
      </c>
    </row>
    <row r="1038" spans="1:7" x14ac:dyDescent="0.2">
      <c r="A1038" s="42">
        <v>31</v>
      </c>
      <c r="B1038" s="43" t="s">
        <v>34</v>
      </c>
      <c r="C1038" s="44" t="str">
        <f>VLOOKUP(Taulukko1[[#This Row],[Rivivalinta]],Sheet1!$C$1:$E$42,2,FALSE)</f>
        <v>Kapitalbas</v>
      </c>
      <c r="D1038" s="44" t="str">
        <f>VLOOKUP(Taulukko1[[#This Row],[Rivivalinta]],Sheet1!$C$1:$E$42,3,FALSE)</f>
        <v>Own funds</v>
      </c>
      <c r="E1038" s="46" t="s">
        <v>159</v>
      </c>
      <c r="F1038" s="2">
        <v>42735</v>
      </c>
      <c r="G1038" s="47">
        <v>41149.743999999999</v>
      </c>
    </row>
    <row r="1039" spans="1:7" x14ac:dyDescent="0.2">
      <c r="A1039" s="42">
        <v>32</v>
      </c>
      <c r="B1039" s="43" t="s">
        <v>35</v>
      </c>
      <c r="C1039" s="44" t="str">
        <f>VLOOKUP(Taulukko1[[#This Row],[Rivivalinta]],Sheet1!$C$1:$E$42,2,FALSE)</f>
        <v>Kärnprimärkapital (CET 1)</v>
      </c>
      <c r="D1039" s="44" t="str">
        <f>VLOOKUP(Taulukko1[[#This Row],[Rivivalinta]],Sheet1!$C$1:$E$42,3,FALSE)</f>
        <v>Common equity tier 1 capital (CET1)</v>
      </c>
      <c r="E1039" s="46" t="s">
        <v>159</v>
      </c>
      <c r="F1039" s="2">
        <v>42735</v>
      </c>
      <c r="G1039" s="47">
        <v>41149.743999999999</v>
      </c>
    </row>
    <row r="1040" spans="1:7" x14ac:dyDescent="0.2">
      <c r="A1040" s="42">
        <v>33</v>
      </c>
      <c r="B1040" s="43" t="s">
        <v>36</v>
      </c>
      <c r="C1040" s="44" t="str">
        <f>VLOOKUP(Taulukko1[[#This Row],[Rivivalinta]],Sheet1!$C$1:$E$42,2,FALSE)</f>
        <v>Övrigt primärkapital (AT 1)</v>
      </c>
      <c r="D1040" s="44" t="str">
        <f>VLOOKUP(Taulukko1[[#This Row],[Rivivalinta]],Sheet1!$C$1:$E$42,3,FALSE)</f>
        <v>Additional tier 1 capital (AT 1)</v>
      </c>
      <c r="E1040" s="46" t="s">
        <v>159</v>
      </c>
      <c r="F1040" s="2">
        <v>42735</v>
      </c>
      <c r="G1040" s="47"/>
    </row>
    <row r="1041" spans="1:7" x14ac:dyDescent="0.2">
      <c r="A1041" s="42">
        <v>34</v>
      </c>
      <c r="B1041" s="43" t="s">
        <v>37</v>
      </c>
      <c r="C1041" s="44" t="str">
        <f>VLOOKUP(Taulukko1[[#This Row],[Rivivalinta]],Sheet1!$C$1:$E$42,2,FALSE)</f>
        <v>Supplementärkapital (T2)</v>
      </c>
      <c r="D1041" s="44" t="str">
        <f>VLOOKUP(Taulukko1[[#This Row],[Rivivalinta]],Sheet1!$C$1:$E$42,3,FALSE)</f>
        <v>Tier 2 capital (T2)</v>
      </c>
      <c r="E1041" s="46" t="s">
        <v>159</v>
      </c>
      <c r="F1041" s="2">
        <v>42735</v>
      </c>
      <c r="G1041" s="47"/>
    </row>
    <row r="1042" spans="1:7" x14ac:dyDescent="0.2">
      <c r="A1042" s="42">
        <v>35</v>
      </c>
      <c r="B1042" s="43" t="s">
        <v>38</v>
      </c>
      <c r="C1042" s="44" t="str">
        <f>VLOOKUP(Taulukko1[[#This Row],[Rivivalinta]],Sheet1!$C$1:$E$42,2,FALSE)</f>
        <v>Summa kapitalrelationer, %</v>
      </c>
      <c r="D1042" s="44" t="str">
        <f>VLOOKUP(Taulukko1[[#This Row],[Rivivalinta]],Sheet1!$C$1:$E$42,3,FALSE)</f>
        <v>Own funds ratio, %</v>
      </c>
      <c r="E1042" s="46" t="s">
        <v>159</v>
      </c>
      <c r="F1042" s="2">
        <v>42735</v>
      </c>
      <c r="G1042" s="47">
        <v>0.16377511119901736</v>
      </c>
    </row>
    <row r="1043" spans="1:7" x14ac:dyDescent="0.2">
      <c r="A1043" s="42">
        <v>36</v>
      </c>
      <c r="B1043" s="43" t="s">
        <v>39</v>
      </c>
      <c r="C1043" s="44" t="str">
        <f>VLOOKUP(Taulukko1[[#This Row],[Rivivalinta]],Sheet1!$C$1:$E$42,2,FALSE)</f>
        <v>Primärkapitalrelation, %</v>
      </c>
      <c r="D1043" s="44" t="str">
        <f>VLOOKUP(Taulukko1[[#This Row],[Rivivalinta]],Sheet1!$C$1:$E$42,3,FALSE)</f>
        <v>Tier 1 ratio, %</v>
      </c>
      <c r="E1043" s="46" t="s">
        <v>159</v>
      </c>
      <c r="F1043" s="2">
        <v>42735</v>
      </c>
      <c r="G1043" s="47">
        <v>0.16377511119901736</v>
      </c>
    </row>
    <row r="1044" spans="1:7" x14ac:dyDescent="0.2">
      <c r="A1044" s="42">
        <v>37</v>
      </c>
      <c r="B1044" s="43" t="s">
        <v>40</v>
      </c>
      <c r="C1044" s="44" t="str">
        <f>VLOOKUP(Taulukko1[[#This Row],[Rivivalinta]],Sheet1!$C$1:$E$42,2,FALSE)</f>
        <v>Kärnprimärkapitalrelation, %</v>
      </c>
      <c r="D1044" s="44" t="str">
        <f>VLOOKUP(Taulukko1[[#This Row],[Rivivalinta]],Sheet1!$C$1:$E$42,3,FALSE)</f>
        <v>CET 1 ratio, %</v>
      </c>
      <c r="E1044" s="46" t="s">
        <v>159</v>
      </c>
      <c r="F1044" s="2">
        <v>42735</v>
      </c>
      <c r="G1044" s="47">
        <v>0.16377511119901736</v>
      </c>
    </row>
    <row r="1045" spans="1:7" x14ac:dyDescent="0.2">
      <c r="A1045" s="42">
        <v>38</v>
      </c>
      <c r="B1045" s="43" t="s">
        <v>41</v>
      </c>
      <c r="C1045" s="44" t="str">
        <f>VLOOKUP(Taulukko1[[#This Row],[Rivivalinta]],Sheet1!$C$1:$E$42,2,FALSE)</f>
        <v>Summa exponeringsbelopp (RWA)</v>
      </c>
      <c r="D1045" s="44" t="str">
        <f>VLOOKUP(Taulukko1[[#This Row],[Rivivalinta]],Sheet1!$C$1:$E$42,3,FALSE)</f>
        <v>Total risk weighted assets (RWA)</v>
      </c>
      <c r="E1045" s="46" t="s">
        <v>159</v>
      </c>
      <c r="F1045" s="2">
        <v>42735</v>
      </c>
      <c r="G1045" s="47">
        <v>251257.61600000001</v>
      </c>
    </row>
    <row r="1046" spans="1:7" x14ac:dyDescent="0.2">
      <c r="A1046" s="42">
        <v>39</v>
      </c>
      <c r="B1046" s="43" t="s">
        <v>42</v>
      </c>
      <c r="C1046" s="44" t="str">
        <f>VLOOKUP(Taulukko1[[#This Row],[Rivivalinta]],Sheet1!$C$1:$E$42,2,FALSE)</f>
        <v>Exponeringsbelopp för kredit-, motpart- och utspädningsrisker</v>
      </c>
      <c r="D1046" s="44" t="str">
        <f>VLOOKUP(Taulukko1[[#This Row],[Rivivalinta]],Sheet1!$C$1:$E$42,3,FALSE)</f>
        <v>Credit and counterparty risks</v>
      </c>
      <c r="E1046" s="46" t="s">
        <v>159</v>
      </c>
      <c r="F1046" s="2">
        <v>42735</v>
      </c>
      <c r="G1046" s="47">
        <v>247811.33</v>
      </c>
    </row>
    <row r="1047" spans="1:7" x14ac:dyDescent="0.2">
      <c r="A1047" s="42">
        <v>40</v>
      </c>
      <c r="B1047" s="43" t="s">
        <v>43</v>
      </c>
      <c r="C1047" s="44" t="str">
        <f>VLOOKUP(Taulukko1[[#This Row],[Rivivalinta]],Sheet1!$C$1:$E$42,2,FALSE)</f>
        <v>Exponeringsbelopp för positions-, valutakurs- och råvarurisker</v>
      </c>
      <c r="D1047" s="44" t="str">
        <f>VLOOKUP(Taulukko1[[#This Row],[Rivivalinta]],Sheet1!$C$1:$E$42,3,FALSE)</f>
        <v>Position, currency and commodity risks</v>
      </c>
      <c r="E1047" s="46" t="s">
        <v>159</v>
      </c>
      <c r="F1047" s="2">
        <v>42735</v>
      </c>
      <c r="G1047" s="47"/>
    </row>
    <row r="1048" spans="1:7" x14ac:dyDescent="0.2">
      <c r="A1048" s="42">
        <v>41</v>
      </c>
      <c r="B1048" s="43" t="s">
        <v>44</v>
      </c>
      <c r="C1048" s="44" t="str">
        <f>VLOOKUP(Taulukko1[[#This Row],[Rivivalinta]],Sheet1!$C$1:$E$42,2,FALSE)</f>
        <v>Exponeringsbelopp för operativ risk</v>
      </c>
      <c r="D1048" s="44" t="str">
        <f>VLOOKUP(Taulukko1[[#This Row],[Rivivalinta]],Sheet1!$C$1:$E$42,3,FALSE)</f>
        <v>Operational risks</v>
      </c>
      <c r="E1048" s="46" t="s">
        <v>159</v>
      </c>
      <c r="F1048" s="2">
        <v>42735</v>
      </c>
      <c r="G1048" s="47"/>
    </row>
    <row r="1049" spans="1:7" x14ac:dyDescent="0.2">
      <c r="A1049" s="42">
        <v>42</v>
      </c>
      <c r="B1049" s="43" t="s">
        <v>45</v>
      </c>
      <c r="C1049" s="44" t="str">
        <f>VLOOKUP(Taulukko1[[#This Row],[Rivivalinta]],Sheet1!$C$1:$E$42,2,FALSE)</f>
        <v>Övriga riskexponeringar</v>
      </c>
      <c r="D1049" s="44" t="str">
        <f>VLOOKUP(Taulukko1[[#This Row],[Rivivalinta]],Sheet1!$C$1:$E$42,3,FALSE)</f>
        <v>Other risks</v>
      </c>
      <c r="E1049" s="46" t="s">
        <v>159</v>
      </c>
      <c r="F1049" s="2">
        <v>42735</v>
      </c>
      <c r="G1049" s="47">
        <v>3446.2860000000001</v>
      </c>
    </row>
    <row r="1050" spans="1:7" x14ac:dyDescent="0.2">
      <c r="A1050" s="42">
        <v>27</v>
      </c>
      <c r="B1050" s="43" t="s">
        <v>54</v>
      </c>
      <c r="C1050" s="44" t="str">
        <f>VLOOKUP(Taulukko1[[#This Row],[Rivivalinta]],Sheet1!$C$1:$E$42,2,FALSE)</f>
        <v>Avkastning på total tillgångar (ROA), %</v>
      </c>
      <c r="D1050" s="44" t="str">
        <f>VLOOKUP(Taulukko1[[#This Row],[Rivivalinta]],Sheet1!$C$1:$E$42,3,FALSE)</f>
        <v>Return on total assets (ROA), %</v>
      </c>
      <c r="E1050" s="46" t="s">
        <v>159</v>
      </c>
      <c r="F1050" s="2">
        <v>42735</v>
      </c>
      <c r="G1050" s="47">
        <v>-2.6655148924008124E-3</v>
      </c>
    </row>
    <row r="1051" spans="1:7" x14ac:dyDescent="0.2">
      <c r="A1051" s="42">
        <v>26</v>
      </c>
      <c r="B1051" s="43" t="s">
        <v>55</v>
      </c>
      <c r="C1051" s="44" t="str">
        <f>VLOOKUP(Taulukko1[[#This Row],[Rivivalinta]],Sheet1!$C$1:$E$42,2,FALSE)</f>
        <v>Avkastning på eget kapital (ROE), %</v>
      </c>
      <c r="D1051" s="44" t="str">
        <f>VLOOKUP(Taulukko1[[#This Row],[Rivivalinta]],Sheet1!$C$1:$E$42,3,FALSE)</f>
        <v>Return on equity (ROE), %</v>
      </c>
      <c r="E1051" s="46" t="s">
        <v>159</v>
      </c>
      <c r="F1051" s="2">
        <v>42735</v>
      </c>
      <c r="G1051" s="47">
        <v>-5.0359088654856117E-2</v>
      </c>
    </row>
    <row r="1052" spans="1:7" x14ac:dyDescent="0.2">
      <c r="A1052" s="5">
        <v>1</v>
      </c>
      <c r="B1052" s="4" t="s">
        <v>5</v>
      </c>
      <c r="C1052" s="4" t="str">
        <f>VLOOKUP(Taulukko1[[#This Row],[Rivivalinta]],Sheet1!$C$1:$E$42,2,FALSE)</f>
        <v>Räntenetto</v>
      </c>
      <c r="D1052" s="4" t="str">
        <f>VLOOKUP(Taulukko1[[#This Row],[Rivivalinta]],Sheet1!$C$1:$E$42,3,FALSE)</f>
        <v>Net interest margin</v>
      </c>
      <c r="E1052" s="1" t="s">
        <v>53</v>
      </c>
      <c r="F1052" s="2">
        <v>42735</v>
      </c>
      <c r="G1052" s="6">
        <v>567.92399999999998</v>
      </c>
    </row>
    <row r="1053" spans="1:7" x14ac:dyDescent="0.2">
      <c r="A1053" s="5">
        <v>2</v>
      </c>
      <c r="B1053" s="4" t="s">
        <v>6</v>
      </c>
      <c r="C1053" s="4" t="str">
        <f>VLOOKUP(Taulukko1[[#This Row],[Rivivalinta]],Sheet1!$C$1:$E$42,2,FALSE)</f>
        <v>Netto, avgifts- och provisionsintäkter</v>
      </c>
      <c r="D1053" s="4" t="str">
        <f>VLOOKUP(Taulukko1[[#This Row],[Rivivalinta]],Sheet1!$C$1:$E$42,3,FALSE)</f>
        <v>Net fee and commission income</v>
      </c>
      <c r="E1053" s="1" t="s">
        <v>53</v>
      </c>
      <c r="F1053" s="2">
        <v>42735</v>
      </c>
      <c r="G1053" s="6">
        <v>1166.471</v>
      </c>
    </row>
    <row r="1054" spans="1:7" x14ac:dyDescent="0.2">
      <c r="A1054" s="5">
        <v>3</v>
      </c>
      <c r="B1054" s="4" t="s">
        <v>7</v>
      </c>
      <c r="C1054" s="4" t="str">
        <f>VLOOKUP(Taulukko1[[#This Row],[Rivivalinta]],Sheet1!$C$1:$E$42,2,FALSE)</f>
        <v>Avgifts- och provisionsintäkter</v>
      </c>
      <c r="D1054" s="4" t="str">
        <f>VLOOKUP(Taulukko1[[#This Row],[Rivivalinta]],Sheet1!$C$1:$E$42,3,FALSE)</f>
        <v>Fee and commission income</v>
      </c>
      <c r="E1054" s="1" t="s">
        <v>53</v>
      </c>
      <c r="F1054" s="2">
        <v>42735</v>
      </c>
      <c r="G1054" s="6">
        <v>1243.547</v>
      </c>
    </row>
    <row r="1055" spans="1:7" x14ac:dyDescent="0.2">
      <c r="A1055" s="5">
        <v>4</v>
      </c>
      <c r="B1055" s="4" t="s">
        <v>8</v>
      </c>
      <c r="C1055" s="4" t="str">
        <f>VLOOKUP(Taulukko1[[#This Row],[Rivivalinta]],Sheet1!$C$1:$E$42,2,FALSE)</f>
        <v>Avgifts- och provisionskostnader</v>
      </c>
      <c r="D1055" s="4" t="str">
        <f>VLOOKUP(Taulukko1[[#This Row],[Rivivalinta]],Sheet1!$C$1:$E$42,3,FALSE)</f>
        <v>Fee and commission expenses</v>
      </c>
      <c r="E1055" s="1" t="s">
        <v>53</v>
      </c>
      <c r="F1055" s="2">
        <v>42735</v>
      </c>
      <c r="G1055" s="6">
        <v>77.075999999999993</v>
      </c>
    </row>
    <row r="1056" spans="1:7" x14ac:dyDescent="0.2">
      <c r="A1056" s="5">
        <v>5</v>
      </c>
      <c r="B1056" s="4" t="s">
        <v>9</v>
      </c>
      <c r="C1056" s="4" t="str">
        <f>VLOOKUP(Taulukko1[[#This Row],[Rivivalinta]],Sheet1!$C$1:$E$42,2,FALSE)</f>
        <v>Nettointäkter från handel och investeringar</v>
      </c>
      <c r="D1056" s="4" t="str">
        <f>VLOOKUP(Taulukko1[[#This Row],[Rivivalinta]],Sheet1!$C$1:$E$42,3,FALSE)</f>
        <v>Net trading and investing income</v>
      </c>
      <c r="E1056" s="1" t="s">
        <v>53</v>
      </c>
      <c r="F1056" s="2">
        <v>42735</v>
      </c>
      <c r="G1056" s="6">
        <v>-575.86</v>
      </c>
    </row>
    <row r="1057" spans="1:7" x14ac:dyDescent="0.2">
      <c r="A1057" s="5">
        <v>6</v>
      </c>
      <c r="B1057" s="4" t="s">
        <v>10</v>
      </c>
      <c r="C1057" s="4" t="str">
        <f>VLOOKUP(Taulukko1[[#This Row],[Rivivalinta]],Sheet1!$C$1:$E$42,2,FALSE)</f>
        <v>Övriga intäkter</v>
      </c>
      <c r="D1057" s="4" t="str">
        <f>VLOOKUP(Taulukko1[[#This Row],[Rivivalinta]],Sheet1!$C$1:$E$42,3,FALSE)</f>
        <v>Other income</v>
      </c>
      <c r="E1057" s="1" t="s">
        <v>53</v>
      </c>
      <c r="F1057" s="2">
        <v>42735</v>
      </c>
      <c r="G1057" s="6">
        <v>11150.546</v>
      </c>
    </row>
    <row r="1058" spans="1:7" x14ac:dyDescent="0.2">
      <c r="A1058" s="5">
        <v>7</v>
      </c>
      <c r="B1058" s="4" t="s">
        <v>11</v>
      </c>
      <c r="C1058" s="4" t="str">
        <f>VLOOKUP(Taulukko1[[#This Row],[Rivivalinta]],Sheet1!$C$1:$E$42,2,FALSE)</f>
        <v>Totala inkomster</v>
      </c>
      <c r="D1058" s="4" t="str">
        <f>VLOOKUP(Taulukko1[[#This Row],[Rivivalinta]],Sheet1!$C$1:$E$42,3,FALSE)</f>
        <v>Total income</v>
      </c>
      <c r="E1058" s="1" t="s">
        <v>53</v>
      </c>
      <c r="F1058" s="2">
        <v>42735</v>
      </c>
      <c r="G1058" s="6">
        <v>12309.081</v>
      </c>
    </row>
    <row r="1059" spans="1:7" x14ac:dyDescent="0.2">
      <c r="A1059" s="5">
        <v>8</v>
      </c>
      <c r="B1059" s="4" t="s">
        <v>12</v>
      </c>
      <c r="C1059" s="4" t="str">
        <f>VLOOKUP(Taulukko1[[#This Row],[Rivivalinta]],Sheet1!$C$1:$E$42,2,FALSE)</f>
        <v>Totala kostnader</v>
      </c>
      <c r="D1059" s="4" t="str">
        <f>VLOOKUP(Taulukko1[[#This Row],[Rivivalinta]],Sheet1!$C$1:$E$42,3,FALSE)</f>
        <v>Total expenses</v>
      </c>
      <c r="E1059" s="1" t="s">
        <v>53</v>
      </c>
      <c r="F1059" s="2">
        <v>42735</v>
      </c>
      <c r="G1059" s="6">
        <v>8526.7379999999994</v>
      </c>
    </row>
    <row r="1060" spans="1:7" x14ac:dyDescent="0.2">
      <c r="A1060" s="5">
        <v>9</v>
      </c>
      <c r="B1060" s="4" t="s">
        <v>13</v>
      </c>
      <c r="C1060" s="4" t="str">
        <f>VLOOKUP(Taulukko1[[#This Row],[Rivivalinta]],Sheet1!$C$1:$E$42,2,FALSE)</f>
        <v>Nedskrivningar av lån och fordringar</v>
      </c>
      <c r="D1060" s="4" t="str">
        <f>VLOOKUP(Taulukko1[[#This Row],[Rivivalinta]],Sheet1!$C$1:$E$42,3,FALSE)</f>
        <v>Impairments on loans and receivables</v>
      </c>
      <c r="E1060" s="1" t="s">
        <v>53</v>
      </c>
      <c r="F1060" s="2">
        <v>42735</v>
      </c>
      <c r="G1060" s="6">
        <v>268.70299999999997</v>
      </c>
    </row>
    <row r="1061" spans="1:7" x14ac:dyDescent="0.2">
      <c r="A1061" s="5">
        <v>10</v>
      </c>
      <c r="B1061" s="4" t="s">
        <v>14</v>
      </c>
      <c r="C1061" s="4" t="str">
        <f>VLOOKUP(Taulukko1[[#This Row],[Rivivalinta]],Sheet1!$C$1:$E$42,2,FALSE)</f>
        <v>Rörelsevinst/-förlust</v>
      </c>
      <c r="D1061" s="4" t="str">
        <f>VLOOKUP(Taulukko1[[#This Row],[Rivivalinta]],Sheet1!$C$1:$E$42,3,FALSE)</f>
        <v>Operatingprofit/-loss</v>
      </c>
      <c r="E1061" s="1" t="s">
        <v>53</v>
      </c>
      <c r="F1061" s="2">
        <v>42735</v>
      </c>
      <c r="G1061" s="6">
        <v>3513.64</v>
      </c>
    </row>
    <row r="1062" spans="1:7" x14ac:dyDescent="0.2">
      <c r="A1062" s="5">
        <v>11</v>
      </c>
      <c r="B1062" s="4" t="s">
        <v>15</v>
      </c>
      <c r="C1062" s="4" t="str">
        <f>VLOOKUP(Taulukko1[[#This Row],[Rivivalinta]],Sheet1!$C$1:$E$42,2,FALSE)</f>
        <v>Kontanta medel och kassabehållning hos centralbanker</v>
      </c>
      <c r="D1062" s="4" t="str">
        <f>VLOOKUP(Taulukko1[[#This Row],[Rivivalinta]],Sheet1!$C$1:$E$42,3,FALSE)</f>
        <v>Cash and cash balances at central banks</v>
      </c>
      <c r="E1062" s="1" t="s">
        <v>53</v>
      </c>
      <c r="F1062" s="2">
        <v>42735</v>
      </c>
      <c r="G1062" s="6">
        <v>125028.379</v>
      </c>
    </row>
    <row r="1063" spans="1:7" x14ac:dyDescent="0.2">
      <c r="A1063" s="5">
        <v>12</v>
      </c>
      <c r="B1063" s="4" t="s">
        <v>16</v>
      </c>
      <c r="C1063" s="4" t="str">
        <f>VLOOKUP(Taulukko1[[#This Row],[Rivivalinta]],Sheet1!$C$1:$E$42,2,FALSE)</f>
        <v>Lån och förskott till kreditinstitut</v>
      </c>
      <c r="D1063" s="4" t="str">
        <f>VLOOKUP(Taulukko1[[#This Row],[Rivivalinta]],Sheet1!$C$1:$E$42,3,FALSE)</f>
        <v>Loans and advances to credit institutions</v>
      </c>
      <c r="E1063" s="1" t="s">
        <v>53</v>
      </c>
      <c r="F1063" s="2">
        <v>42735</v>
      </c>
      <c r="G1063" s="6"/>
    </row>
    <row r="1064" spans="1:7" x14ac:dyDescent="0.2">
      <c r="A1064" s="5">
        <v>13</v>
      </c>
      <c r="B1064" s="4" t="s">
        <v>17</v>
      </c>
      <c r="C1064" s="4" t="str">
        <f>VLOOKUP(Taulukko1[[#This Row],[Rivivalinta]],Sheet1!$C$1:$E$42,2,FALSE)</f>
        <v>Lån och förskott till allmänheten och offentliga samfund</v>
      </c>
      <c r="D1064" s="4" t="str">
        <f>VLOOKUP(Taulukko1[[#This Row],[Rivivalinta]],Sheet1!$C$1:$E$42,3,FALSE)</f>
        <v>Loans and advances to the public and public sector entities</v>
      </c>
      <c r="E1064" s="1" t="s">
        <v>53</v>
      </c>
      <c r="F1064" s="2">
        <v>42735</v>
      </c>
      <c r="G1064" s="6">
        <v>1810013.8970000001</v>
      </c>
    </row>
    <row r="1065" spans="1:7" x14ac:dyDescent="0.2">
      <c r="A1065" s="5">
        <v>14</v>
      </c>
      <c r="B1065" s="4" t="s">
        <v>18</v>
      </c>
      <c r="C1065" s="4" t="str">
        <f>VLOOKUP(Taulukko1[[#This Row],[Rivivalinta]],Sheet1!$C$1:$E$42,2,FALSE)</f>
        <v>Värdepapper</v>
      </c>
      <c r="D1065" s="4" t="str">
        <f>VLOOKUP(Taulukko1[[#This Row],[Rivivalinta]],Sheet1!$C$1:$E$42,3,FALSE)</f>
        <v>Debt securities</v>
      </c>
      <c r="E1065" s="1" t="s">
        <v>53</v>
      </c>
      <c r="F1065" s="2">
        <v>42735</v>
      </c>
      <c r="G1065" s="6">
        <v>292809.07900000003</v>
      </c>
    </row>
    <row r="1066" spans="1:7" x14ac:dyDescent="0.2">
      <c r="A1066" s="5">
        <v>15</v>
      </c>
      <c r="B1066" s="4" t="s">
        <v>19</v>
      </c>
      <c r="C1066" s="4" t="str">
        <f>VLOOKUP(Taulukko1[[#This Row],[Rivivalinta]],Sheet1!$C$1:$E$42,2,FALSE)</f>
        <v xml:space="preserve">Derivat </v>
      </c>
      <c r="D1066" s="4" t="str">
        <f>VLOOKUP(Taulukko1[[#This Row],[Rivivalinta]],Sheet1!$C$1:$E$42,3,FALSE)</f>
        <v xml:space="preserve">Derivatives </v>
      </c>
      <c r="E1066" s="1" t="s">
        <v>53</v>
      </c>
      <c r="F1066" s="2">
        <v>42735</v>
      </c>
      <c r="G1066" s="6">
        <v>381.39499999999998</v>
      </c>
    </row>
    <row r="1067" spans="1:7" x14ac:dyDescent="0.2">
      <c r="A1067" s="5">
        <v>16</v>
      </c>
      <c r="B1067" s="4" t="s">
        <v>20</v>
      </c>
      <c r="C1067" s="4" t="str">
        <f>VLOOKUP(Taulukko1[[#This Row],[Rivivalinta]],Sheet1!$C$1:$E$42,2,FALSE)</f>
        <v>Övriga tillgångar</v>
      </c>
      <c r="D1067" s="4" t="str">
        <f>VLOOKUP(Taulukko1[[#This Row],[Rivivalinta]],Sheet1!$C$1:$E$42,3,FALSE)</f>
        <v>Other assets</v>
      </c>
      <c r="E1067" s="1" t="s">
        <v>53</v>
      </c>
      <c r="F1067" s="2">
        <v>42735</v>
      </c>
      <c r="G1067" s="6">
        <v>73490.225999999995</v>
      </c>
    </row>
    <row r="1068" spans="1:7" x14ac:dyDescent="0.2">
      <c r="A1068" s="5">
        <v>17</v>
      </c>
      <c r="B1068" s="4" t="s">
        <v>21</v>
      </c>
      <c r="C1068" s="4" t="str">
        <f>VLOOKUP(Taulukko1[[#This Row],[Rivivalinta]],Sheet1!$C$1:$E$42,2,FALSE)</f>
        <v>SUMMA TILLGÅNGAR</v>
      </c>
      <c r="D1068" s="4" t="str">
        <f>VLOOKUP(Taulukko1[[#This Row],[Rivivalinta]],Sheet1!$C$1:$E$42,3,FALSE)</f>
        <v>TOTAL ASSETS</v>
      </c>
      <c r="E1068" s="1" t="s">
        <v>53</v>
      </c>
      <c r="F1068" s="2">
        <v>42735</v>
      </c>
      <c r="G1068" s="6">
        <v>2301722.9759999998</v>
      </c>
    </row>
    <row r="1069" spans="1:7" x14ac:dyDescent="0.2">
      <c r="A1069" s="5">
        <v>18</v>
      </c>
      <c r="B1069" s="4" t="s">
        <v>22</v>
      </c>
      <c r="C1069" s="4" t="str">
        <f>VLOOKUP(Taulukko1[[#This Row],[Rivivalinta]],Sheet1!$C$1:$E$42,2,FALSE)</f>
        <v>Inlåning från kreditinstitut</v>
      </c>
      <c r="D1069" s="4" t="str">
        <f>VLOOKUP(Taulukko1[[#This Row],[Rivivalinta]],Sheet1!$C$1:$E$42,3,FALSE)</f>
        <v>Deposits from credit institutions</v>
      </c>
      <c r="E1069" s="1" t="s">
        <v>53</v>
      </c>
      <c r="F1069" s="2">
        <v>42735</v>
      </c>
      <c r="G1069" s="6"/>
    </row>
    <row r="1070" spans="1:7" x14ac:dyDescent="0.2">
      <c r="A1070" s="5">
        <v>19</v>
      </c>
      <c r="B1070" s="4" t="s">
        <v>23</v>
      </c>
      <c r="C1070" s="4" t="str">
        <f>VLOOKUP(Taulukko1[[#This Row],[Rivivalinta]],Sheet1!$C$1:$E$42,2,FALSE)</f>
        <v>Inlåning från allmänheten och offentliga samfund</v>
      </c>
      <c r="D1070" s="4" t="str">
        <f>VLOOKUP(Taulukko1[[#This Row],[Rivivalinta]],Sheet1!$C$1:$E$42,3,FALSE)</f>
        <v>Deposits from the public and public sector entities</v>
      </c>
      <c r="E1070" s="1" t="s">
        <v>53</v>
      </c>
      <c r="F1070" s="2">
        <v>42735</v>
      </c>
      <c r="G1070" s="6"/>
    </row>
    <row r="1071" spans="1:7" x14ac:dyDescent="0.2">
      <c r="A1071" s="5">
        <v>20</v>
      </c>
      <c r="B1071" s="4" t="s">
        <v>24</v>
      </c>
      <c r="C1071" s="4" t="str">
        <f>VLOOKUP(Taulukko1[[#This Row],[Rivivalinta]],Sheet1!$C$1:$E$42,2,FALSE)</f>
        <v>Emitterade skuldebrev</v>
      </c>
      <c r="D1071" s="4" t="str">
        <f>VLOOKUP(Taulukko1[[#This Row],[Rivivalinta]],Sheet1!$C$1:$E$42,3,FALSE)</f>
        <v>Debt securities issued</v>
      </c>
      <c r="E1071" s="1" t="s">
        <v>53</v>
      </c>
      <c r="F1071" s="2">
        <v>42735</v>
      </c>
      <c r="G1071" s="6">
        <v>811002.30299999996</v>
      </c>
    </row>
    <row r="1072" spans="1:7" x14ac:dyDescent="0.2">
      <c r="A1072" s="5">
        <v>22</v>
      </c>
      <c r="B1072" s="4" t="s">
        <v>25</v>
      </c>
      <c r="C1072" s="4" t="str">
        <f>VLOOKUP(Taulukko1[[#This Row],[Rivivalinta]],Sheet1!$C$1:$E$42,2,FALSE)</f>
        <v>Derivat</v>
      </c>
      <c r="D1072" s="4" t="str">
        <f>VLOOKUP(Taulukko1[[#This Row],[Rivivalinta]],Sheet1!$C$1:$E$42,3,FALSE)</f>
        <v>Derivatives</v>
      </c>
      <c r="E1072" s="1" t="s">
        <v>53</v>
      </c>
      <c r="F1072" s="2">
        <v>42735</v>
      </c>
      <c r="G1072" s="6">
        <v>1749.32</v>
      </c>
    </row>
    <row r="1073" spans="1:7" x14ac:dyDescent="0.2">
      <c r="A1073" s="5">
        <v>23</v>
      </c>
      <c r="B1073" s="4" t="s">
        <v>26</v>
      </c>
      <c r="C1073" s="4" t="str">
        <f>VLOOKUP(Taulukko1[[#This Row],[Rivivalinta]],Sheet1!$C$1:$E$42,2,FALSE)</f>
        <v>Eget kapital</v>
      </c>
      <c r="D1073" s="4" t="str">
        <f>VLOOKUP(Taulukko1[[#This Row],[Rivivalinta]],Sheet1!$C$1:$E$42,3,FALSE)</f>
        <v>Total equity</v>
      </c>
      <c r="E1073" s="1" t="s">
        <v>53</v>
      </c>
      <c r="F1073" s="2">
        <v>42735</v>
      </c>
      <c r="G1073" s="6">
        <v>57776.211000000003</v>
      </c>
    </row>
    <row r="1074" spans="1:7" x14ac:dyDescent="0.2">
      <c r="A1074" s="5">
        <v>21</v>
      </c>
      <c r="B1074" s="4" t="s">
        <v>27</v>
      </c>
      <c r="C1074" s="4" t="str">
        <f>VLOOKUP(Taulukko1[[#This Row],[Rivivalinta]],Sheet1!$C$1:$E$42,2,FALSE)</f>
        <v>Övriga skulder</v>
      </c>
      <c r="D1074" s="4" t="str">
        <f>VLOOKUP(Taulukko1[[#This Row],[Rivivalinta]],Sheet1!$C$1:$E$42,3,FALSE)</f>
        <v>Other liabilities</v>
      </c>
      <c r="E1074" s="1" t="s">
        <v>53</v>
      </c>
      <c r="F1074" s="2">
        <v>42735</v>
      </c>
      <c r="G1074" s="6">
        <v>1431195.142</v>
      </c>
    </row>
    <row r="1075" spans="1:7" x14ac:dyDescent="0.2">
      <c r="A1075" s="5">
        <v>24</v>
      </c>
      <c r="B1075" s="4" t="s">
        <v>28</v>
      </c>
      <c r="C1075" s="4" t="str">
        <f>VLOOKUP(Taulukko1[[#This Row],[Rivivalinta]],Sheet1!$C$1:$E$42,2,FALSE)</f>
        <v>SUMMA EGET KAPITAL OCH SKULDER</v>
      </c>
      <c r="D1075" s="4" t="str">
        <f>VLOOKUP(Taulukko1[[#This Row],[Rivivalinta]],Sheet1!$C$1:$E$42,3,FALSE)</f>
        <v>TOTAL EQUITY AND LIABILITIES</v>
      </c>
      <c r="E1075" s="1" t="s">
        <v>53</v>
      </c>
      <c r="F1075" s="2">
        <v>42735</v>
      </c>
      <c r="G1075" s="6">
        <v>2301722.9759999998</v>
      </c>
    </row>
    <row r="1076" spans="1:7" x14ac:dyDescent="0.2">
      <c r="A1076" s="5">
        <v>25</v>
      </c>
      <c r="B1076" s="4" t="s">
        <v>29</v>
      </c>
      <c r="C1076" s="4" t="str">
        <f>VLOOKUP(Taulukko1[[#This Row],[Rivivalinta]],Sheet1!$C$1:$E$42,2,FALSE)</f>
        <v>Exponering utanför balansräkningen</v>
      </c>
      <c r="D1076" s="4" t="str">
        <f>VLOOKUP(Taulukko1[[#This Row],[Rivivalinta]],Sheet1!$C$1:$E$42,3,FALSE)</f>
        <v>Off balance sheet exposures</v>
      </c>
      <c r="E1076" s="1" t="s">
        <v>53</v>
      </c>
      <c r="F1076" s="2">
        <v>42735</v>
      </c>
      <c r="G1076" s="6">
        <v>303759.84999999998</v>
      </c>
    </row>
    <row r="1077" spans="1:7" x14ac:dyDescent="0.2">
      <c r="A1077" s="5">
        <v>28</v>
      </c>
      <c r="B1077" s="4" t="s">
        <v>30</v>
      </c>
      <c r="C1077" s="4" t="str">
        <f>VLOOKUP(Taulukko1[[#This Row],[Rivivalinta]],Sheet1!$C$1:$E$42,2,FALSE)</f>
        <v>Kostnader/intäkter, %</v>
      </c>
      <c r="D1077" s="4" t="str">
        <f>VLOOKUP(Taulukko1[[#This Row],[Rivivalinta]],Sheet1!$C$1:$E$42,3,FALSE)</f>
        <v>Cost/income ratio, %</v>
      </c>
      <c r="E1077" s="1" t="s">
        <v>53</v>
      </c>
      <c r="F1077" s="2">
        <v>42735</v>
      </c>
      <c r="G1077" s="7">
        <v>0.64422469227333068</v>
      </c>
    </row>
    <row r="1078" spans="1:7" x14ac:dyDescent="0.2">
      <c r="A1078" s="5">
        <v>29</v>
      </c>
      <c r="B1078" s="4" t="s">
        <v>31</v>
      </c>
      <c r="C1078" s="4" t="str">
        <f>VLOOKUP(Taulukko1[[#This Row],[Rivivalinta]],Sheet1!$C$1:$E$42,2,FALSE)</f>
        <v>Nödlidande exponeringar/Exponeringar, %</v>
      </c>
      <c r="D1078" s="4" t="str">
        <f>VLOOKUP(Taulukko1[[#This Row],[Rivivalinta]],Sheet1!$C$1:$E$42,3,FALSE)</f>
        <v>Non-performing exposures/Exposures, %</v>
      </c>
      <c r="E1078" s="1" t="s">
        <v>53</v>
      </c>
      <c r="F1078" s="2">
        <v>42735</v>
      </c>
      <c r="G1078" s="7">
        <v>1.1328719842262232E-3</v>
      </c>
    </row>
    <row r="1079" spans="1:7" x14ac:dyDescent="0.2">
      <c r="A1079" s="5">
        <v>30</v>
      </c>
      <c r="B1079" s="4" t="s">
        <v>32</v>
      </c>
      <c r="C1079" s="4" t="str">
        <f>VLOOKUP(Taulukko1[[#This Row],[Rivivalinta]],Sheet1!$C$1:$E$42,2,FALSE)</f>
        <v>Upplupna avsättningar på nödlidande exponeringar/Nödlidande Exponeringar, %</v>
      </c>
      <c r="D1079" s="4" t="str">
        <f>VLOOKUP(Taulukko1[[#This Row],[Rivivalinta]],Sheet1!$C$1:$E$42,3,FALSE)</f>
        <v>Accumulated impairments on non-performing exposures/Non-performing exposures, %</v>
      </c>
      <c r="E1079" s="1" t="s">
        <v>53</v>
      </c>
      <c r="F1079" s="2">
        <v>42735</v>
      </c>
      <c r="G1079" s="7">
        <v>0.14976824379212253</v>
      </c>
    </row>
    <row r="1080" spans="1:7" x14ac:dyDescent="0.2">
      <c r="A1080" s="5">
        <v>31</v>
      </c>
      <c r="B1080" s="4" t="s">
        <v>34</v>
      </c>
      <c r="C1080" s="4" t="str">
        <f>VLOOKUP(Taulukko1[[#This Row],[Rivivalinta]],Sheet1!$C$1:$E$42,2,FALSE)</f>
        <v>Kapitalbas</v>
      </c>
      <c r="D1080" s="4" t="str">
        <f>VLOOKUP(Taulukko1[[#This Row],[Rivivalinta]],Sheet1!$C$1:$E$42,3,FALSE)</f>
        <v>Own funds</v>
      </c>
      <c r="E1080" s="1" t="s">
        <v>53</v>
      </c>
      <c r="F1080" s="2">
        <v>42735</v>
      </c>
      <c r="G1080" s="6">
        <v>87802.614099999992</v>
      </c>
    </row>
    <row r="1081" spans="1:7" x14ac:dyDescent="0.2">
      <c r="A1081" s="5">
        <v>32</v>
      </c>
      <c r="B1081" s="4" t="s">
        <v>35</v>
      </c>
      <c r="C1081" s="4" t="str">
        <f>VLOOKUP(Taulukko1[[#This Row],[Rivivalinta]],Sheet1!$C$1:$E$42,2,FALSE)</f>
        <v>Kärnprimärkapital (CET 1)</v>
      </c>
      <c r="D1081" s="4" t="str">
        <f>VLOOKUP(Taulukko1[[#This Row],[Rivivalinta]],Sheet1!$C$1:$E$42,3,FALSE)</f>
        <v>Common equity tier 1 capital (CET1)</v>
      </c>
      <c r="E1081" s="1" t="s">
        <v>53</v>
      </c>
      <c r="F1081" s="2">
        <v>42735</v>
      </c>
      <c r="G1081" s="6">
        <v>87802.614099999992</v>
      </c>
    </row>
    <row r="1082" spans="1:7" x14ac:dyDescent="0.2">
      <c r="A1082" s="5">
        <v>33</v>
      </c>
      <c r="B1082" s="4" t="s">
        <v>36</v>
      </c>
      <c r="C1082" s="4" t="str">
        <f>VLOOKUP(Taulukko1[[#This Row],[Rivivalinta]],Sheet1!$C$1:$E$42,2,FALSE)</f>
        <v>Övrigt primärkapital (AT 1)</v>
      </c>
      <c r="D1082" s="4" t="str">
        <f>VLOOKUP(Taulukko1[[#This Row],[Rivivalinta]],Sheet1!$C$1:$E$42,3,FALSE)</f>
        <v>Additional tier 1 capital (AT 1)</v>
      </c>
      <c r="E1082" s="1" t="s">
        <v>53</v>
      </c>
      <c r="F1082" s="2">
        <v>42735</v>
      </c>
      <c r="G1082" s="6"/>
    </row>
    <row r="1083" spans="1:7" x14ac:dyDescent="0.2">
      <c r="A1083" s="5">
        <v>34</v>
      </c>
      <c r="B1083" s="4" t="s">
        <v>37</v>
      </c>
      <c r="C1083" s="4" t="str">
        <f>VLOOKUP(Taulukko1[[#This Row],[Rivivalinta]],Sheet1!$C$1:$E$42,2,FALSE)</f>
        <v>Supplementärkapital (T2)</v>
      </c>
      <c r="D1083" s="4" t="str">
        <f>VLOOKUP(Taulukko1[[#This Row],[Rivivalinta]],Sheet1!$C$1:$E$42,3,FALSE)</f>
        <v>Tier 2 capital (T2)</v>
      </c>
      <c r="E1083" s="1" t="s">
        <v>53</v>
      </c>
      <c r="F1083" s="2">
        <v>42735</v>
      </c>
      <c r="G1083" s="6"/>
    </row>
    <row r="1084" spans="1:7" x14ac:dyDescent="0.2">
      <c r="A1084" s="5">
        <v>35</v>
      </c>
      <c r="B1084" s="4" t="s">
        <v>38</v>
      </c>
      <c r="C1084" s="4" t="str">
        <f>VLOOKUP(Taulukko1[[#This Row],[Rivivalinta]],Sheet1!$C$1:$E$42,2,FALSE)</f>
        <v>Summa kapitalrelationer, %</v>
      </c>
      <c r="D1084" s="4" t="str">
        <f>VLOOKUP(Taulukko1[[#This Row],[Rivivalinta]],Sheet1!$C$1:$E$42,3,FALSE)</f>
        <v>Own funds ratio, %</v>
      </c>
      <c r="E1084" s="1" t="s">
        <v>53</v>
      </c>
      <c r="F1084" s="2">
        <v>42735</v>
      </c>
      <c r="G1084" s="7">
        <v>0.11941227945584848</v>
      </c>
    </row>
    <row r="1085" spans="1:7" x14ac:dyDescent="0.2">
      <c r="A1085" s="5">
        <v>36</v>
      </c>
      <c r="B1085" s="4" t="s">
        <v>39</v>
      </c>
      <c r="C1085" s="4" t="str">
        <f>VLOOKUP(Taulukko1[[#This Row],[Rivivalinta]],Sheet1!$C$1:$E$42,2,FALSE)</f>
        <v>Primärkapitalrelation, %</v>
      </c>
      <c r="D1085" s="4" t="str">
        <f>VLOOKUP(Taulukko1[[#This Row],[Rivivalinta]],Sheet1!$C$1:$E$42,3,FALSE)</f>
        <v>Tier 1 ratio, %</v>
      </c>
      <c r="E1085" s="1" t="s">
        <v>53</v>
      </c>
      <c r="F1085" s="2">
        <v>42735</v>
      </c>
      <c r="G1085" s="7">
        <v>0.11941227945584848</v>
      </c>
    </row>
    <row r="1086" spans="1:7" x14ac:dyDescent="0.2">
      <c r="A1086" s="5">
        <v>37</v>
      </c>
      <c r="B1086" s="4" t="s">
        <v>40</v>
      </c>
      <c r="C1086" s="4" t="str">
        <f>VLOOKUP(Taulukko1[[#This Row],[Rivivalinta]],Sheet1!$C$1:$E$42,2,FALSE)</f>
        <v>Kärnprimärkapitalrelation, %</v>
      </c>
      <c r="D1086" s="4" t="str">
        <f>VLOOKUP(Taulukko1[[#This Row],[Rivivalinta]],Sheet1!$C$1:$E$42,3,FALSE)</f>
        <v>CET 1 ratio, %</v>
      </c>
      <c r="E1086" s="1" t="s">
        <v>53</v>
      </c>
      <c r="F1086" s="2">
        <v>42735</v>
      </c>
      <c r="G1086" s="7">
        <v>0.11941227945584848</v>
      </c>
    </row>
    <row r="1087" spans="1:7" x14ac:dyDescent="0.2">
      <c r="A1087" s="5">
        <v>38</v>
      </c>
      <c r="B1087" s="4" t="s">
        <v>41</v>
      </c>
      <c r="C1087" s="4" t="str">
        <f>VLOOKUP(Taulukko1[[#This Row],[Rivivalinta]],Sheet1!$C$1:$E$42,2,FALSE)</f>
        <v>Summa exponeringsbelopp (RWA)</v>
      </c>
      <c r="D1087" s="4" t="str">
        <f>VLOOKUP(Taulukko1[[#This Row],[Rivivalinta]],Sheet1!$C$1:$E$42,3,FALSE)</f>
        <v>Total risk weighted assets (RWA)</v>
      </c>
      <c r="E1087" s="1" t="s">
        <v>53</v>
      </c>
      <c r="F1087" s="2">
        <v>42735</v>
      </c>
      <c r="G1087" s="6">
        <v>735289.65781500004</v>
      </c>
    </row>
    <row r="1088" spans="1:7" x14ac:dyDescent="0.2">
      <c r="A1088" s="5">
        <v>39</v>
      </c>
      <c r="B1088" s="4" t="s">
        <v>42</v>
      </c>
      <c r="C1088" s="4" t="str">
        <f>VLOOKUP(Taulukko1[[#This Row],[Rivivalinta]],Sheet1!$C$1:$E$42,2,FALSE)</f>
        <v>Exponeringsbelopp för kredit-, motpart- och utspädningsrisker</v>
      </c>
      <c r="D1088" s="4" t="str">
        <f>VLOOKUP(Taulukko1[[#This Row],[Rivivalinta]],Sheet1!$C$1:$E$42,3,FALSE)</f>
        <v>Credit and counterparty risks</v>
      </c>
      <c r="E1088" s="1" t="s">
        <v>53</v>
      </c>
      <c r="F1088" s="2">
        <v>42735</v>
      </c>
      <c r="G1088" s="6">
        <v>712524.02069000003</v>
      </c>
    </row>
    <row r="1089" spans="1:7" x14ac:dyDescent="0.2">
      <c r="A1089" s="5">
        <v>40</v>
      </c>
      <c r="B1089" s="4" t="s">
        <v>43</v>
      </c>
      <c r="C1089" s="4" t="str">
        <f>VLOOKUP(Taulukko1[[#This Row],[Rivivalinta]],Sheet1!$C$1:$E$42,2,FALSE)</f>
        <v>Exponeringsbelopp för positions-, valutakurs- och råvarurisker</v>
      </c>
      <c r="D1089" s="4" t="str">
        <f>VLOOKUP(Taulukko1[[#This Row],[Rivivalinta]],Sheet1!$C$1:$E$42,3,FALSE)</f>
        <v>Position, currency and commodity risks</v>
      </c>
      <c r="E1089" s="1" t="s">
        <v>53</v>
      </c>
      <c r="F1089" s="2">
        <v>42735</v>
      </c>
      <c r="G1089" s="6"/>
    </row>
    <row r="1090" spans="1:7" x14ac:dyDescent="0.2">
      <c r="A1090" s="5">
        <v>41</v>
      </c>
      <c r="B1090" s="4" t="s">
        <v>44</v>
      </c>
      <c r="C1090" s="4" t="str">
        <f>VLOOKUP(Taulukko1[[#This Row],[Rivivalinta]],Sheet1!$C$1:$E$42,2,FALSE)</f>
        <v>Exponeringsbelopp för operativ risk</v>
      </c>
      <c r="D1090" s="4" t="str">
        <f>VLOOKUP(Taulukko1[[#This Row],[Rivivalinta]],Sheet1!$C$1:$E$42,3,FALSE)</f>
        <v>Operational risks</v>
      </c>
      <c r="E1090" s="1" t="s">
        <v>53</v>
      </c>
      <c r="F1090" s="2">
        <v>42735</v>
      </c>
      <c r="G1090" s="6">
        <v>19524.843124999999</v>
      </c>
    </row>
    <row r="1091" spans="1:7" x14ac:dyDescent="0.2">
      <c r="A1091" s="5">
        <v>42</v>
      </c>
      <c r="B1091" s="4" t="s">
        <v>45</v>
      </c>
      <c r="C1091" s="4" t="str">
        <f>VLOOKUP(Taulukko1[[#This Row],[Rivivalinta]],Sheet1!$C$1:$E$42,2,FALSE)</f>
        <v>Övriga riskexponeringar</v>
      </c>
      <c r="D1091" s="4" t="str">
        <f>VLOOKUP(Taulukko1[[#This Row],[Rivivalinta]],Sheet1!$C$1:$E$42,3,FALSE)</f>
        <v>Other risks</v>
      </c>
      <c r="E1091" s="1" t="s">
        <v>53</v>
      </c>
      <c r="F1091" s="2">
        <v>42735</v>
      </c>
      <c r="G1091" s="6">
        <v>3240.7939999999999</v>
      </c>
    </row>
    <row r="1092" spans="1:7" x14ac:dyDescent="0.2">
      <c r="A1092" s="5">
        <v>27</v>
      </c>
      <c r="B1092" s="4" t="s">
        <v>54</v>
      </c>
      <c r="C1092" s="4" t="str">
        <f>VLOOKUP(Taulukko1[[#This Row],[Rivivalinta]],Sheet1!$C$1:$E$42,2,FALSE)</f>
        <v>Avkastning på total tillgångar (ROA), %</v>
      </c>
      <c r="D1092" s="4" t="str">
        <f>VLOOKUP(Taulukko1[[#This Row],[Rivivalinta]],Sheet1!$C$1:$E$42,3,FALSE)</f>
        <v>Return on total assets (ROA), %</v>
      </c>
      <c r="E1092" s="1" t="s">
        <v>53</v>
      </c>
      <c r="F1092" s="2">
        <v>42735</v>
      </c>
      <c r="G1092" s="7">
        <v>3.0407154069652539E-6</v>
      </c>
    </row>
    <row r="1093" spans="1:7" x14ac:dyDescent="0.2">
      <c r="A1093" s="5">
        <v>26</v>
      </c>
      <c r="B1093" s="4" t="s">
        <v>55</v>
      </c>
      <c r="C1093" s="4" t="str">
        <f>VLOOKUP(Taulukko1[[#This Row],[Rivivalinta]],Sheet1!$C$1:$E$42,2,FALSE)</f>
        <v>Avkastning på eget kapital (ROE), %</v>
      </c>
      <c r="D1093" s="4" t="str">
        <f>VLOOKUP(Taulukko1[[#This Row],[Rivivalinta]],Sheet1!$C$1:$E$42,3,FALSE)</f>
        <v>Return on equity (ROE), %</v>
      </c>
      <c r="E1093" s="1" t="s">
        <v>53</v>
      </c>
      <c r="F1093" s="2">
        <v>42735</v>
      </c>
      <c r="G1093" s="7">
        <v>1.1396201857783432E-4</v>
      </c>
    </row>
    <row r="1094" spans="1:7" x14ac:dyDescent="0.2">
      <c r="A1094" s="5">
        <v>1</v>
      </c>
      <c r="B1094" s="4" t="s">
        <v>5</v>
      </c>
      <c r="C1094" s="45" t="str">
        <f>VLOOKUP(Taulukko1[[#This Row],[Rivivalinta]],Sheet1!$C$1:$E$42,2,FALSE)</f>
        <v>Räntenetto</v>
      </c>
      <c r="D1094" s="45" t="str">
        <f>VLOOKUP(Taulukko1[[#This Row],[Rivivalinta]],Sheet1!$C$1:$E$42,3,FALSE)</f>
        <v>Net interest margin</v>
      </c>
      <c r="E1094" s="1" t="s">
        <v>160</v>
      </c>
      <c r="F1094" s="2">
        <v>43100</v>
      </c>
      <c r="G1094" s="54">
        <v>6144.35484</v>
      </c>
    </row>
    <row r="1095" spans="1:7" x14ac:dyDescent="0.2">
      <c r="A1095" s="5">
        <v>2</v>
      </c>
      <c r="B1095" s="4" t="s">
        <v>6</v>
      </c>
      <c r="C1095" s="45" t="str">
        <f>VLOOKUP(Taulukko1[[#This Row],[Rivivalinta]],Sheet1!$C$1:$E$42,2,FALSE)</f>
        <v>Netto, avgifts- och provisionsintäkter</v>
      </c>
      <c r="D1095" s="45" t="str">
        <f>VLOOKUP(Taulukko1[[#This Row],[Rivivalinta]],Sheet1!$C$1:$E$42,3,FALSE)</f>
        <v>Net fee and commission income</v>
      </c>
      <c r="E1095" s="1" t="s">
        <v>160</v>
      </c>
      <c r="F1095" s="2">
        <v>43100</v>
      </c>
      <c r="G1095" s="54">
        <v>351.07686000000001</v>
      </c>
    </row>
    <row r="1096" spans="1:7" x14ac:dyDescent="0.2">
      <c r="A1096" s="5">
        <v>3</v>
      </c>
      <c r="B1096" s="4" t="s">
        <v>7</v>
      </c>
      <c r="C1096" s="45" t="str">
        <f>VLOOKUP(Taulukko1[[#This Row],[Rivivalinta]],Sheet1!$C$1:$E$42,2,FALSE)</f>
        <v>Avgifts- och provisionsintäkter</v>
      </c>
      <c r="D1096" s="45" t="str">
        <f>VLOOKUP(Taulukko1[[#This Row],[Rivivalinta]],Sheet1!$C$1:$E$42,3,FALSE)</f>
        <v>Fee and commission income</v>
      </c>
      <c r="E1096" s="1" t="s">
        <v>160</v>
      </c>
      <c r="F1096" s="2">
        <v>43100</v>
      </c>
      <c r="G1096" s="54">
        <v>351.1123</v>
      </c>
    </row>
    <row r="1097" spans="1:7" x14ac:dyDescent="0.2">
      <c r="A1097" s="5">
        <v>4</v>
      </c>
      <c r="B1097" s="4" t="s">
        <v>8</v>
      </c>
      <c r="C1097" s="45" t="str">
        <f>VLOOKUP(Taulukko1[[#This Row],[Rivivalinta]],Sheet1!$C$1:$E$42,2,FALSE)</f>
        <v>Avgifts- och provisionskostnader</v>
      </c>
      <c r="D1097" s="45" t="str">
        <f>VLOOKUP(Taulukko1[[#This Row],[Rivivalinta]],Sheet1!$C$1:$E$42,3,FALSE)</f>
        <v>Fee and commission expenses</v>
      </c>
      <c r="E1097" s="1" t="s">
        <v>160</v>
      </c>
      <c r="F1097" s="2">
        <v>43100</v>
      </c>
      <c r="G1097" s="54">
        <v>3.5439999999999999E-2</v>
      </c>
    </row>
    <row r="1098" spans="1:7" x14ac:dyDescent="0.2">
      <c r="A1098" s="5">
        <v>5</v>
      </c>
      <c r="B1098" s="4" t="s">
        <v>9</v>
      </c>
      <c r="C1098" s="45" t="str">
        <f>VLOOKUP(Taulukko1[[#This Row],[Rivivalinta]],Sheet1!$C$1:$E$42,2,FALSE)</f>
        <v>Nettointäkter från handel och investeringar</v>
      </c>
      <c r="D1098" s="45" t="str">
        <f>VLOOKUP(Taulukko1[[#This Row],[Rivivalinta]],Sheet1!$C$1:$E$42,3,FALSE)</f>
        <v>Net trading and investing income</v>
      </c>
      <c r="E1098" s="1" t="s">
        <v>160</v>
      </c>
      <c r="F1098" s="2">
        <v>43100</v>
      </c>
      <c r="G1098" s="54">
        <v>312.61599000000007</v>
      </c>
    </row>
    <row r="1099" spans="1:7" x14ac:dyDescent="0.2">
      <c r="A1099" s="11">
        <v>6</v>
      </c>
      <c r="B1099" s="12" t="s">
        <v>10</v>
      </c>
      <c r="C1099" s="48" t="str">
        <f>VLOOKUP(Taulukko1[[#This Row],[Rivivalinta]],Sheet1!$C$1:$E$42,2,FALSE)</f>
        <v>Övriga intäkter</v>
      </c>
      <c r="D1099" s="48" t="str">
        <f>VLOOKUP(Taulukko1[[#This Row],[Rivivalinta]],Sheet1!$C$1:$E$42,3,FALSE)</f>
        <v>Other income</v>
      </c>
      <c r="E1099" s="1" t="s">
        <v>160</v>
      </c>
      <c r="F1099" s="13">
        <v>43100</v>
      </c>
      <c r="G1099" s="57" t="s">
        <v>47</v>
      </c>
    </row>
    <row r="1100" spans="1:7" x14ac:dyDescent="0.2">
      <c r="A1100" s="5">
        <v>7</v>
      </c>
      <c r="B1100" s="4" t="s">
        <v>11</v>
      </c>
      <c r="C1100" s="45" t="str">
        <f>VLOOKUP(Taulukko1[[#This Row],[Rivivalinta]],Sheet1!$C$1:$E$42,2,FALSE)</f>
        <v>Totala inkomster</v>
      </c>
      <c r="D1100" s="45" t="str">
        <f>VLOOKUP(Taulukko1[[#This Row],[Rivivalinta]],Sheet1!$C$1:$E$42,3,FALSE)</f>
        <v>Total income</v>
      </c>
      <c r="E1100" s="1" t="s">
        <v>160</v>
      </c>
      <c r="F1100" s="13">
        <v>43100</v>
      </c>
      <c r="G1100" s="54">
        <v>6808.0476899999994</v>
      </c>
    </row>
    <row r="1101" spans="1:7" x14ac:dyDescent="0.2">
      <c r="A1101" s="5">
        <v>8</v>
      </c>
      <c r="B1101" s="4" t="s">
        <v>12</v>
      </c>
      <c r="C1101" s="45" t="str">
        <f>VLOOKUP(Taulukko1[[#This Row],[Rivivalinta]],Sheet1!$C$1:$E$42,2,FALSE)</f>
        <v>Totala kostnader</v>
      </c>
      <c r="D1101" s="45" t="str">
        <f>VLOOKUP(Taulukko1[[#This Row],[Rivivalinta]],Sheet1!$C$1:$E$42,3,FALSE)</f>
        <v>Total expenses</v>
      </c>
      <c r="E1101" s="1" t="s">
        <v>160</v>
      </c>
      <c r="F1101" s="13">
        <v>43100</v>
      </c>
      <c r="G1101" s="54">
        <v>2165.57087</v>
      </c>
    </row>
    <row r="1102" spans="1:7" x14ac:dyDescent="0.2">
      <c r="A1102" s="5">
        <v>9</v>
      </c>
      <c r="B1102" s="4" t="s">
        <v>13</v>
      </c>
      <c r="C1102" s="45" t="str">
        <f>VLOOKUP(Taulukko1[[#This Row],[Rivivalinta]],Sheet1!$C$1:$E$42,2,FALSE)</f>
        <v>Nedskrivningar av lån och fordringar</v>
      </c>
      <c r="D1102" s="45" t="str">
        <f>VLOOKUP(Taulukko1[[#This Row],[Rivivalinta]],Sheet1!$C$1:$E$42,3,FALSE)</f>
        <v>Impairments on loans and receivables</v>
      </c>
      <c r="E1102" s="1" t="s">
        <v>160</v>
      </c>
      <c r="F1102" s="13">
        <v>43100</v>
      </c>
      <c r="G1102" s="54">
        <v>181.73405</v>
      </c>
    </row>
    <row r="1103" spans="1:7" x14ac:dyDescent="0.2">
      <c r="A1103" s="5">
        <v>10</v>
      </c>
      <c r="B1103" s="4" t="s">
        <v>14</v>
      </c>
      <c r="C1103" s="45" t="str">
        <f>VLOOKUP(Taulukko1[[#This Row],[Rivivalinta]],Sheet1!$C$1:$E$42,2,FALSE)</f>
        <v>Rörelsevinst/-förlust</v>
      </c>
      <c r="D1103" s="45" t="str">
        <f>VLOOKUP(Taulukko1[[#This Row],[Rivivalinta]],Sheet1!$C$1:$E$42,3,FALSE)</f>
        <v>Operatingprofit/-loss</v>
      </c>
      <c r="E1103" s="1" t="s">
        <v>160</v>
      </c>
      <c r="F1103" s="13">
        <v>43100</v>
      </c>
      <c r="G1103" s="54">
        <v>4460.7427699999998</v>
      </c>
    </row>
    <row r="1104" spans="1:7" x14ac:dyDescent="0.2">
      <c r="A1104" s="5">
        <v>11</v>
      </c>
      <c r="B1104" s="4" t="s">
        <v>15</v>
      </c>
      <c r="C1104" s="45" t="str">
        <f>VLOOKUP(Taulukko1[[#This Row],[Rivivalinta]],Sheet1!$C$1:$E$42,2,FALSE)</f>
        <v>Kontanta medel och kassabehållning hos centralbanker</v>
      </c>
      <c r="D1104" s="45" t="str">
        <f>VLOOKUP(Taulukko1[[#This Row],[Rivivalinta]],Sheet1!$C$1:$E$42,3,FALSE)</f>
        <v>Cash and cash balances at central banks</v>
      </c>
      <c r="E1104" s="1" t="s">
        <v>160</v>
      </c>
      <c r="F1104" s="13">
        <v>43100</v>
      </c>
      <c r="G1104" s="54">
        <v>146124.01676</v>
      </c>
    </row>
    <row r="1105" spans="1:7" x14ac:dyDescent="0.2">
      <c r="A1105" s="5">
        <v>12</v>
      </c>
      <c r="B1105" s="4" t="s">
        <v>16</v>
      </c>
      <c r="C1105" s="45" t="str">
        <f>VLOOKUP(Taulukko1[[#This Row],[Rivivalinta]],Sheet1!$C$1:$E$42,2,FALSE)</f>
        <v>Lån och förskott till kreditinstitut</v>
      </c>
      <c r="D1105" s="45" t="str">
        <f>VLOOKUP(Taulukko1[[#This Row],[Rivivalinta]],Sheet1!$C$1:$E$42,3,FALSE)</f>
        <v>Loans and advances to credit institutions</v>
      </c>
      <c r="E1105" s="1" t="s">
        <v>160</v>
      </c>
      <c r="F1105" s="13">
        <v>43100</v>
      </c>
      <c r="G1105" s="54">
        <v>0</v>
      </c>
    </row>
    <row r="1106" spans="1:7" x14ac:dyDescent="0.2">
      <c r="A1106" s="5">
        <v>13</v>
      </c>
      <c r="B1106" s="4" t="s">
        <v>17</v>
      </c>
      <c r="C1106" s="45" t="str">
        <f>VLOOKUP(Taulukko1[[#This Row],[Rivivalinta]],Sheet1!$C$1:$E$42,2,FALSE)</f>
        <v>Lån och förskott till allmänheten och offentliga samfund</v>
      </c>
      <c r="D1106" s="45" t="str">
        <f>VLOOKUP(Taulukko1[[#This Row],[Rivivalinta]],Sheet1!$C$1:$E$42,3,FALSE)</f>
        <v>Loans and advances to the public and public sector entities</v>
      </c>
      <c r="E1106" s="1" t="s">
        <v>160</v>
      </c>
      <c r="F1106" s="13">
        <v>43100</v>
      </c>
      <c r="G1106" s="54">
        <v>5261012.6870600004</v>
      </c>
    </row>
    <row r="1107" spans="1:7" x14ac:dyDescent="0.2">
      <c r="A1107" s="5">
        <v>14</v>
      </c>
      <c r="B1107" s="4" t="s">
        <v>18</v>
      </c>
      <c r="C1107" s="45" t="str">
        <f>VLOOKUP(Taulukko1[[#This Row],[Rivivalinta]],Sheet1!$C$1:$E$42,2,FALSE)</f>
        <v>Värdepapper</v>
      </c>
      <c r="D1107" s="45" t="str">
        <f>VLOOKUP(Taulukko1[[#This Row],[Rivivalinta]],Sheet1!$C$1:$E$42,3,FALSE)</f>
        <v>Debt securities</v>
      </c>
      <c r="E1107" s="1" t="s">
        <v>160</v>
      </c>
      <c r="F1107" s="13">
        <v>43100</v>
      </c>
      <c r="G1107" s="54" t="s">
        <v>47</v>
      </c>
    </row>
    <row r="1108" spans="1:7" x14ac:dyDescent="0.2">
      <c r="A1108" s="5">
        <v>15</v>
      </c>
      <c r="B1108" s="4" t="s">
        <v>19</v>
      </c>
      <c r="C1108" s="45" t="str">
        <f>VLOOKUP(Taulukko1[[#This Row],[Rivivalinta]],Sheet1!$C$1:$E$42,2,FALSE)</f>
        <v xml:space="preserve">Derivat </v>
      </c>
      <c r="D1108" s="45" t="str">
        <f>VLOOKUP(Taulukko1[[#This Row],[Rivivalinta]],Sheet1!$C$1:$E$42,3,FALSE)</f>
        <v xml:space="preserve">Derivatives </v>
      </c>
      <c r="E1108" s="1" t="s">
        <v>160</v>
      </c>
      <c r="F1108" s="13">
        <v>43100</v>
      </c>
      <c r="G1108" s="54">
        <v>158101.08181</v>
      </c>
    </row>
    <row r="1109" spans="1:7" x14ac:dyDescent="0.2">
      <c r="A1109" s="5">
        <v>16</v>
      </c>
      <c r="B1109" s="4" t="s">
        <v>20</v>
      </c>
      <c r="C1109" s="45" t="str">
        <f>VLOOKUP(Taulukko1[[#This Row],[Rivivalinta]],Sheet1!$C$1:$E$42,2,FALSE)</f>
        <v>Övriga tillgångar</v>
      </c>
      <c r="D1109" s="45" t="str">
        <f>VLOOKUP(Taulukko1[[#This Row],[Rivivalinta]],Sheet1!$C$1:$E$42,3,FALSE)</f>
        <v>Other assets</v>
      </c>
      <c r="E1109" s="1" t="s">
        <v>160</v>
      </c>
      <c r="F1109" s="13">
        <v>43100</v>
      </c>
      <c r="G1109" s="54">
        <v>629.65204999965431</v>
      </c>
    </row>
    <row r="1110" spans="1:7" x14ac:dyDescent="0.2">
      <c r="A1110" s="5">
        <v>17</v>
      </c>
      <c r="B1110" s="4" t="s">
        <v>21</v>
      </c>
      <c r="C1110" s="45" t="str">
        <f>VLOOKUP(Taulukko1[[#This Row],[Rivivalinta]],Sheet1!$C$1:$E$42,2,FALSE)</f>
        <v>SUMMA TILLGÅNGAR</v>
      </c>
      <c r="D1110" s="45" t="str">
        <f>VLOOKUP(Taulukko1[[#This Row],[Rivivalinta]],Sheet1!$C$1:$E$42,3,FALSE)</f>
        <v>TOTAL ASSETS</v>
      </c>
      <c r="E1110" s="1" t="s">
        <v>160</v>
      </c>
      <c r="F1110" s="13">
        <v>43100</v>
      </c>
      <c r="G1110" s="54">
        <v>5565867.4376800004</v>
      </c>
    </row>
    <row r="1111" spans="1:7" x14ac:dyDescent="0.2">
      <c r="A1111" s="5">
        <v>18</v>
      </c>
      <c r="B1111" s="4" t="s">
        <v>22</v>
      </c>
      <c r="C1111" s="45" t="str">
        <f>VLOOKUP(Taulukko1[[#This Row],[Rivivalinta]],Sheet1!$C$1:$E$42,2,FALSE)</f>
        <v>Inlåning från kreditinstitut</v>
      </c>
      <c r="D1111" s="45" t="str">
        <f>VLOOKUP(Taulukko1[[#This Row],[Rivivalinta]],Sheet1!$C$1:$E$42,3,FALSE)</f>
        <v>Deposits from credit institutions</v>
      </c>
      <c r="E1111" s="1" t="s">
        <v>160</v>
      </c>
      <c r="F1111" s="13">
        <v>43100</v>
      </c>
      <c r="G1111" s="54">
        <v>1138026.2705899999</v>
      </c>
    </row>
    <row r="1112" spans="1:7" x14ac:dyDescent="0.2">
      <c r="A1112" s="5">
        <v>19</v>
      </c>
      <c r="B1112" s="4" t="s">
        <v>23</v>
      </c>
      <c r="C1112" s="45" t="str">
        <f>VLOOKUP(Taulukko1[[#This Row],[Rivivalinta]],Sheet1!$C$1:$E$42,2,FALSE)</f>
        <v>Inlåning från allmänheten och offentliga samfund</v>
      </c>
      <c r="D1112" s="45" t="str">
        <f>VLOOKUP(Taulukko1[[#This Row],[Rivivalinta]],Sheet1!$C$1:$E$42,3,FALSE)</f>
        <v>Deposits from the public and public sector entities</v>
      </c>
      <c r="E1112" s="1" t="s">
        <v>160</v>
      </c>
      <c r="F1112" s="13">
        <v>43100</v>
      </c>
      <c r="G1112" s="54">
        <v>0</v>
      </c>
    </row>
    <row r="1113" spans="1:7" x14ac:dyDescent="0.2">
      <c r="A1113" s="5">
        <v>20</v>
      </c>
      <c r="B1113" s="4" t="s">
        <v>24</v>
      </c>
      <c r="C1113" s="45" t="str">
        <f>VLOOKUP(Taulukko1[[#This Row],[Rivivalinta]],Sheet1!$C$1:$E$42,2,FALSE)</f>
        <v>Emitterade skuldebrev</v>
      </c>
      <c r="D1113" s="45" t="str">
        <f>VLOOKUP(Taulukko1[[#This Row],[Rivivalinta]],Sheet1!$C$1:$E$42,3,FALSE)</f>
        <v>Debt securities issued</v>
      </c>
      <c r="E1113" s="1" t="s">
        <v>160</v>
      </c>
      <c r="F1113" s="13">
        <v>43100</v>
      </c>
      <c r="G1113" s="54">
        <v>4157241.82314</v>
      </c>
    </row>
    <row r="1114" spans="1:7" x14ac:dyDescent="0.2">
      <c r="A1114" s="5">
        <v>22</v>
      </c>
      <c r="B1114" s="4" t="s">
        <v>25</v>
      </c>
      <c r="C1114" s="45" t="str">
        <f>VLOOKUP(Taulukko1[[#This Row],[Rivivalinta]],Sheet1!$C$1:$E$42,2,FALSE)</f>
        <v>Derivat</v>
      </c>
      <c r="D1114" s="45" t="str">
        <f>VLOOKUP(Taulukko1[[#This Row],[Rivivalinta]],Sheet1!$C$1:$E$42,3,FALSE)</f>
        <v>Derivatives</v>
      </c>
      <c r="E1114" s="1" t="s">
        <v>160</v>
      </c>
      <c r="F1114" s="13">
        <v>43100</v>
      </c>
      <c r="G1114" s="54">
        <v>20396.352170000002</v>
      </c>
    </row>
    <row r="1115" spans="1:7" x14ac:dyDescent="0.2">
      <c r="A1115" s="5">
        <v>23</v>
      </c>
      <c r="B1115" s="4" t="s">
        <v>26</v>
      </c>
      <c r="C1115" s="45" t="str">
        <f>VLOOKUP(Taulukko1[[#This Row],[Rivivalinta]],Sheet1!$C$1:$E$42,2,FALSE)</f>
        <v>Eget kapital</v>
      </c>
      <c r="D1115" s="45" t="str">
        <f>VLOOKUP(Taulukko1[[#This Row],[Rivivalinta]],Sheet1!$C$1:$E$42,3,FALSE)</f>
        <v>Total equity</v>
      </c>
      <c r="E1115" s="1" t="s">
        <v>160</v>
      </c>
      <c r="F1115" s="13">
        <v>43100</v>
      </c>
      <c r="G1115" s="54">
        <v>243568.59422</v>
      </c>
    </row>
    <row r="1116" spans="1:7" x14ac:dyDescent="0.2">
      <c r="A1116" s="5">
        <v>21</v>
      </c>
      <c r="B1116" s="4" t="s">
        <v>27</v>
      </c>
      <c r="C1116" s="45" t="str">
        <f>VLOOKUP(Taulukko1[[#This Row],[Rivivalinta]],Sheet1!$C$1:$E$42,2,FALSE)</f>
        <v>Övriga skulder</v>
      </c>
      <c r="D1116" s="45" t="str">
        <f>VLOOKUP(Taulukko1[[#This Row],[Rivivalinta]],Sheet1!$C$1:$E$42,3,FALSE)</f>
        <v>Other liabilities</v>
      </c>
      <c r="E1116" s="1" t="s">
        <v>160</v>
      </c>
      <c r="F1116" s="13">
        <v>43100</v>
      </c>
      <c r="G1116" s="54">
        <v>6634.3975499999524</v>
      </c>
    </row>
    <row r="1117" spans="1:7" x14ac:dyDescent="0.2">
      <c r="A1117" s="5">
        <v>24</v>
      </c>
      <c r="B1117" s="4" t="s">
        <v>28</v>
      </c>
      <c r="C1117" s="45" t="str">
        <f>VLOOKUP(Taulukko1[[#This Row],[Rivivalinta]],Sheet1!$C$1:$E$42,2,FALSE)</f>
        <v>SUMMA EGET KAPITAL OCH SKULDER</v>
      </c>
      <c r="D1117" s="45" t="str">
        <f>VLOOKUP(Taulukko1[[#This Row],[Rivivalinta]],Sheet1!$C$1:$E$42,3,FALSE)</f>
        <v>TOTAL EQUITY AND LIABILITIES</v>
      </c>
      <c r="E1117" s="1" t="s">
        <v>160</v>
      </c>
      <c r="F1117" s="13">
        <v>43100</v>
      </c>
      <c r="G1117" s="54">
        <v>5565867.4376699999</v>
      </c>
    </row>
    <row r="1118" spans="1:7" x14ac:dyDescent="0.2">
      <c r="A1118" s="5">
        <v>25</v>
      </c>
      <c r="B1118" s="4" t="s">
        <v>29</v>
      </c>
      <c r="C1118" s="45" t="str">
        <f>VLOOKUP(Taulukko1[[#This Row],[Rivivalinta]],Sheet1!$C$1:$E$42,2,FALSE)</f>
        <v>Exponering utanför balansräkningen</v>
      </c>
      <c r="D1118" s="45" t="str">
        <f>VLOOKUP(Taulukko1[[#This Row],[Rivivalinta]],Sheet1!$C$1:$E$42,3,FALSE)</f>
        <v>Off balance sheet exposures</v>
      </c>
      <c r="E1118" s="1" t="s">
        <v>160</v>
      </c>
      <c r="F1118" s="13">
        <v>43100</v>
      </c>
      <c r="G1118" s="54">
        <v>23.780429999999999</v>
      </c>
    </row>
    <row r="1119" spans="1:7" x14ac:dyDescent="0.2">
      <c r="A1119" s="5">
        <v>28</v>
      </c>
      <c r="B1119" s="4" t="s">
        <v>30</v>
      </c>
      <c r="C1119" s="45" t="str">
        <f>VLOOKUP(Taulukko1[[#This Row],[Rivivalinta]],Sheet1!$C$1:$E$42,2,FALSE)</f>
        <v>Kostnader/intäkter, %</v>
      </c>
      <c r="D1119" s="45" t="str">
        <f>VLOOKUP(Taulukko1[[#This Row],[Rivivalinta]],Sheet1!$C$1:$E$42,3,FALSE)</f>
        <v>Cost/income ratio, %</v>
      </c>
      <c r="E1119" s="1" t="s">
        <v>160</v>
      </c>
      <c r="F1119" s="13">
        <v>43100</v>
      </c>
      <c r="G1119" s="54" vm="73">
        <v>0.3180898502196009</v>
      </c>
    </row>
    <row r="1120" spans="1:7" x14ac:dyDescent="0.2">
      <c r="A1120" s="5">
        <v>29</v>
      </c>
      <c r="B1120" s="4" t="s">
        <v>31</v>
      </c>
      <c r="C1120" s="45" t="str">
        <f>VLOOKUP(Taulukko1[[#This Row],[Rivivalinta]],Sheet1!$C$1:$E$42,2,FALSE)</f>
        <v>Nödlidande exponeringar/Exponeringar, %</v>
      </c>
      <c r="D1120" s="45" t="str">
        <f>VLOOKUP(Taulukko1[[#This Row],[Rivivalinta]],Sheet1!$C$1:$E$42,3,FALSE)</f>
        <v>Non-performing exposures/Exposures, %</v>
      </c>
      <c r="E1120" s="1" t="s">
        <v>160</v>
      </c>
      <c r="F1120" s="13">
        <v>43100</v>
      </c>
      <c r="G1120" s="54" vm="74">
        <v>1.0114853669378447E-2</v>
      </c>
    </row>
    <row r="1121" spans="1:7" x14ac:dyDescent="0.2">
      <c r="A1121" s="5">
        <v>30</v>
      </c>
      <c r="B1121" s="4" t="s">
        <v>32</v>
      </c>
      <c r="C1121" s="45" t="str">
        <f>VLOOKUP(Taulukko1[[#This Row],[Rivivalinta]],Sheet1!$C$1:$E$42,2,FALSE)</f>
        <v>Upplupna avsättningar på nödlidande exponeringar/Nödlidande Exponeringar, %</v>
      </c>
      <c r="D1121" s="45" t="str">
        <f>VLOOKUP(Taulukko1[[#This Row],[Rivivalinta]],Sheet1!$C$1:$E$42,3,FALSE)</f>
        <v>Accumulated impairments on non-performing exposures/Non-performing exposures, %</v>
      </c>
      <c r="E1121" s="1" t="s">
        <v>160</v>
      </c>
      <c r="F1121" s="13">
        <v>43100</v>
      </c>
      <c r="G1121" s="54" vm="75">
        <v>7.6061176565245144E-3</v>
      </c>
    </row>
    <row r="1122" spans="1:7" x14ac:dyDescent="0.2">
      <c r="A1122" s="5">
        <v>31</v>
      </c>
      <c r="B1122" s="4" t="s">
        <v>34</v>
      </c>
      <c r="C1122" s="45" t="str">
        <f>VLOOKUP(Taulukko1[[#This Row],[Rivivalinta]],Sheet1!$C$1:$E$42,2,FALSE)</f>
        <v>Kapitalbas</v>
      </c>
      <c r="D1122" s="45" t="str">
        <f>VLOOKUP(Taulukko1[[#This Row],[Rivivalinta]],Sheet1!$C$1:$E$42,3,FALSE)</f>
        <v>Own funds</v>
      </c>
      <c r="E1122" s="1" t="s">
        <v>160</v>
      </c>
      <c r="F1122" s="13">
        <v>43100</v>
      </c>
      <c r="G1122" s="54">
        <v>234441.98200999998</v>
      </c>
    </row>
    <row r="1123" spans="1:7" x14ac:dyDescent="0.2">
      <c r="A1123" s="5">
        <v>32</v>
      </c>
      <c r="B1123" s="4" t="s">
        <v>35</v>
      </c>
      <c r="C1123" s="45" t="str">
        <f>VLOOKUP(Taulukko1[[#This Row],[Rivivalinta]],Sheet1!$C$1:$E$42,2,FALSE)</f>
        <v>Kärnprimärkapital (CET 1)</v>
      </c>
      <c r="D1123" s="45" t="str">
        <f>VLOOKUP(Taulukko1[[#This Row],[Rivivalinta]],Sheet1!$C$1:$E$42,3,FALSE)</f>
        <v>Common equity tier 1 capital (CET1)</v>
      </c>
      <c r="E1123" s="1" t="s">
        <v>160</v>
      </c>
      <c r="F1123" s="13">
        <v>43100</v>
      </c>
      <c r="G1123" s="54">
        <v>234441.98200999998</v>
      </c>
    </row>
    <row r="1124" spans="1:7" x14ac:dyDescent="0.2">
      <c r="A1124" s="5">
        <v>33</v>
      </c>
      <c r="B1124" s="4" t="s">
        <v>36</v>
      </c>
      <c r="C1124" s="45" t="str">
        <f>VLOOKUP(Taulukko1[[#This Row],[Rivivalinta]],Sheet1!$C$1:$E$42,2,FALSE)</f>
        <v>Övrigt primärkapital (AT 1)</v>
      </c>
      <c r="D1124" s="45" t="str">
        <f>VLOOKUP(Taulukko1[[#This Row],[Rivivalinta]],Sheet1!$C$1:$E$42,3,FALSE)</f>
        <v>Additional tier 1 capital (AT 1)</v>
      </c>
      <c r="E1124" s="1" t="s">
        <v>160</v>
      </c>
      <c r="F1124" s="13">
        <v>43100</v>
      </c>
      <c r="G1124" s="54" t="s">
        <v>47</v>
      </c>
    </row>
    <row r="1125" spans="1:7" x14ac:dyDescent="0.2">
      <c r="A1125" s="5">
        <v>34</v>
      </c>
      <c r="B1125" s="4" t="s">
        <v>37</v>
      </c>
      <c r="C1125" s="45" t="str">
        <f>VLOOKUP(Taulukko1[[#This Row],[Rivivalinta]],Sheet1!$C$1:$E$42,2,FALSE)</f>
        <v>Supplementärkapital (T2)</v>
      </c>
      <c r="D1125" s="45" t="str">
        <f>VLOOKUP(Taulukko1[[#This Row],[Rivivalinta]],Sheet1!$C$1:$E$42,3,FALSE)</f>
        <v>Tier 2 capital (T2)</v>
      </c>
      <c r="E1125" s="1" t="s">
        <v>160</v>
      </c>
      <c r="F1125" s="13">
        <v>43100</v>
      </c>
      <c r="G1125" s="54" t="s">
        <v>47</v>
      </c>
    </row>
    <row r="1126" spans="1:7" x14ac:dyDescent="0.2">
      <c r="A1126" s="5">
        <v>35</v>
      </c>
      <c r="B1126" s="4" t="s">
        <v>38</v>
      </c>
      <c r="C1126" s="45" t="str">
        <f>VLOOKUP(Taulukko1[[#This Row],[Rivivalinta]],Sheet1!$C$1:$E$42,2,FALSE)</f>
        <v>Summa kapitalrelationer, %</v>
      </c>
      <c r="D1126" s="45" t="str">
        <f>VLOOKUP(Taulukko1[[#This Row],[Rivivalinta]],Sheet1!$C$1:$E$42,3,FALSE)</f>
        <v>Own funds ratio, %</v>
      </c>
      <c r="E1126" s="1" t="s">
        <v>160</v>
      </c>
      <c r="F1126" s="13">
        <v>43100</v>
      </c>
      <c r="G1126" s="54" vm="76">
        <v>0.40486915212178387</v>
      </c>
    </row>
    <row r="1127" spans="1:7" x14ac:dyDescent="0.2">
      <c r="A1127" s="5">
        <v>36</v>
      </c>
      <c r="B1127" s="4" t="s">
        <v>39</v>
      </c>
      <c r="C1127" s="45" t="str">
        <f>VLOOKUP(Taulukko1[[#This Row],[Rivivalinta]],Sheet1!$C$1:$E$42,2,FALSE)</f>
        <v>Primärkapitalrelation, %</v>
      </c>
      <c r="D1127" s="45" t="str">
        <f>VLOOKUP(Taulukko1[[#This Row],[Rivivalinta]],Sheet1!$C$1:$E$42,3,FALSE)</f>
        <v>Tier 1 ratio, %</v>
      </c>
      <c r="E1127" s="1" t="s">
        <v>160</v>
      </c>
      <c r="F1127" s="13">
        <v>43100</v>
      </c>
      <c r="G1127" s="54" vm="77">
        <v>0.40486915212178387</v>
      </c>
    </row>
    <row r="1128" spans="1:7" x14ac:dyDescent="0.2">
      <c r="A1128" s="5">
        <v>37</v>
      </c>
      <c r="B1128" s="4" t="s">
        <v>40</v>
      </c>
      <c r="C1128" s="45" t="str">
        <f>VLOOKUP(Taulukko1[[#This Row],[Rivivalinta]],Sheet1!$C$1:$E$42,2,FALSE)</f>
        <v>Kärnprimärkapitalrelation, %</v>
      </c>
      <c r="D1128" s="45" t="str">
        <f>VLOOKUP(Taulukko1[[#This Row],[Rivivalinta]],Sheet1!$C$1:$E$42,3,FALSE)</f>
        <v>CET 1 ratio, %</v>
      </c>
      <c r="E1128" s="1" t="s">
        <v>160</v>
      </c>
      <c r="F1128" s="13">
        <v>43100</v>
      </c>
      <c r="G1128" s="54" vm="78">
        <v>0.40486915212178387</v>
      </c>
    </row>
    <row r="1129" spans="1:7" x14ac:dyDescent="0.2">
      <c r="A1129" s="5">
        <v>38</v>
      </c>
      <c r="B1129" s="4" t="s">
        <v>41</v>
      </c>
      <c r="C1129" s="45" t="str">
        <f>VLOOKUP(Taulukko1[[#This Row],[Rivivalinta]],Sheet1!$C$1:$E$42,2,FALSE)</f>
        <v>Summa exponeringsbelopp (RWA)</v>
      </c>
      <c r="D1129" s="45" t="str">
        <f>VLOOKUP(Taulukko1[[#This Row],[Rivivalinta]],Sheet1!$C$1:$E$42,3,FALSE)</f>
        <v>Total risk weighted assets (RWA)</v>
      </c>
      <c r="E1129" s="1" t="s">
        <v>160</v>
      </c>
      <c r="F1129" s="13">
        <v>43100</v>
      </c>
      <c r="G1129" s="54">
        <v>579056.17353499995</v>
      </c>
    </row>
    <row r="1130" spans="1:7" x14ac:dyDescent="0.2">
      <c r="A1130" s="5">
        <v>39</v>
      </c>
      <c r="B1130" s="4" t="s">
        <v>42</v>
      </c>
      <c r="C1130" s="45" t="str">
        <f>VLOOKUP(Taulukko1[[#This Row],[Rivivalinta]],Sheet1!$C$1:$E$42,2,FALSE)</f>
        <v>Exponeringsbelopp för kredit-, motpart- och utspädningsrisker</v>
      </c>
      <c r="D1130" s="45" t="str">
        <f>VLOOKUP(Taulukko1[[#This Row],[Rivivalinta]],Sheet1!$C$1:$E$42,3,FALSE)</f>
        <v>Credit and counterparty risks</v>
      </c>
      <c r="E1130" s="1" t="s">
        <v>160</v>
      </c>
      <c r="F1130" s="13">
        <v>43100</v>
      </c>
      <c r="G1130" s="54">
        <v>515927.19616000005</v>
      </c>
    </row>
    <row r="1131" spans="1:7" x14ac:dyDescent="0.2">
      <c r="A1131" s="5">
        <v>40</v>
      </c>
      <c r="B1131" s="4" t="s">
        <v>43</v>
      </c>
      <c r="C1131" s="45" t="str">
        <f>VLOOKUP(Taulukko1[[#This Row],[Rivivalinta]],Sheet1!$C$1:$E$42,2,FALSE)</f>
        <v>Exponeringsbelopp för positions-, valutakurs- och råvarurisker</v>
      </c>
      <c r="D1131" s="45" t="str">
        <f>VLOOKUP(Taulukko1[[#This Row],[Rivivalinta]],Sheet1!$C$1:$E$42,3,FALSE)</f>
        <v>Position, currency and commodity risks</v>
      </c>
      <c r="E1131" s="1" t="s">
        <v>160</v>
      </c>
      <c r="F1131" s="13">
        <v>43100</v>
      </c>
      <c r="G1131" s="54" t="s">
        <v>47</v>
      </c>
    </row>
    <row r="1132" spans="1:7" x14ac:dyDescent="0.2">
      <c r="A1132" s="5">
        <v>41</v>
      </c>
      <c r="B1132" s="4" t="s">
        <v>44</v>
      </c>
      <c r="C1132" s="45" t="str">
        <f>VLOOKUP(Taulukko1[[#This Row],[Rivivalinta]],Sheet1!$C$1:$E$42,2,FALSE)</f>
        <v>Exponeringsbelopp för operativ risk</v>
      </c>
      <c r="D1132" s="45" t="str">
        <f>VLOOKUP(Taulukko1[[#This Row],[Rivivalinta]],Sheet1!$C$1:$E$42,3,FALSE)</f>
        <v>Operational risks</v>
      </c>
      <c r="E1132" s="1" t="s">
        <v>160</v>
      </c>
      <c r="F1132" s="13">
        <v>43100</v>
      </c>
      <c r="G1132" s="54">
        <v>63128.977375000002</v>
      </c>
    </row>
    <row r="1133" spans="1:7" x14ac:dyDescent="0.2">
      <c r="A1133" s="5">
        <v>42</v>
      </c>
      <c r="B1133" s="4" t="s">
        <v>45</v>
      </c>
      <c r="C1133" s="45" t="str">
        <f>VLOOKUP(Taulukko1[[#This Row],[Rivivalinta]],Sheet1!$C$1:$E$42,2,FALSE)</f>
        <v>Övriga riskexponeringar</v>
      </c>
      <c r="D1133" s="45" t="str">
        <f>VLOOKUP(Taulukko1[[#This Row],[Rivivalinta]],Sheet1!$C$1:$E$42,3,FALSE)</f>
        <v>Other risks</v>
      </c>
      <c r="E1133" s="1" t="s">
        <v>160</v>
      </c>
      <c r="F1133" s="13">
        <v>43100</v>
      </c>
      <c r="G1133" s="54" t="s">
        <v>47</v>
      </c>
    </row>
    <row r="1134" spans="1:7" x14ac:dyDescent="0.2">
      <c r="A1134" s="5">
        <v>27</v>
      </c>
      <c r="B1134" s="4" t="s">
        <v>54</v>
      </c>
      <c r="C1134" s="45" t="str">
        <f>VLOOKUP(Taulukko1[[#This Row],[Rivivalinta]],Sheet1!$C$1:$E$42,2,FALSE)</f>
        <v>Avkastning på total tillgångar (ROA), %</v>
      </c>
      <c r="D1134" s="45" t="str">
        <f>VLOOKUP(Taulukko1[[#This Row],[Rivivalinta]],Sheet1!$C$1:$E$42,3,FALSE)</f>
        <v>Return on total assets (ROA), %</v>
      </c>
      <c r="E1134" s="1" t="s">
        <v>160</v>
      </c>
      <c r="F1134" s="13">
        <v>43100</v>
      </c>
      <c r="G1134" s="54" vm="80">
        <v>6.4115688344303871E-4</v>
      </c>
    </row>
    <row r="1135" spans="1:7" x14ac:dyDescent="0.2">
      <c r="A1135" s="5">
        <v>26</v>
      </c>
      <c r="B1135" s="4" t="s">
        <v>55</v>
      </c>
      <c r="C1135" s="45" t="str">
        <f>VLOOKUP(Taulukko1[[#This Row],[Rivivalinta]],Sheet1!$C$1:$E$42,2,FALSE)</f>
        <v>Avkastning på eget kapital (ROE), %</v>
      </c>
      <c r="D1135" s="45" t="str">
        <f>VLOOKUP(Taulukko1[[#This Row],[Rivivalinta]],Sheet1!$C$1:$E$42,3,FALSE)</f>
        <v>Return on equity (ROE), %</v>
      </c>
      <c r="E1135" s="1" t="s">
        <v>160</v>
      </c>
      <c r="F1135" s="13">
        <v>43100</v>
      </c>
      <c r="G1135" s="54" vm="79">
        <v>1.4651290456505719E-2</v>
      </c>
    </row>
    <row r="1136" spans="1:7" x14ac:dyDescent="0.2">
      <c r="A1136" s="5">
        <v>27</v>
      </c>
      <c r="B1136" s="4" t="s">
        <v>54</v>
      </c>
      <c r="C1136" s="4" t="str">
        <f>VLOOKUP(Taulukko1[[#This Row],[Rivivalinta]],Sheet1!$C$1:$E$42,2,FALSE)</f>
        <v>Avkastning på total tillgångar (ROA), %</v>
      </c>
      <c r="D1136" s="4" t="str">
        <f>VLOOKUP(Taulukko1[[#This Row],[Rivivalinta]],Sheet1!$C$1:$E$42,3,FALSE)</f>
        <v>Return on total assets (ROA), %</v>
      </c>
      <c r="E1136" s="1" t="s">
        <v>46</v>
      </c>
      <c r="F1136" s="13">
        <v>43100</v>
      </c>
      <c r="G1136" s="7" vm="8">
        <v>3.0625288718814106E-2</v>
      </c>
    </row>
    <row r="1137" spans="1:7" x14ac:dyDescent="0.2">
      <c r="A1137" s="5">
        <v>26</v>
      </c>
      <c r="B1137" s="4" t="s">
        <v>55</v>
      </c>
      <c r="C1137" s="4" t="str">
        <f>VLOOKUP(Taulukko1[[#This Row],[Rivivalinta]],Sheet1!$C$1:$E$42,2,FALSE)</f>
        <v>Avkastning på eget kapital (ROE), %</v>
      </c>
      <c r="D1137" s="4" t="str">
        <f>VLOOKUP(Taulukko1[[#This Row],[Rivivalinta]],Sheet1!$C$1:$E$42,3,FALSE)</f>
        <v>Return on equity (ROE), %</v>
      </c>
      <c r="E1137" s="1" t="s">
        <v>46</v>
      </c>
      <c r="F1137" s="13">
        <v>43100</v>
      </c>
      <c r="G1137" s="7" vm="7">
        <v>6.175068794983031E-2</v>
      </c>
    </row>
    <row r="1138" spans="1:7" x14ac:dyDescent="0.2">
      <c r="A1138" s="5">
        <v>1</v>
      </c>
      <c r="B1138" s="4" t="s">
        <v>5</v>
      </c>
      <c r="C1138" s="4" t="str">
        <f>VLOOKUP(Taulukko1[[#This Row],[Rivivalinta]],Sheet1!$C$1:$E$42,2,FALSE)</f>
        <v>Räntenetto</v>
      </c>
      <c r="D1138" s="4" t="str">
        <f>VLOOKUP(Taulukko1[[#This Row],[Rivivalinta]],Sheet1!$C$1:$E$42,3,FALSE)</f>
        <v>Net interest margin</v>
      </c>
      <c r="E1138" s="1" t="s">
        <v>46</v>
      </c>
      <c r="F1138" s="13">
        <v>43100</v>
      </c>
      <c r="G1138" s="6">
        <v>24819.256000000001</v>
      </c>
    </row>
    <row r="1139" spans="1:7" x14ac:dyDescent="0.2">
      <c r="A1139" s="5">
        <v>2</v>
      </c>
      <c r="B1139" s="4" t="s">
        <v>6</v>
      </c>
      <c r="C1139" s="4" t="str">
        <f>VLOOKUP(Taulukko1[[#This Row],[Rivivalinta]],Sheet1!$C$1:$E$42,2,FALSE)</f>
        <v>Netto, avgifts- och provisionsintäkter</v>
      </c>
      <c r="D1139" s="4" t="str">
        <f>VLOOKUP(Taulukko1[[#This Row],[Rivivalinta]],Sheet1!$C$1:$E$42,3,FALSE)</f>
        <v>Net fee and commission income</v>
      </c>
      <c r="E1139" s="1" t="s">
        <v>46</v>
      </c>
      <c r="F1139" s="13">
        <v>43100</v>
      </c>
      <c r="G1139" s="6">
        <v>16502.436000000002</v>
      </c>
    </row>
    <row r="1140" spans="1:7" x14ac:dyDescent="0.2">
      <c r="A1140" s="5">
        <v>3</v>
      </c>
      <c r="B1140" s="4" t="s">
        <v>7</v>
      </c>
      <c r="C1140" s="4" t="str">
        <f>VLOOKUP(Taulukko1[[#This Row],[Rivivalinta]],Sheet1!$C$1:$E$42,2,FALSE)</f>
        <v>Avgifts- och provisionsintäkter</v>
      </c>
      <c r="D1140" s="4" t="str">
        <f>VLOOKUP(Taulukko1[[#This Row],[Rivivalinta]],Sheet1!$C$1:$E$42,3,FALSE)</f>
        <v>Fee and commission income</v>
      </c>
      <c r="E1140" s="1" t="s">
        <v>46</v>
      </c>
      <c r="F1140" s="13">
        <v>43100</v>
      </c>
      <c r="G1140" s="6">
        <v>18074.432000000001</v>
      </c>
    </row>
    <row r="1141" spans="1:7" x14ac:dyDescent="0.2">
      <c r="A1141" s="11">
        <v>4</v>
      </c>
      <c r="B1141" s="12" t="s">
        <v>8</v>
      </c>
      <c r="C1141" s="4" t="str">
        <f>VLOOKUP(Taulukko1[[#This Row],[Rivivalinta]],Sheet1!$C$1:$E$42,2,FALSE)</f>
        <v>Avgifts- och provisionskostnader</v>
      </c>
      <c r="D1141" s="4" t="str">
        <f>VLOOKUP(Taulukko1[[#This Row],[Rivivalinta]],Sheet1!$C$1:$E$42,3,FALSE)</f>
        <v>Fee and commission expenses</v>
      </c>
      <c r="E1141" s="1" t="s">
        <v>46</v>
      </c>
      <c r="F1141" s="13">
        <v>43100</v>
      </c>
      <c r="G1141" s="6">
        <v>1571.9960000000001</v>
      </c>
    </row>
    <row r="1142" spans="1:7" x14ac:dyDescent="0.2">
      <c r="A1142" s="5">
        <v>5</v>
      </c>
      <c r="B1142" s="4" t="s">
        <v>9</v>
      </c>
      <c r="C1142" s="4" t="str">
        <f>VLOOKUP(Taulukko1[[#This Row],[Rivivalinta]],Sheet1!$C$1:$E$42,2,FALSE)</f>
        <v>Nettointäkter från handel och investeringar</v>
      </c>
      <c r="D1142" s="4" t="str">
        <f>VLOOKUP(Taulukko1[[#This Row],[Rivivalinta]],Sheet1!$C$1:$E$42,3,FALSE)</f>
        <v>Net trading and investing income</v>
      </c>
      <c r="E1142" s="1" t="s">
        <v>46</v>
      </c>
      <c r="F1142" s="13">
        <v>43100</v>
      </c>
      <c r="G1142" s="6">
        <v>0</v>
      </c>
    </row>
    <row r="1143" spans="1:7" x14ac:dyDescent="0.2">
      <c r="A1143" s="5">
        <v>6</v>
      </c>
      <c r="B1143" s="4" t="s">
        <v>10</v>
      </c>
      <c r="C1143" s="4" t="str">
        <f>VLOOKUP(Taulukko1[[#This Row],[Rivivalinta]],Sheet1!$C$1:$E$42,2,FALSE)</f>
        <v>Övriga intäkter</v>
      </c>
      <c r="D1143" s="4" t="str">
        <f>VLOOKUP(Taulukko1[[#This Row],[Rivivalinta]],Sheet1!$C$1:$E$42,3,FALSE)</f>
        <v>Other income</v>
      </c>
      <c r="E1143" s="1" t="s">
        <v>46</v>
      </c>
      <c r="F1143" s="13">
        <v>43100</v>
      </c>
      <c r="G1143" s="6">
        <v>2018.0150000000001</v>
      </c>
    </row>
    <row r="1144" spans="1:7" x14ac:dyDescent="0.2">
      <c r="A1144" s="5">
        <v>7</v>
      </c>
      <c r="B1144" s="4" t="s">
        <v>11</v>
      </c>
      <c r="C1144" s="4" t="str">
        <f>VLOOKUP(Taulukko1[[#This Row],[Rivivalinta]],Sheet1!$C$1:$E$42,2,FALSE)</f>
        <v>Totala inkomster</v>
      </c>
      <c r="D1144" s="4" t="str">
        <f>VLOOKUP(Taulukko1[[#This Row],[Rivivalinta]],Sheet1!$C$1:$E$42,3,FALSE)</f>
        <v>Total income</v>
      </c>
      <c r="E1144" s="1" t="s">
        <v>46</v>
      </c>
      <c r="F1144" s="13">
        <v>43100</v>
      </c>
      <c r="G1144" s="6">
        <v>43339.707000000002</v>
      </c>
    </row>
    <row r="1145" spans="1:7" x14ac:dyDescent="0.2">
      <c r="A1145" s="5">
        <v>8</v>
      </c>
      <c r="B1145" s="4" t="s">
        <v>12</v>
      </c>
      <c r="C1145" s="4" t="str">
        <f>VLOOKUP(Taulukko1[[#This Row],[Rivivalinta]],Sheet1!$C$1:$E$42,2,FALSE)</f>
        <v>Totala kostnader</v>
      </c>
      <c r="D1145" s="4" t="str">
        <f>VLOOKUP(Taulukko1[[#This Row],[Rivivalinta]],Sheet1!$C$1:$E$42,3,FALSE)</f>
        <v>Total expenses</v>
      </c>
      <c r="E1145" s="1" t="s">
        <v>46</v>
      </c>
      <c r="F1145" s="13">
        <v>43100</v>
      </c>
      <c r="G1145" s="6">
        <v>25295.184000000001</v>
      </c>
    </row>
    <row r="1146" spans="1:7" x14ac:dyDescent="0.2">
      <c r="A1146" s="5">
        <v>9</v>
      </c>
      <c r="B1146" s="4" t="s">
        <v>13</v>
      </c>
      <c r="C1146" s="4" t="str">
        <f>VLOOKUP(Taulukko1[[#This Row],[Rivivalinta]],Sheet1!$C$1:$E$42,2,FALSE)</f>
        <v>Nedskrivningar av lån och fordringar</v>
      </c>
      <c r="D1146" s="4" t="str">
        <f>VLOOKUP(Taulukko1[[#This Row],[Rivivalinta]],Sheet1!$C$1:$E$42,3,FALSE)</f>
        <v>Impairments on loans and receivables</v>
      </c>
      <c r="E1146" s="1" t="s">
        <v>46</v>
      </c>
      <c r="F1146" s="13">
        <v>43100</v>
      </c>
      <c r="G1146" s="6">
        <v>685.41600000000005</v>
      </c>
    </row>
    <row r="1147" spans="1:7" x14ac:dyDescent="0.2">
      <c r="A1147" s="5">
        <v>10</v>
      </c>
      <c r="B1147" s="4" t="s">
        <v>14</v>
      </c>
      <c r="C1147" s="4" t="str">
        <f>VLOOKUP(Taulukko1[[#This Row],[Rivivalinta]],Sheet1!$C$1:$E$42,2,FALSE)</f>
        <v>Rörelsevinst/-förlust</v>
      </c>
      <c r="D1147" s="4" t="str">
        <f>VLOOKUP(Taulukko1[[#This Row],[Rivivalinta]],Sheet1!$C$1:$E$42,3,FALSE)</f>
        <v>Operatingprofit/-loss</v>
      </c>
      <c r="E1147" s="1" t="s">
        <v>46</v>
      </c>
      <c r="F1147" s="13">
        <v>43100</v>
      </c>
      <c r="G1147" s="6">
        <v>17359.107</v>
      </c>
    </row>
    <row r="1148" spans="1:7" x14ac:dyDescent="0.2">
      <c r="A1148" s="5">
        <v>11</v>
      </c>
      <c r="B1148" s="4" t="s">
        <v>15</v>
      </c>
      <c r="C1148" s="4" t="str">
        <f>VLOOKUP(Taulukko1[[#This Row],[Rivivalinta]],Sheet1!$C$1:$E$42,2,FALSE)</f>
        <v>Kontanta medel och kassabehållning hos centralbanker</v>
      </c>
      <c r="D1148" s="4" t="str">
        <f>VLOOKUP(Taulukko1[[#This Row],[Rivivalinta]],Sheet1!$C$1:$E$42,3,FALSE)</f>
        <v>Cash and cash balances at central banks</v>
      </c>
      <c r="E1148" s="1" t="s">
        <v>46</v>
      </c>
      <c r="F1148" s="13">
        <v>43100</v>
      </c>
      <c r="G1148" s="6">
        <v>3460.712</v>
      </c>
    </row>
    <row r="1149" spans="1:7" x14ac:dyDescent="0.2">
      <c r="A1149" s="5">
        <v>12</v>
      </c>
      <c r="B1149" s="4" t="s">
        <v>16</v>
      </c>
      <c r="C1149" s="4" t="str">
        <f>VLOOKUP(Taulukko1[[#This Row],[Rivivalinta]],Sheet1!$C$1:$E$42,2,FALSE)</f>
        <v>Lån och förskott till kreditinstitut</v>
      </c>
      <c r="D1149" s="4" t="str">
        <f>VLOOKUP(Taulukko1[[#This Row],[Rivivalinta]],Sheet1!$C$1:$E$42,3,FALSE)</f>
        <v>Loans and advances to credit institutions</v>
      </c>
      <c r="E1149" s="1" t="s">
        <v>46</v>
      </c>
      <c r="F1149" s="13">
        <v>43100</v>
      </c>
      <c r="G1149" s="6">
        <v>382.48899999999998</v>
      </c>
    </row>
    <row r="1150" spans="1:7" x14ac:dyDescent="0.2">
      <c r="A1150" s="5">
        <v>13</v>
      </c>
      <c r="B1150" s="4" t="s">
        <v>17</v>
      </c>
      <c r="C1150" s="4" t="str">
        <f>VLOOKUP(Taulukko1[[#This Row],[Rivivalinta]],Sheet1!$C$1:$E$42,2,FALSE)</f>
        <v>Lån och förskott till allmänheten och offentliga samfund</v>
      </c>
      <c r="D1150" s="4" t="str">
        <f>VLOOKUP(Taulukko1[[#This Row],[Rivivalinta]],Sheet1!$C$1:$E$42,3,FALSE)</f>
        <v>Loans and advances to the public and public sector entities</v>
      </c>
      <c r="E1150" s="1" t="s">
        <v>46</v>
      </c>
      <c r="F1150" s="13">
        <v>43100</v>
      </c>
      <c r="G1150" s="6">
        <v>427671.2</v>
      </c>
    </row>
    <row r="1151" spans="1:7" x14ac:dyDescent="0.2">
      <c r="A1151" s="5">
        <v>14</v>
      </c>
      <c r="B1151" s="4" t="s">
        <v>18</v>
      </c>
      <c r="C1151" s="4" t="str">
        <f>VLOOKUP(Taulukko1[[#This Row],[Rivivalinta]],Sheet1!$C$1:$E$42,2,FALSE)</f>
        <v>Värdepapper</v>
      </c>
      <c r="D1151" s="4" t="str">
        <f>VLOOKUP(Taulukko1[[#This Row],[Rivivalinta]],Sheet1!$C$1:$E$42,3,FALSE)</f>
        <v>Debt securities</v>
      </c>
      <c r="E1151" s="1" t="s">
        <v>46</v>
      </c>
      <c r="F1151" s="13">
        <v>43100</v>
      </c>
      <c r="G1151" s="6" t="s">
        <v>47</v>
      </c>
    </row>
    <row r="1152" spans="1:7" x14ac:dyDescent="0.2">
      <c r="A1152" s="5">
        <v>15</v>
      </c>
      <c r="B1152" s="4" t="s">
        <v>19</v>
      </c>
      <c r="C1152" s="4" t="str">
        <f>VLOOKUP(Taulukko1[[#This Row],[Rivivalinta]],Sheet1!$C$1:$E$42,2,FALSE)</f>
        <v xml:space="preserve">Derivat </v>
      </c>
      <c r="D1152" s="4" t="str">
        <f>VLOOKUP(Taulukko1[[#This Row],[Rivivalinta]],Sheet1!$C$1:$E$42,3,FALSE)</f>
        <v xml:space="preserve">Derivatives </v>
      </c>
      <c r="E1152" s="1" t="s">
        <v>46</v>
      </c>
      <c r="F1152" s="13">
        <v>43100</v>
      </c>
      <c r="G1152" s="6" t="s">
        <v>47</v>
      </c>
    </row>
    <row r="1153" spans="1:7" x14ac:dyDescent="0.2">
      <c r="A1153" s="5">
        <v>16</v>
      </c>
      <c r="B1153" s="4" t="s">
        <v>20</v>
      </c>
      <c r="C1153" s="4" t="str">
        <f>VLOOKUP(Taulukko1[[#This Row],[Rivivalinta]],Sheet1!$C$1:$E$42,2,FALSE)</f>
        <v>Övriga tillgångar</v>
      </c>
      <c r="D1153" s="4" t="str">
        <f>VLOOKUP(Taulukko1[[#This Row],[Rivivalinta]],Sheet1!$C$1:$E$42,3,FALSE)</f>
        <v>Other assets</v>
      </c>
      <c r="E1153" s="1" t="s">
        <v>46</v>
      </c>
      <c r="F1153" s="13">
        <v>43100</v>
      </c>
      <c r="G1153" s="6">
        <v>22903.804</v>
      </c>
    </row>
    <row r="1154" spans="1:7" x14ac:dyDescent="0.2">
      <c r="A1154" s="5">
        <v>17</v>
      </c>
      <c r="B1154" s="4" t="s">
        <v>21</v>
      </c>
      <c r="C1154" s="4" t="str">
        <f>VLOOKUP(Taulukko1[[#This Row],[Rivivalinta]],Sheet1!$C$1:$E$42,2,FALSE)</f>
        <v>SUMMA TILLGÅNGAR</v>
      </c>
      <c r="D1154" s="4" t="str">
        <f>VLOOKUP(Taulukko1[[#This Row],[Rivivalinta]],Sheet1!$C$1:$E$42,3,FALSE)</f>
        <v>TOTAL ASSETS</v>
      </c>
      <c r="E1154" s="1" t="s">
        <v>46</v>
      </c>
      <c r="F1154" s="13">
        <v>43100</v>
      </c>
      <c r="G1154" s="6">
        <v>454418.20500000002</v>
      </c>
    </row>
    <row r="1155" spans="1:7" x14ac:dyDescent="0.2">
      <c r="A1155" s="5">
        <v>18</v>
      </c>
      <c r="B1155" s="4" t="s">
        <v>22</v>
      </c>
      <c r="C1155" s="4" t="str">
        <f>VLOOKUP(Taulukko1[[#This Row],[Rivivalinta]],Sheet1!$C$1:$E$42,2,FALSE)</f>
        <v>Inlåning från kreditinstitut</v>
      </c>
      <c r="D1155" s="4" t="str">
        <f>VLOOKUP(Taulukko1[[#This Row],[Rivivalinta]],Sheet1!$C$1:$E$42,3,FALSE)</f>
        <v>Deposits from credit institutions</v>
      </c>
      <c r="E1155" s="1" t="s">
        <v>46</v>
      </c>
      <c r="F1155" s="13">
        <v>43100</v>
      </c>
      <c r="G1155" s="6">
        <v>214050</v>
      </c>
    </row>
    <row r="1156" spans="1:7" x14ac:dyDescent="0.2">
      <c r="A1156" s="5">
        <v>19</v>
      </c>
      <c r="B1156" s="4" t="s">
        <v>23</v>
      </c>
      <c r="C1156" s="4" t="str">
        <f>VLOOKUP(Taulukko1[[#This Row],[Rivivalinta]],Sheet1!$C$1:$E$42,2,FALSE)</f>
        <v>Inlåning från allmänheten och offentliga samfund</v>
      </c>
      <c r="D1156" s="4" t="str">
        <f>VLOOKUP(Taulukko1[[#This Row],[Rivivalinta]],Sheet1!$C$1:$E$42,3,FALSE)</f>
        <v>Deposits from the public and public sector entities</v>
      </c>
      <c r="E1156" s="1" t="s">
        <v>46</v>
      </c>
      <c r="F1156" s="13">
        <v>43100</v>
      </c>
      <c r="G1156" s="6" t="s">
        <v>47</v>
      </c>
    </row>
    <row r="1157" spans="1:7" x14ac:dyDescent="0.2">
      <c r="A1157" s="5">
        <v>20</v>
      </c>
      <c r="B1157" s="4" t="s">
        <v>24</v>
      </c>
      <c r="C1157" s="4" t="str">
        <f>VLOOKUP(Taulukko1[[#This Row],[Rivivalinta]],Sheet1!$C$1:$E$42,2,FALSE)</f>
        <v>Emitterade skuldebrev</v>
      </c>
      <c r="D1157" s="4" t="str">
        <f>VLOOKUP(Taulukko1[[#This Row],[Rivivalinta]],Sheet1!$C$1:$E$42,3,FALSE)</f>
        <v>Debt securities issued</v>
      </c>
      <c r="E1157" s="1" t="s">
        <v>46</v>
      </c>
      <c r="F1157" s="13">
        <v>43100</v>
      </c>
      <c r="G1157" s="6" t="s">
        <v>47</v>
      </c>
    </row>
    <row r="1158" spans="1:7" x14ac:dyDescent="0.2">
      <c r="A1158" s="5">
        <v>22</v>
      </c>
      <c r="B1158" s="4" t="s">
        <v>25</v>
      </c>
      <c r="C1158" s="4" t="str">
        <f>VLOOKUP(Taulukko1[[#This Row],[Rivivalinta]],Sheet1!$C$1:$E$42,2,FALSE)</f>
        <v>Derivat</v>
      </c>
      <c r="D1158" s="4" t="str">
        <f>VLOOKUP(Taulukko1[[#This Row],[Rivivalinta]],Sheet1!$C$1:$E$42,3,FALSE)</f>
        <v>Derivatives</v>
      </c>
      <c r="E1158" s="1" t="s">
        <v>46</v>
      </c>
      <c r="F1158" s="13">
        <v>43100</v>
      </c>
      <c r="G1158" s="6" t="s">
        <v>47</v>
      </c>
    </row>
    <row r="1159" spans="1:7" x14ac:dyDescent="0.2">
      <c r="A1159" s="5">
        <v>23</v>
      </c>
      <c r="B1159" s="4" t="s">
        <v>26</v>
      </c>
      <c r="C1159" s="4" t="str">
        <f>VLOOKUP(Taulukko1[[#This Row],[Rivivalinta]],Sheet1!$C$1:$E$42,2,FALSE)</f>
        <v>Eget kapital</v>
      </c>
      <c r="D1159" s="4" t="str">
        <f>VLOOKUP(Taulukko1[[#This Row],[Rivivalinta]],Sheet1!$C$1:$E$42,3,FALSE)</f>
        <v>Total equity</v>
      </c>
      <c r="E1159" s="1" t="s">
        <v>46</v>
      </c>
      <c r="F1159" s="13">
        <v>43100</v>
      </c>
      <c r="G1159" s="6">
        <v>232292.408</v>
      </c>
    </row>
    <row r="1160" spans="1:7" x14ac:dyDescent="0.2">
      <c r="A1160" s="5">
        <v>21</v>
      </c>
      <c r="B1160" s="4" t="s">
        <v>27</v>
      </c>
      <c r="C1160" s="4" t="str">
        <f>VLOOKUP(Taulukko1[[#This Row],[Rivivalinta]],Sheet1!$C$1:$E$42,2,FALSE)</f>
        <v>Övriga skulder</v>
      </c>
      <c r="D1160" s="4" t="str">
        <f>VLOOKUP(Taulukko1[[#This Row],[Rivivalinta]],Sheet1!$C$1:$E$42,3,FALSE)</f>
        <v>Other liabilities</v>
      </c>
      <c r="E1160" s="1" t="s">
        <v>46</v>
      </c>
      <c r="F1160" s="13">
        <v>43100</v>
      </c>
      <c r="G1160" s="6">
        <v>8075.7979999999998</v>
      </c>
    </row>
    <row r="1161" spans="1:7" x14ac:dyDescent="0.2">
      <c r="A1161" s="5">
        <v>24</v>
      </c>
      <c r="B1161" s="4" t="s">
        <v>28</v>
      </c>
      <c r="C1161" s="4" t="str">
        <f>VLOOKUP(Taulukko1[[#This Row],[Rivivalinta]],Sheet1!$C$1:$E$42,2,FALSE)</f>
        <v>SUMMA EGET KAPITAL OCH SKULDER</v>
      </c>
      <c r="D1161" s="4" t="str">
        <f>VLOOKUP(Taulukko1[[#This Row],[Rivivalinta]],Sheet1!$C$1:$E$42,3,FALSE)</f>
        <v>TOTAL EQUITY AND LIABILITIES</v>
      </c>
      <c r="E1161" s="1" t="s">
        <v>46</v>
      </c>
      <c r="F1161" s="13">
        <v>43100</v>
      </c>
      <c r="G1161" s="6">
        <v>454418.20600000001</v>
      </c>
    </row>
    <row r="1162" spans="1:7" x14ac:dyDescent="0.2">
      <c r="A1162" s="5">
        <v>25</v>
      </c>
      <c r="B1162" s="4" t="s">
        <v>29</v>
      </c>
      <c r="C1162" s="4" t="str">
        <f>VLOOKUP(Taulukko1[[#This Row],[Rivivalinta]],Sheet1!$C$1:$E$42,2,FALSE)</f>
        <v>Exponering utanför balansräkningen</v>
      </c>
      <c r="D1162" s="4" t="str">
        <f>VLOOKUP(Taulukko1[[#This Row],[Rivivalinta]],Sheet1!$C$1:$E$42,3,FALSE)</f>
        <v>Off balance sheet exposures</v>
      </c>
      <c r="E1162" s="1" t="s">
        <v>46</v>
      </c>
      <c r="F1162" s="13">
        <v>43100</v>
      </c>
      <c r="G1162" s="6">
        <v>472643.25400000002</v>
      </c>
    </row>
    <row r="1163" spans="1:7" x14ac:dyDescent="0.2">
      <c r="A1163" s="5">
        <v>28</v>
      </c>
      <c r="B1163" s="4" t="s">
        <v>30</v>
      </c>
      <c r="C1163" s="4" t="str">
        <f>VLOOKUP(Taulukko1[[#This Row],[Rivivalinta]],Sheet1!$C$1:$E$42,2,FALSE)</f>
        <v>Kostnader/intäkter, %</v>
      </c>
      <c r="D1163" s="4" t="str">
        <f>VLOOKUP(Taulukko1[[#This Row],[Rivivalinta]],Sheet1!$C$1:$E$42,3,FALSE)</f>
        <v>Cost/income ratio, %</v>
      </c>
      <c r="E1163" s="1" t="s">
        <v>46</v>
      </c>
      <c r="F1163" s="13">
        <v>43100</v>
      </c>
      <c r="G1163" s="6" vm="1">
        <v>0.53459803759990154</v>
      </c>
    </row>
    <row r="1164" spans="1:7" x14ac:dyDescent="0.2">
      <c r="A1164" s="5">
        <v>29</v>
      </c>
      <c r="B1164" s="4" t="s">
        <v>31</v>
      </c>
      <c r="C1164" s="4" t="str">
        <f>VLOOKUP(Taulukko1[[#This Row],[Rivivalinta]],Sheet1!$C$1:$E$42,2,FALSE)</f>
        <v>Nödlidande exponeringar/Exponeringar, %</v>
      </c>
      <c r="D1164" s="4" t="str">
        <f>VLOOKUP(Taulukko1[[#This Row],[Rivivalinta]],Sheet1!$C$1:$E$42,3,FALSE)</f>
        <v>Non-performing exposures/Exposures, %</v>
      </c>
      <c r="E1164" s="1" t="s">
        <v>46</v>
      </c>
      <c r="F1164" s="13">
        <v>43100</v>
      </c>
      <c r="G1164" s="6" vm="2">
        <v>3.6654329611368899E-2</v>
      </c>
    </row>
    <row r="1165" spans="1:7" x14ac:dyDescent="0.2">
      <c r="A1165" s="5">
        <v>30</v>
      </c>
      <c r="B1165" s="4" t="s">
        <v>32</v>
      </c>
      <c r="C1165" s="4" t="str">
        <f>VLOOKUP(Taulukko1[[#This Row],[Rivivalinta]],Sheet1!$C$1:$E$42,2,FALSE)</f>
        <v>Upplupna avsättningar på nödlidande exponeringar/Nödlidande Exponeringar, %</v>
      </c>
      <c r="D1165" s="4" t="str">
        <f>VLOOKUP(Taulukko1[[#This Row],[Rivivalinta]],Sheet1!$C$1:$E$42,3,FALSE)</f>
        <v>Accumulated impairments on non-performing exposures/Non-performing exposures, %</v>
      </c>
      <c r="E1165" s="1" t="s">
        <v>46</v>
      </c>
      <c r="F1165" s="13">
        <v>43100</v>
      </c>
      <c r="G1165" s="6" t="s" vm="3">
        <v>47</v>
      </c>
    </row>
    <row r="1166" spans="1:7" x14ac:dyDescent="0.2">
      <c r="A1166" s="5">
        <v>31</v>
      </c>
      <c r="B1166" s="4" t="s">
        <v>34</v>
      </c>
      <c r="C1166" s="4" t="str">
        <f>VLOOKUP(Taulukko1[[#This Row],[Rivivalinta]],Sheet1!$C$1:$E$42,2,FALSE)</f>
        <v>Kapitalbas</v>
      </c>
      <c r="D1166" s="4" t="str">
        <f>VLOOKUP(Taulukko1[[#This Row],[Rivivalinta]],Sheet1!$C$1:$E$42,3,FALSE)</f>
        <v>Own funds</v>
      </c>
      <c r="E1166" s="1" t="s">
        <v>46</v>
      </c>
      <c r="F1166" s="13">
        <v>43100</v>
      </c>
      <c r="G1166" s="6">
        <v>218377.80900000001</v>
      </c>
    </row>
    <row r="1167" spans="1:7" x14ac:dyDescent="0.2">
      <c r="A1167" s="5">
        <v>32</v>
      </c>
      <c r="B1167" s="4" t="s">
        <v>35</v>
      </c>
      <c r="C1167" s="4" t="str">
        <f>VLOOKUP(Taulukko1[[#This Row],[Rivivalinta]],Sheet1!$C$1:$E$42,2,FALSE)</f>
        <v>Kärnprimärkapital (CET 1)</v>
      </c>
      <c r="D1167" s="4" t="str">
        <f>VLOOKUP(Taulukko1[[#This Row],[Rivivalinta]],Sheet1!$C$1:$E$42,3,FALSE)</f>
        <v>Common equity tier 1 capital (CET1)</v>
      </c>
      <c r="E1167" s="1" t="s">
        <v>46</v>
      </c>
      <c r="F1167" s="13">
        <v>43100</v>
      </c>
      <c r="G1167" s="6">
        <v>218377.80900000001</v>
      </c>
    </row>
    <row r="1168" spans="1:7" x14ac:dyDescent="0.2">
      <c r="A1168" s="5">
        <v>33</v>
      </c>
      <c r="B1168" s="4" t="s">
        <v>36</v>
      </c>
      <c r="C1168" s="4" t="str">
        <f>VLOOKUP(Taulukko1[[#This Row],[Rivivalinta]],Sheet1!$C$1:$E$42,2,FALSE)</f>
        <v>Övrigt primärkapital (AT 1)</v>
      </c>
      <c r="D1168" s="4" t="str">
        <f>VLOOKUP(Taulukko1[[#This Row],[Rivivalinta]],Sheet1!$C$1:$E$42,3,FALSE)</f>
        <v>Additional tier 1 capital (AT 1)</v>
      </c>
      <c r="E1168" s="1" t="s">
        <v>46</v>
      </c>
      <c r="F1168" s="13">
        <v>43100</v>
      </c>
      <c r="G1168" s="6" t="s">
        <v>47</v>
      </c>
    </row>
    <row r="1169" spans="1:7" x14ac:dyDescent="0.2">
      <c r="A1169" s="5">
        <v>34</v>
      </c>
      <c r="B1169" s="4" t="s">
        <v>37</v>
      </c>
      <c r="C1169" s="4" t="str">
        <f>VLOOKUP(Taulukko1[[#This Row],[Rivivalinta]],Sheet1!$C$1:$E$42,2,FALSE)</f>
        <v>Supplementärkapital (T2)</v>
      </c>
      <c r="D1169" s="4" t="str">
        <f>VLOOKUP(Taulukko1[[#This Row],[Rivivalinta]],Sheet1!$C$1:$E$42,3,FALSE)</f>
        <v>Tier 2 capital (T2)</v>
      </c>
      <c r="E1169" s="1" t="s">
        <v>46</v>
      </c>
      <c r="F1169" s="13">
        <v>43100</v>
      </c>
      <c r="G1169" s="6" t="s">
        <v>47</v>
      </c>
    </row>
    <row r="1170" spans="1:7" x14ac:dyDescent="0.2">
      <c r="A1170" s="5">
        <v>35</v>
      </c>
      <c r="B1170" s="4" t="s">
        <v>38</v>
      </c>
      <c r="C1170" s="4" t="str">
        <f>VLOOKUP(Taulukko1[[#This Row],[Rivivalinta]],Sheet1!$C$1:$E$42,2,FALSE)</f>
        <v>Summa kapitalrelationer, %</v>
      </c>
      <c r="D1170" s="4" t="str">
        <f>VLOOKUP(Taulukko1[[#This Row],[Rivivalinta]],Sheet1!$C$1:$E$42,3,FALSE)</f>
        <v>Own funds ratio, %</v>
      </c>
      <c r="E1170" s="1" t="s">
        <v>46</v>
      </c>
      <c r="F1170" s="13">
        <v>43100</v>
      </c>
      <c r="G1170" s="6" vm="4">
        <v>0.54806957802308687</v>
      </c>
    </row>
    <row r="1171" spans="1:7" x14ac:dyDescent="0.2">
      <c r="A1171" s="5">
        <v>36</v>
      </c>
      <c r="B1171" s="4" t="s">
        <v>39</v>
      </c>
      <c r="C1171" s="4" t="str">
        <f>VLOOKUP(Taulukko1[[#This Row],[Rivivalinta]],Sheet1!$C$1:$E$42,2,FALSE)</f>
        <v>Primärkapitalrelation, %</v>
      </c>
      <c r="D1171" s="4" t="str">
        <f>VLOOKUP(Taulukko1[[#This Row],[Rivivalinta]],Sheet1!$C$1:$E$42,3,FALSE)</f>
        <v>Tier 1 ratio, %</v>
      </c>
      <c r="E1171" s="1" t="s">
        <v>46</v>
      </c>
      <c r="F1171" s="13">
        <v>43100</v>
      </c>
      <c r="G1171" s="6" vm="5">
        <v>0.54806957802308687</v>
      </c>
    </row>
    <row r="1172" spans="1:7" x14ac:dyDescent="0.2">
      <c r="A1172" s="5">
        <v>37</v>
      </c>
      <c r="B1172" s="4" t="s">
        <v>40</v>
      </c>
      <c r="C1172" s="4" t="str">
        <f>VLOOKUP(Taulukko1[[#This Row],[Rivivalinta]],Sheet1!$C$1:$E$42,2,FALSE)</f>
        <v>Kärnprimärkapitalrelation, %</v>
      </c>
      <c r="D1172" s="4" t="str">
        <f>VLOOKUP(Taulukko1[[#This Row],[Rivivalinta]],Sheet1!$C$1:$E$42,3,FALSE)</f>
        <v>CET 1 ratio, %</v>
      </c>
      <c r="E1172" s="1" t="s">
        <v>46</v>
      </c>
      <c r="F1172" s="13">
        <v>43100</v>
      </c>
      <c r="G1172" s="6" vm="6">
        <v>0.54806957802308687</v>
      </c>
    </row>
    <row r="1173" spans="1:7" x14ac:dyDescent="0.2">
      <c r="A1173" s="5">
        <v>38</v>
      </c>
      <c r="B1173" s="4" t="s">
        <v>41</v>
      </c>
      <c r="C1173" s="4" t="str">
        <f>VLOOKUP(Taulukko1[[#This Row],[Rivivalinta]],Sheet1!$C$1:$E$42,2,FALSE)</f>
        <v>Summa exponeringsbelopp (RWA)</v>
      </c>
      <c r="D1173" s="4" t="str">
        <f>VLOOKUP(Taulukko1[[#This Row],[Rivivalinta]],Sheet1!$C$1:$E$42,3,FALSE)</f>
        <v>Total risk weighted assets (RWA)</v>
      </c>
      <c r="E1173" s="1" t="s">
        <v>46</v>
      </c>
      <c r="F1173" s="13">
        <v>43100</v>
      </c>
      <c r="G1173" s="6">
        <v>398449.06150000001</v>
      </c>
    </row>
    <row r="1174" spans="1:7" x14ac:dyDescent="0.2">
      <c r="A1174" s="5">
        <v>39</v>
      </c>
      <c r="B1174" s="4" t="s">
        <v>42</v>
      </c>
      <c r="C1174" s="4" t="str">
        <f>VLOOKUP(Taulukko1[[#This Row],[Rivivalinta]],Sheet1!$C$1:$E$42,2,FALSE)</f>
        <v>Exponeringsbelopp för kredit-, motpart- och utspädningsrisker</v>
      </c>
      <c r="D1174" s="4" t="str">
        <f>VLOOKUP(Taulukko1[[#This Row],[Rivivalinta]],Sheet1!$C$1:$E$42,3,FALSE)</f>
        <v>Credit and counterparty risks</v>
      </c>
      <c r="E1174" s="1" t="s">
        <v>46</v>
      </c>
      <c r="F1174" s="13">
        <v>43100</v>
      </c>
      <c r="G1174" s="6">
        <v>379208.39899999998</v>
      </c>
    </row>
    <row r="1175" spans="1:7" x14ac:dyDescent="0.2">
      <c r="A1175" s="5">
        <v>40</v>
      </c>
      <c r="B1175" s="4" t="s">
        <v>43</v>
      </c>
      <c r="C1175" s="4" t="str">
        <f>VLOOKUP(Taulukko1[[#This Row],[Rivivalinta]],Sheet1!$C$1:$E$42,2,FALSE)</f>
        <v>Exponeringsbelopp för positions-, valutakurs- och råvarurisker</v>
      </c>
      <c r="D1175" s="4" t="str">
        <f>VLOOKUP(Taulukko1[[#This Row],[Rivivalinta]],Sheet1!$C$1:$E$42,3,FALSE)</f>
        <v>Position, currency and commodity risks</v>
      </c>
      <c r="E1175" s="1" t="s">
        <v>46</v>
      </c>
      <c r="F1175" s="13">
        <v>43100</v>
      </c>
      <c r="G1175" s="6" t="s">
        <v>47</v>
      </c>
    </row>
    <row r="1176" spans="1:7" x14ac:dyDescent="0.2">
      <c r="A1176" s="5">
        <v>41</v>
      </c>
      <c r="B1176" s="4" t="s">
        <v>44</v>
      </c>
      <c r="C1176" s="4" t="str">
        <f>VLOOKUP(Taulukko1[[#This Row],[Rivivalinta]],Sheet1!$C$1:$E$42,2,FALSE)</f>
        <v>Exponeringsbelopp för operativ risk</v>
      </c>
      <c r="D1176" s="4" t="str">
        <f>VLOOKUP(Taulukko1[[#This Row],[Rivivalinta]],Sheet1!$C$1:$E$42,3,FALSE)</f>
        <v>Operational risks</v>
      </c>
      <c r="E1176" s="1" t="s">
        <v>46</v>
      </c>
      <c r="F1176" s="13">
        <v>43100</v>
      </c>
      <c r="G1176" s="6">
        <v>19240.662499999999</v>
      </c>
    </row>
    <row r="1177" spans="1:7" x14ac:dyDescent="0.2">
      <c r="A1177" s="5">
        <v>42</v>
      </c>
      <c r="B1177" s="4" t="s">
        <v>45</v>
      </c>
      <c r="C1177" s="4" t="str">
        <f>VLOOKUP(Taulukko1[[#This Row],[Rivivalinta]],Sheet1!$C$1:$E$42,2,FALSE)</f>
        <v>Övriga riskexponeringar</v>
      </c>
      <c r="D1177" s="4" t="str">
        <f>VLOOKUP(Taulukko1[[#This Row],[Rivivalinta]],Sheet1!$C$1:$E$42,3,FALSE)</f>
        <v>Other risks</v>
      </c>
      <c r="E1177" s="1" t="s">
        <v>46</v>
      </c>
      <c r="F1177" s="13">
        <v>43100</v>
      </c>
      <c r="G1177" s="6" t="s">
        <v>47</v>
      </c>
    </row>
    <row r="1178" spans="1:7" x14ac:dyDescent="0.2">
      <c r="A1178" s="5">
        <v>27</v>
      </c>
      <c r="B1178" s="4" t="s">
        <v>54</v>
      </c>
      <c r="C1178" s="4" t="str">
        <f>VLOOKUP(Taulukko1[[#This Row],[Rivivalinta]],Sheet1!$C$1:$E$42,2,FALSE)</f>
        <v>Avkastning på total tillgångar (ROA), %</v>
      </c>
      <c r="D1178" s="4" t="str">
        <f>VLOOKUP(Taulukko1[[#This Row],[Rivivalinta]],Sheet1!$C$1:$E$42,3,FALSE)</f>
        <v>Return on total assets (ROA), %</v>
      </c>
      <c r="E1178" s="1" t="s">
        <v>48</v>
      </c>
      <c r="F1178" s="13">
        <v>43100</v>
      </c>
      <c r="G1178" s="7" vm="16">
        <v>9.8737395455330483E-4</v>
      </c>
    </row>
    <row r="1179" spans="1:7" x14ac:dyDescent="0.2">
      <c r="A1179" s="5">
        <v>26</v>
      </c>
      <c r="B1179" s="4" t="s">
        <v>55</v>
      </c>
      <c r="C1179" s="4" t="str">
        <f>VLOOKUP(Taulukko1[[#This Row],[Rivivalinta]],Sheet1!$C$1:$E$42,2,FALSE)</f>
        <v>Avkastning på eget kapital (ROE), %</v>
      </c>
      <c r="D1179" s="4" t="str">
        <f>VLOOKUP(Taulukko1[[#This Row],[Rivivalinta]],Sheet1!$C$1:$E$42,3,FALSE)</f>
        <v>Return on equity (ROE), %</v>
      </c>
      <c r="E1179" s="1" t="s">
        <v>48</v>
      </c>
      <c r="F1179" s="13">
        <v>43100</v>
      </c>
      <c r="G1179" s="7" vm="15">
        <v>0.18186338218724951</v>
      </c>
    </row>
    <row r="1180" spans="1:7" x14ac:dyDescent="0.2">
      <c r="A1180" s="5">
        <v>1</v>
      </c>
      <c r="B1180" s="4" t="s">
        <v>5</v>
      </c>
      <c r="C1180" s="4" t="str">
        <f>VLOOKUP(Taulukko1[[#This Row],[Rivivalinta]],Sheet1!$C$1:$E$42,2,FALSE)</f>
        <v>Räntenetto</v>
      </c>
      <c r="D1180" s="4" t="str">
        <f>VLOOKUP(Taulukko1[[#This Row],[Rivivalinta]],Sheet1!$C$1:$E$42,3,FALSE)</f>
        <v>Net interest margin</v>
      </c>
      <c r="E1180" s="1" t="s">
        <v>48</v>
      </c>
      <c r="F1180" s="13">
        <v>43100</v>
      </c>
      <c r="G1180" s="6">
        <v>212307.853</v>
      </c>
    </row>
    <row r="1181" spans="1:7" x14ac:dyDescent="0.2">
      <c r="A1181" s="5">
        <v>2</v>
      </c>
      <c r="B1181" s="4" t="s">
        <v>6</v>
      </c>
      <c r="C1181" s="4" t="str">
        <f>VLOOKUP(Taulukko1[[#This Row],[Rivivalinta]],Sheet1!$C$1:$E$42,2,FALSE)</f>
        <v>Netto, avgifts- och provisionsintäkter</v>
      </c>
      <c r="D1181" s="4" t="str">
        <f>VLOOKUP(Taulukko1[[#This Row],[Rivivalinta]],Sheet1!$C$1:$E$42,3,FALSE)</f>
        <v>Net fee and commission income</v>
      </c>
      <c r="E1181" s="1" t="s">
        <v>48</v>
      </c>
      <c r="F1181" s="13">
        <v>43100</v>
      </c>
      <c r="G1181" s="6">
        <v>-3308.9920000000002</v>
      </c>
    </row>
    <row r="1182" spans="1:7" x14ac:dyDescent="0.2">
      <c r="A1182" s="5">
        <v>3</v>
      </c>
      <c r="B1182" s="4" t="s">
        <v>7</v>
      </c>
      <c r="C1182" s="4" t="str">
        <f>VLOOKUP(Taulukko1[[#This Row],[Rivivalinta]],Sheet1!$C$1:$E$42,2,FALSE)</f>
        <v>Avgifts- och provisionsintäkter</v>
      </c>
      <c r="D1182" s="4" t="str">
        <f>VLOOKUP(Taulukko1[[#This Row],[Rivivalinta]],Sheet1!$C$1:$E$42,3,FALSE)</f>
        <v>Fee and commission income</v>
      </c>
      <c r="E1182" s="1" t="s">
        <v>48</v>
      </c>
      <c r="F1182" s="13">
        <v>43100</v>
      </c>
      <c r="G1182" s="6">
        <v>758.38300000000004</v>
      </c>
    </row>
    <row r="1183" spans="1:7" x14ac:dyDescent="0.2">
      <c r="A1183" s="11">
        <v>4</v>
      </c>
      <c r="B1183" s="12" t="s">
        <v>8</v>
      </c>
      <c r="C1183" s="12" t="str">
        <f>VLOOKUP(Taulukko1[[#This Row],[Rivivalinta]],Sheet1!$C$1:$E$42,2,FALSE)</f>
        <v>Avgifts- och provisionskostnader</v>
      </c>
      <c r="D1183" s="12" t="str">
        <f>VLOOKUP(Taulukko1[[#This Row],[Rivivalinta]],Sheet1!$C$1:$E$42,3,FALSE)</f>
        <v>Fee and commission expenses</v>
      </c>
      <c r="E1183" s="1" t="s">
        <v>48</v>
      </c>
      <c r="F1183" s="13">
        <v>43100</v>
      </c>
      <c r="G1183" s="52">
        <v>4067.375</v>
      </c>
    </row>
    <row r="1184" spans="1:7" x14ac:dyDescent="0.2">
      <c r="A1184" s="5">
        <v>5</v>
      </c>
      <c r="B1184" s="4" t="s">
        <v>9</v>
      </c>
      <c r="C1184" s="4" t="str">
        <f>VLOOKUP(Taulukko1[[#This Row],[Rivivalinta]],Sheet1!$C$1:$E$42,2,FALSE)</f>
        <v>Nettointäkter från handel och investeringar</v>
      </c>
      <c r="D1184" s="4" t="str">
        <f>VLOOKUP(Taulukko1[[#This Row],[Rivivalinta]],Sheet1!$C$1:$E$42,3,FALSE)</f>
        <v>Net trading and investing income</v>
      </c>
      <c r="E1184" s="1" t="s">
        <v>48</v>
      </c>
      <c r="F1184" s="13">
        <v>43100</v>
      </c>
      <c r="G1184" s="6">
        <v>9344.5220000000008</v>
      </c>
    </row>
    <row r="1185" spans="1:7" x14ac:dyDescent="0.2">
      <c r="A1185" s="5">
        <v>6</v>
      </c>
      <c r="B1185" s="4" t="s">
        <v>10</v>
      </c>
      <c r="C1185" s="4" t="str">
        <f>VLOOKUP(Taulukko1[[#This Row],[Rivivalinta]],Sheet1!$C$1:$E$42,2,FALSE)</f>
        <v>Övriga intäkter</v>
      </c>
      <c r="D1185" s="4" t="str">
        <f>VLOOKUP(Taulukko1[[#This Row],[Rivivalinta]],Sheet1!$C$1:$E$42,3,FALSE)</f>
        <v>Other income</v>
      </c>
      <c r="E1185" s="1" t="s">
        <v>48</v>
      </c>
      <c r="F1185" s="13">
        <v>43100</v>
      </c>
      <c r="G1185" s="6">
        <v>195.90100000000001</v>
      </c>
    </row>
    <row r="1186" spans="1:7" x14ac:dyDescent="0.2">
      <c r="A1186" s="5">
        <v>7</v>
      </c>
      <c r="B1186" s="4" t="s">
        <v>11</v>
      </c>
      <c r="C1186" s="4" t="str">
        <f>VLOOKUP(Taulukko1[[#This Row],[Rivivalinta]],Sheet1!$C$1:$E$42,2,FALSE)</f>
        <v>Totala inkomster</v>
      </c>
      <c r="D1186" s="4" t="str">
        <f>VLOOKUP(Taulukko1[[#This Row],[Rivivalinta]],Sheet1!$C$1:$E$42,3,FALSE)</f>
        <v>Total income</v>
      </c>
      <c r="E1186" s="1" t="s">
        <v>48</v>
      </c>
      <c r="F1186" s="13">
        <v>43100</v>
      </c>
      <c r="G1186" s="6">
        <v>218539.28400000001</v>
      </c>
    </row>
    <row r="1187" spans="1:7" x14ac:dyDescent="0.2">
      <c r="A1187" s="5">
        <v>8</v>
      </c>
      <c r="B1187" s="4" t="s">
        <v>12</v>
      </c>
      <c r="C1187" s="4" t="str">
        <f>VLOOKUP(Taulukko1[[#This Row],[Rivivalinta]],Sheet1!$C$1:$E$42,2,FALSE)</f>
        <v>Totala kostnader</v>
      </c>
      <c r="D1187" s="4" t="str">
        <f>VLOOKUP(Taulukko1[[#This Row],[Rivivalinta]],Sheet1!$C$1:$E$42,3,FALSE)</f>
        <v>Total expenses</v>
      </c>
      <c r="E1187" s="1" t="s">
        <v>48</v>
      </c>
      <c r="F1187" s="13">
        <v>43100</v>
      </c>
      <c r="G1187" s="6">
        <v>36619.96</v>
      </c>
    </row>
    <row r="1188" spans="1:7" x14ac:dyDescent="0.2">
      <c r="A1188" s="5">
        <v>9</v>
      </c>
      <c r="B1188" s="4" t="s">
        <v>13</v>
      </c>
      <c r="C1188" s="4" t="str">
        <f>VLOOKUP(Taulukko1[[#This Row],[Rivivalinta]],Sheet1!$C$1:$E$42,2,FALSE)</f>
        <v>Nedskrivningar av lån och fordringar</v>
      </c>
      <c r="D1188" s="4" t="str">
        <f>VLOOKUP(Taulukko1[[#This Row],[Rivivalinta]],Sheet1!$C$1:$E$42,3,FALSE)</f>
        <v>Impairments on loans and receivables</v>
      </c>
      <c r="E1188" s="1" t="s">
        <v>48</v>
      </c>
      <c r="F1188" s="13">
        <v>43100</v>
      </c>
      <c r="G1188" s="6" t="s">
        <v>47</v>
      </c>
    </row>
    <row r="1189" spans="1:7" x14ac:dyDescent="0.2">
      <c r="A1189" s="5">
        <v>10</v>
      </c>
      <c r="B1189" s="4" t="s">
        <v>14</v>
      </c>
      <c r="C1189" s="4" t="str">
        <f>VLOOKUP(Taulukko1[[#This Row],[Rivivalinta]],Sheet1!$C$1:$E$42,2,FALSE)</f>
        <v>Rörelsevinst/-förlust</v>
      </c>
      <c r="D1189" s="4" t="str">
        <f>VLOOKUP(Taulukko1[[#This Row],[Rivivalinta]],Sheet1!$C$1:$E$42,3,FALSE)</f>
        <v>Operatingprofit/-loss</v>
      </c>
      <c r="E1189" s="1" t="s">
        <v>48</v>
      </c>
      <c r="F1189" s="13">
        <v>43100</v>
      </c>
      <c r="G1189" s="6">
        <v>181919.32399999999</v>
      </c>
    </row>
    <row r="1190" spans="1:7" x14ac:dyDescent="0.2">
      <c r="A1190" s="5">
        <v>11</v>
      </c>
      <c r="B1190" s="4" t="s">
        <v>15</v>
      </c>
      <c r="C1190" s="4" t="str">
        <f>VLOOKUP(Taulukko1[[#This Row],[Rivivalinta]],Sheet1!$C$1:$E$42,2,FALSE)</f>
        <v>Kontanta medel och kassabehållning hos centralbanker</v>
      </c>
      <c r="D1190" s="4" t="str">
        <f>VLOOKUP(Taulukko1[[#This Row],[Rivivalinta]],Sheet1!$C$1:$E$42,3,FALSE)</f>
        <v>Cash and cash balances at central banks</v>
      </c>
      <c r="E1190" s="1" t="s">
        <v>48</v>
      </c>
      <c r="F1190" s="13">
        <v>43100</v>
      </c>
      <c r="G1190" s="6">
        <v>3562087.5578100001</v>
      </c>
    </row>
    <row r="1191" spans="1:7" x14ac:dyDescent="0.2">
      <c r="A1191" s="5">
        <v>12</v>
      </c>
      <c r="B1191" s="4" t="s">
        <v>16</v>
      </c>
      <c r="C1191" s="4" t="str">
        <f>VLOOKUP(Taulukko1[[#This Row],[Rivivalinta]],Sheet1!$C$1:$E$42,2,FALSE)</f>
        <v>Lån och förskott till kreditinstitut</v>
      </c>
      <c r="D1191" s="4" t="str">
        <f>VLOOKUP(Taulukko1[[#This Row],[Rivivalinta]],Sheet1!$C$1:$E$42,3,FALSE)</f>
        <v>Loans and advances to credit institutions</v>
      </c>
      <c r="E1191" s="1" t="s">
        <v>48</v>
      </c>
      <c r="F1191" s="13">
        <v>43100</v>
      </c>
      <c r="G1191" s="6">
        <v>1242492.2302900001</v>
      </c>
    </row>
    <row r="1192" spans="1:7" x14ac:dyDescent="0.2">
      <c r="A1192" s="5">
        <v>13</v>
      </c>
      <c r="B1192" s="4" t="s">
        <v>17</v>
      </c>
      <c r="C1192" s="4" t="str">
        <f>VLOOKUP(Taulukko1[[#This Row],[Rivivalinta]],Sheet1!$C$1:$E$42,2,FALSE)</f>
        <v>Lån och förskott till allmänheten och offentliga samfund</v>
      </c>
      <c r="D1192" s="4" t="str">
        <f>VLOOKUP(Taulukko1[[#This Row],[Rivivalinta]],Sheet1!$C$1:$E$42,3,FALSE)</f>
        <v>Loans and advances to the public and public sector entities</v>
      </c>
      <c r="E1192" s="1" t="s">
        <v>48</v>
      </c>
      <c r="F1192" s="13">
        <v>43100</v>
      </c>
      <c r="G1192" s="6">
        <v>21532890.597670004</v>
      </c>
    </row>
    <row r="1193" spans="1:7" x14ac:dyDescent="0.2">
      <c r="A1193" s="5">
        <v>14</v>
      </c>
      <c r="B1193" s="4" t="s">
        <v>18</v>
      </c>
      <c r="C1193" s="4" t="str">
        <f>VLOOKUP(Taulukko1[[#This Row],[Rivivalinta]],Sheet1!$C$1:$E$42,2,FALSE)</f>
        <v>Värdepapper</v>
      </c>
      <c r="D1193" s="4" t="str">
        <f>VLOOKUP(Taulukko1[[#This Row],[Rivivalinta]],Sheet1!$C$1:$E$42,3,FALSE)</f>
        <v>Debt securities</v>
      </c>
      <c r="E1193" s="1" t="s">
        <v>48</v>
      </c>
      <c r="F1193" s="13">
        <v>43100</v>
      </c>
      <c r="G1193" s="6">
        <v>6519543.4304999998</v>
      </c>
    </row>
    <row r="1194" spans="1:7" x14ac:dyDescent="0.2">
      <c r="A1194" s="5">
        <v>15</v>
      </c>
      <c r="B1194" s="4" t="s">
        <v>19</v>
      </c>
      <c r="C1194" s="4" t="str">
        <f>VLOOKUP(Taulukko1[[#This Row],[Rivivalinta]],Sheet1!$C$1:$E$42,2,FALSE)</f>
        <v xml:space="preserve">Derivat </v>
      </c>
      <c r="D1194" s="4" t="str">
        <f>VLOOKUP(Taulukko1[[#This Row],[Rivivalinta]],Sheet1!$C$1:$E$42,3,FALSE)</f>
        <v xml:space="preserve">Derivatives </v>
      </c>
      <c r="E1194" s="1" t="s">
        <v>48</v>
      </c>
      <c r="F1194" s="13">
        <v>43100</v>
      </c>
      <c r="G1194" s="6">
        <v>1539673.7306900001</v>
      </c>
    </row>
    <row r="1195" spans="1:7" x14ac:dyDescent="0.2">
      <c r="A1195" s="5">
        <v>16</v>
      </c>
      <c r="B1195" s="4" t="s">
        <v>20</v>
      </c>
      <c r="C1195" s="4" t="str">
        <f>VLOOKUP(Taulukko1[[#This Row],[Rivivalinta]],Sheet1!$C$1:$E$42,2,FALSE)</f>
        <v>Övriga tillgångar</v>
      </c>
      <c r="D1195" s="4" t="str">
        <f>VLOOKUP(Taulukko1[[#This Row],[Rivivalinta]],Sheet1!$C$1:$E$42,3,FALSE)</f>
        <v>Other assets</v>
      </c>
      <c r="E1195" s="1" t="s">
        <v>48</v>
      </c>
      <c r="F1195" s="13">
        <v>43100</v>
      </c>
      <c r="G1195" s="6">
        <v>340997.85024999478</v>
      </c>
    </row>
    <row r="1196" spans="1:7" x14ac:dyDescent="0.2">
      <c r="A1196" s="5">
        <v>17</v>
      </c>
      <c r="B1196" s="4" t="s">
        <v>21</v>
      </c>
      <c r="C1196" s="4" t="str">
        <f>VLOOKUP(Taulukko1[[#This Row],[Rivivalinta]],Sheet1!$C$1:$E$42,2,FALSE)</f>
        <v>SUMMA TILLGÅNGAR</v>
      </c>
      <c r="D1196" s="4" t="str">
        <f>VLOOKUP(Taulukko1[[#This Row],[Rivivalinta]],Sheet1!$C$1:$E$42,3,FALSE)</f>
        <v>TOTAL ASSETS</v>
      </c>
      <c r="E1196" s="1" t="s">
        <v>48</v>
      </c>
      <c r="F1196" s="13">
        <v>43100</v>
      </c>
      <c r="G1196" s="6">
        <v>34737685.397210002</v>
      </c>
    </row>
    <row r="1197" spans="1:7" x14ac:dyDescent="0.2">
      <c r="A1197" s="5">
        <v>18</v>
      </c>
      <c r="B1197" s="4" t="s">
        <v>22</v>
      </c>
      <c r="C1197" s="4" t="str">
        <f>VLOOKUP(Taulukko1[[#This Row],[Rivivalinta]],Sheet1!$C$1:$E$42,2,FALSE)</f>
        <v>Inlåning från kreditinstitut</v>
      </c>
      <c r="D1197" s="4" t="str">
        <f>VLOOKUP(Taulukko1[[#This Row],[Rivivalinta]],Sheet1!$C$1:$E$42,3,FALSE)</f>
        <v>Deposits from credit institutions</v>
      </c>
      <c r="E1197" s="1" t="s">
        <v>48</v>
      </c>
      <c r="F1197" s="13">
        <v>43100</v>
      </c>
      <c r="G1197" s="6">
        <v>1152297.30501</v>
      </c>
    </row>
    <row r="1198" spans="1:7" x14ac:dyDescent="0.2">
      <c r="A1198" s="5">
        <v>19</v>
      </c>
      <c r="B1198" s="4" t="s">
        <v>23</v>
      </c>
      <c r="C1198" s="4" t="str">
        <f>VLOOKUP(Taulukko1[[#This Row],[Rivivalinta]],Sheet1!$C$1:$E$42,2,FALSE)</f>
        <v>Inlåning från allmänheten och offentliga samfund</v>
      </c>
      <c r="D1198" s="4" t="str">
        <f>VLOOKUP(Taulukko1[[#This Row],[Rivivalinta]],Sheet1!$C$1:$E$42,3,FALSE)</f>
        <v>Deposits from the public and public sector entities</v>
      </c>
      <c r="E1198" s="1" t="s">
        <v>48</v>
      </c>
      <c r="F1198" s="13">
        <v>43100</v>
      </c>
      <c r="G1198" s="6">
        <v>3338241.7215800001</v>
      </c>
    </row>
    <row r="1199" spans="1:7" x14ac:dyDescent="0.2">
      <c r="A1199" s="5">
        <v>20</v>
      </c>
      <c r="B1199" s="4" t="s">
        <v>24</v>
      </c>
      <c r="C1199" s="4" t="str">
        <f>VLOOKUP(Taulukko1[[#This Row],[Rivivalinta]],Sheet1!$C$1:$E$42,2,FALSE)</f>
        <v>Emitterade skuldebrev</v>
      </c>
      <c r="D1199" s="4" t="str">
        <f>VLOOKUP(Taulukko1[[#This Row],[Rivivalinta]],Sheet1!$C$1:$E$42,3,FALSE)</f>
        <v>Debt securities issued</v>
      </c>
      <c r="E1199" s="1" t="s">
        <v>48</v>
      </c>
      <c r="F1199" s="13">
        <v>43100</v>
      </c>
      <c r="G1199" s="6">
        <v>26575918.578979999</v>
      </c>
    </row>
    <row r="1200" spans="1:7" x14ac:dyDescent="0.2">
      <c r="A1200" s="5">
        <v>22</v>
      </c>
      <c r="B1200" s="4" t="s">
        <v>25</v>
      </c>
      <c r="C1200" s="4" t="str">
        <f>VLOOKUP(Taulukko1[[#This Row],[Rivivalinta]],Sheet1!$C$1:$E$42,2,FALSE)</f>
        <v>Derivat</v>
      </c>
      <c r="D1200" s="4" t="str">
        <f>VLOOKUP(Taulukko1[[#This Row],[Rivivalinta]],Sheet1!$C$1:$E$42,3,FALSE)</f>
        <v>Derivatives</v>
      </c>
      <c r="E1200" s="1" t="s">
        <v>48</v>
      </c>
      <c r="F1200" s="13">
        <v>43100</v>
      </c>
      <c r="G1200" s="6">
        <v>2161482.3485099999</v>
      </c>
    </row>
    <row r="1201" spans="1:7" x14ac:dyDescent="0.2">
      <c r="A1201" s="5">
        <v>23</v>
      </c>
      <c r="B1201" s="4" t="s">
        <v>26</v>
      </c>
      <c r="C1201" s="4" t="str">
        <f>VLOOKUP(Taulukko1[[#This Row],[Rivivalinta]],Sheet1!$C$1:$E$42,2,FALSE)</f>
        <v>Eget kapital</v>
      </c>
      <c r="D1201" s="4" t="str">
        <f>VLOOKUP(Taulukko1[[#This Row],[Rivivalinta]],Sheet1!$C$1:$E$42,3,FALSE)</f>
        <v>Total equity</v>
      </c>
      <c r="E1201" s="1" t="s">
        <v>48</v>
      </c>
      <c r="F1201" s="13">
        <v>43100</v>
      </c>
      <c r="G1201" s="6">
        <v>208428.38125999999</v>
      </c>
    </row>
    <row r="1202" spans="1:7" x14ac:dyDescent="0.2">
      <c r="A1202" s="5">
        <v>21</v>
      </c>
      <c r="B1202" s="4" t="s">
        <v>27</v>
      </c>
      <c r="C1202" s="4" t="str">
        <f>VLOOKUP(Taulukko1[[#This Row],[Rivivalinta]],Sheet1!$C$1:$E$42,2,FALSE)</f>
        <v>Övriga skulder</v>
      </c>
      <c r="D1202" s="4" t="str">
        <f>VLOOKUP(Taulukko1[[#This Row],[Rivivalinta]],Sheet1!$C$1:$E$42,3,FALSE)</f>
        <v>Other liabilities</v>
      </c>
      <c r="E1202" s="1" t="s">
        <v>48</v>
      </c>
      <c r="F1202" s="13">
        <v>43100</v>
      </c>
      <c r="G1202" s="6">
        <v>1301317.0614000056</v>
      </c>
    </row>
    <row r="1203" spans="1:7" x14ac:dyDescent="0.2">
      <c r="A1203" s="5">
        <v>24</v>
      </c>
      <c r="B1203" s="4" t="s">
        <v>28</v>
      </c>
      <c r="C1203" s="4" t="str">
        <f>VLOOKUP(Taulukko1[[#This Row],[Rivivalinta]],Sheet1!$C$1:$E$42,2,FALSE)</f>
        <v>SUMMA EGET KAPITAL OCH SKULDER</v>
      </c>
      <c r="D1203" s="4" t="str">
        <f>VLOOKUP(Taulukko1[[#This Row],[Rivivalinta]],Sheet1!$C$1:$E$42,3,FALSE)</f>
        <v>TOTAL EQUITY AND LIABILITIES</v>
      </c>
      <c r="E1203" s="1" t="s">
        <v>48</v>
      </c>
      <c r="F1203" s="13">
        <v>43100</v>
      </c>
      <c r="G1203" s="6">
        <v>34737685.396740004</v>
      </c>
    </row>
    <row r="1204" spans="1:7" x14ac:dyDescent="0.2">
      <c r="A1204" s="5">
        <v>25</v>
      </c>
      <c r="B1204" s="4" t="s">
        <v>29</v>
      </c>
      <c r="C1204" s="4" t="str">
        <f>VLOOKUP(Taulukko1[[#This Row],[Rivivalinta]],Sheet1!$C$1:$E$42,2,FALSE)</f>
        <v>Exponering utanför balansräkningen</v>
      </c>
      <c r="D1204" s="4" t="str">
        <f>VLOOKUP(Taulukko1[[#This Row],[Rivivalinta]],Sheet1!$C$1:$E$42,3,FALSE)</f>
        <v>Off balance sheet exposures</v>
      </c>
      <c r="E1204" s="1" t="s">
        <v>48</v>
      </c>
      <c r="F1204" s="13">
        <v>43100</v>
      </c>
      <c r="G1204" s="6">
        <v>2270346.4750700002</v>
      </c>
    </row>
    <row r="1205" spans="1:7" x14ac:dyDescent="0.2">
      <c r="A1205" s="5">
        <v>28</v>
      </c>
      <c r="B1205" s="4" t="s">
        <v>30</v>
      </c>
      <c r="C1205" s="4" t="str">
        <f>VLOOKUP(Taulukko1[[#This Row],[Rivivalinta]],Sheet1!$C$1:$E$42,2,FALSE)</f>
        <v>Kostnader/intäkter, %</v>
      </c>
      <c r="D1205" s="4" t="str">
        <f>VLOOKUP(Taulukko1[[#This Row],[Rivivalinta]],Sheet1!$C$1:$E$42,3,FALSE)</f>
        <v>Cost/income ratio, %</v>
      </c>
      <c r="E1205" s="1" t="s">
        <v>48</v>
      </c>
      <c r="F1205" s="13">
        <v>43100</v>
      </c>
      <c r="G1205" s="6" vm="9">
        <v>0.10909235939449632</v>
      </c>
    </row>
    <row r="1206" spans="1:7" x14ac:dyDescent="0.2">
      <c r="A1206" s="5">
        <v>29</v>
      </c>
      <c r="B1206" s="4" t="s">
        <v>31</v>
      </c>
      <c r="C1206" s="4" t="str">
        <f>VLOOKUP(Taulukko1[[#This Row],[Rivivalinta]],Sheet1!$C$1:$E$42,2,FALSE)</f>
        <v>Nödlidande exponeringar/Exponeringar, %</v>
      </c>
      <c r="D1206" s="4" t="str">
        <f>VLOOKUP(Taulukko1[[#This Row],[Rivivalinta]],Sheet1!$C$1:$E$42,3,FALSE)</f>
        <v>Non-performing exposures/Exposures, %</v>
      </c>
      <c r="E1206" s="1" t="s">
        <v>48</v>
      </c>
      <c r="F1206" s="13">
        <v>43100</v>
      </c>
      <c r="G1206" s="6" t="s" vm="10">
        <v>47</v>
      </c>
    </row>
    <row r="1207" spans="1:7" x14ac:dyDescent="0.2">
      <c r="A1207" s="5">
        <v>30</v>
      </c>
      <c r="B1207" s="4" t="s">
        <v>32</v>
      </c>
      <c r="C1207" s="4" t="str">
        <f>VLOOKUP(Taulukko1[[#This Row],[Rivivalinta]],Sheet1!$C$1:$E$42,2,FALSE)</f>
        <v>Upplupna avsättningar på nödlidande exponeringar/Nödlidande Exponeringar, %</v>
      </c>
      <c r="D1207" s="4" t="str">
        <f>VLOOKUP(Taulukko1[[#This Row],[Rivivalinta]],Sheet1!$C$1:$E$42,3,FALSE)</f>
        <v>Accumulated impairments on non-performing exposures/Non-performing exposures, %</v>
      </c>
      <c r="E1207" s="1" t="s">
        <v>48</v>
      </c>
      <c r="F1207" s="13">
        <v>43100</v>
      </c>
      <c r="G1207" s="6" t="s" vm="11">
        <v>47</v>
      </c>
    </row>
    <row r="1208" spans="1:7" x14ac:dyDescent="0.2">
      <c r="A1208" s="5">
        <v>31</v>
      </c>
      <c r="B1208" s="4" t="s">
        <v>34</v>
      </c>
      <c r="C1208" s="4" t="str">
        <f>VLOOKUP(Taulukko1[[#This Row],[Rivivalinta]],Sheet1!$C$1:$E$42,2,FALSE)</f>
        <v>Kapitalbas</v>
      </c>
      <c r="D1208" s="4" t="str">
        <f>VLOOKUP(Taulukko1[[#This Row],[Rivivalinta]],Sheet1!$C$1:$E$42,3,FALSE)</f>
        <v>Own funds</v>
      </c>
      <c r="E1208" s="1" t="s">
        <v>48</v>
      </c>
      <c r="F1208" s="13">
        <v>43100</v>
      </c>
      <c r="G1208" s="6">
        <v>1292573.5819999999</v>
      </c>
    </row>
    <row r="1209" spans="1:7" x14ac:dyDescent="0.2">
      <c r="A1209" s="5">
        <v>32</v>
      </c>
      <c r="B1209" s="4" t="s">
        <v>35</v>
      </c>
      <c r="C1209" s="4" t="str">
        <f>VLOOKUP(Taulukko1[[#This Row],[Rivivalinta]],Sheet1!$C$1:$E$42,2,FALSE)</f>
        <v>Kärnprimärkapital (CET 1)</v>
      </c>
      <c r="D1209" s="4" t="str">
        <f>VLOOKUP(Taulukko1[[#This Row],[Rivivalinta]],Sheet1!$C$1:$E$42,3,FALSE)</f>
        <v>Common equity tier 1 capital (CET1)</v>
      </c>
      <c r="E1209" s="1" t="s">
        <v>48</v>
      </c>
      <c r="F1209" s="13">
        <v>43100</v>
      </c>
      <c r="G1209" s="6">
        <v>944657.51899999997</v>
      </c>
    </row>
    <row r="1210" spans="1:7" x14ac:dyDescent="0.2">
      <c r="A1210" s="5">
        <v>33</v>
      </c>
      <c r="B1210" s="4" t="s">
        <v>36</v>
      </c>
      <c r="C1210" s="4" t="str">
        <f>VLOOKUP(Taulukko1[[#This Row],[Rivivalinta]],Sheet1!$C$1:$E$42,2,FALSE)</f>
        <v>Övrigt primärkapital (AT 1)</v>
      </c>
      <c r="D1210" s="4" t="str">
        <f>VLOOKUP(Taulukko1[[#This Row],[Rivivalinta]],Sheet1!$C$1:$E$42,3,FALSE)</f>
        <v>Additional tier 1 capital (AT 1)</v>
      </c>
      <c r="E1210" s="1" t="s">
        <v>48</v>
      </c>
      <c r="F1210" s="13">
        <v>43100</v>
      </c>
      <c r="G1210" s="6">
        <v>347916.06300000002</v>
      </c>
    </row>
    <row r="1211" spans="1:7" x14ac:dyDescent="0.2">
      <c r="A1211" s="5">
        <v>34</v>
      </c>
      <c r="B1211" s="4" t="s">
        <v>37</v>
      </c>
      <c r="C1211" s="4" t="str">
        <f>VLOOKUP(Taulukko1[[#This Row],[Rivivalinta]],Sheet1!$C$1:$E$42,2,FALSE)</f>
        <v>Supplementärkapital (T2)</v>
      </c>
      <c r="D1211" s="4" t="str">
        <f>VLOOKUP(Taulukko1[[#This Row],[Rivivalinta]],Sheet1!$C$1:$E$42,3,FALSE)</f>
        <v>Tier 2 capital (T2)</v>
      </c>
      <c r="E1211" s="1" t="s">
        <v>48</v>
      </c>
      <c r="F1211" s="13">
        <v>43100</v>
      </c>
      <c r="G1211" s="6" t="s">
        <v>47</v>
      </c>
    </row>
    <row r="1212" spans="1:7" x14ac:dyDescent="0.2">
      <c r="A1212" s="5">
        <v>35</v>
      </c>
      <c r="B1212" s="4" t="s">
        <v>38</v>
      </c>
      <c r="C1212" s="4" t="str">
        <f>VLOOKUP(Taulukko1[[#This Row],[Rivivalinta]],Sheet1!$C$1:$E$42,2,FALSE)</f>
        <v>Summa kapitalrelationer, %</v>
      </c>
      <c r="D1212" s="4" t="str">
        <f>VLOOKUP(Taulukko1[[#This Row],[Rivivalinta]],Sheet1!$C$1:$E$42,3,FALSE)</f>
        <v>Own funds ratio, %</v>
      </c>
      <c r="E1212" s="1" t="s">
        <v>48</v>
      </c>
      <c r="F1212" s="13">
        <v>43100</v>
      </c>
      <c r="G1212" s="6" vm="12">
        <v>0.76221636414922811</v>
      </c>
    </row>
    <row r="1213" spans="1:7" x14ac:dyDescent="0.2">
      <c r="A1213" s="5">
        <v>36</v>
      </c>
      <c r="B1213" s="4" t="s">
        <v>39</v>
      </c>
      <c r="C1213" s="4" t="str">
        <f>VLOOKUP(Taulukko1[[#This Row],[Rivivalinta]],Sheet1!$C$1:$E$42,2,FALSE)</f>
        <v>Primärkapitalrelation, %</v>
      </c>
      <c r="D1213" s="4" t="str">
        <f>VLOOKUP(Taulukko1[[#This Row],[Rivivalinta]],Sheet1!$C$1:$E$42,3,FALSE)</f>
        <v>Tier 1 ratio, %</v>
      </c>
      <c r="E1213" s="1" t="s">
        <v>48</v>
      </c>
      <c r="F1213" s="13">
        <v>43100</v>
      </c>
      <c r="G1213" s="6" vm="13">
        <v>0.76221636414922811</v>
      </c>
    </row>
    <row r="1214" spans="1:7" x14ac:dyDescent="0.2">
      <c r="A1214" s="5">
        <v>37</v>
      </c>
      <c r="B1214" s="4" t="s">
        <v>40</v>
      </c>
      <c r="C1214" s="4" t="str">
        <f>VLOOKUP(Taulukko1[[#This Row],[Rivivalinta]],Sheet1!$C$1:$E$42,2,FALSE)</f>
        <v>Kärnprimärkapitalrelation, %</v>
      </c>
      <c r="D1214" s="4" t="str">
        <f>VLOOKUP(Taulukko1[[#This Row],[Rivivalinta]],Sheet1!$C$1:$E$42,3,FALSE)</f>
        <v>CET 1 ratio, %</v>
      </c>
      <c r="E1214" s="1" t="s">
        <v>48</v>
      </c>
      <c r="F1214" s="13">
        <v>43100</v>
      </c>
      <c r="G1214" s="6" vm="14">
        <v>0.55705410471433447</v>
      </c>
    </row>
    <row r="1215" spans="1:7" x14ac:dyDescent="0.2">
      <c r="A1215" s="5">
        <v>38</v>
      </c>
      <c r="B1215" s="4" t="s">
        <v>41</v>
      </c>
      <c r="C1215" s="4" t="str">
        <f>VLOOKUP(Taulukko1[[#This Row],[Rivivalinta]],Sheet1!$C$1:$E$42,2,FALSE)</f>
        <v>Summa exponeringsbelopp (RWA)</v>
      </c>
      <c r="D1215" s="4" t="str">
        <f>VLOOKUP(Taulukko1[[#This Row],[Rivivalinta]],Sheet1!$C$1:$E$42,3,FALSE)</f>
        <v>Total risk weighted assets (RWA)</v>
      </c>
      <c r="E1215" s="1" t="s">
        <v>48</v>
      </c>
      <c r="F1215" s="13">
        <v>43100</v>
      </c>
      <c r="G1215" s="6">
        <v>1695809.2777799999</v>
      </c>
    </row>
    <row r="1216" spans="1:7" x14ac:dyDescent="0.2">
      <c r="A1216" s="5">
        <v>39</v>
      </c>
      <c r="B1216" s="4" t="s">
        <v>42</v>
      </c>
      <c r="C1216" s="4" t="str">
        <f>VLOOKUP(Taulukko1[[#This Row],[Rivivalinta]],Sheet1!$C$1:$E$42,2,FALSE)</f>
        <v>Exponeringsbelopp för kredit-, motpart- och utspädningsrisker</v>
      </c>
      <c r="D1216" s="4" t="str">
        <f>VLOOKUP(Taulukko1[[#This Row],[Rivivalinta]],Sheet1!$C$1:$E$42,3,FALSE)</f>
        <v>Credit and counterparty risks</v>
      </c>
      <c r="E1216" s="1" t="s">
        <v>48</v>
      </c>
      <c r="F1216" s="13">
        <v>43100</v>
      </c>
      <c r="G1216" s="6">
        <v>1352121.28</v>
      </c>
    </row>
    <row r="1217" spans="1:7" x14ac:dyDescent="0.2">
      <c r="A1217" s="5">
        <v>40</v>
      </c>
      <c r="B1217" s="4" t="s">
        <v>43</v>
      </c>
      <c r="C1217" s="4" t="str">
        <f>VLOOKUP(Taulukko1[[#This Row],[Rivivalinta]],Sheet1!$C$1:$E$42,2,FALSE)</f>
        <v>Exponeringsbelopp för positions-, valutakurs- och råvarurisker</v>
      </c>
      <c r="D1217" s="4" t="str">
        <f>VLOOKUP(Taulukko1[[#This Row],[Rivivalinta]],Sheet1!$C$1:$E$42,3,FALSE)</f>
        <v>Position, currency and commodity risks</v>
      </c>
      <c r="E1217" s="1" t="s">
        <v>48</v>
      </c>
      <c r="F1217" s="13">
        <v>43100</v>
      </c>
      <c r="G1217" s="6">
        <v>13435.956279999999</v>
      </c>
    </row>
    <row r="1218" spans="1:7" x14ac:dyDescent="0.2">
      <c r="A1218" s="5">
        <v>41</v>
      </c>
      <c r="B1218" s="4" t="s">
        <v>44</v>
      </c>
      <c r="C1218" s="4" t="str">
        <f>VLOOKUP(Taulukko1[[#This Row],[Rivivalinta]],Sheet1!$C$1:$E$42,2,FALSE)</f>
        <v>Exponeringsbelopp för operativ risk</v>
      </c>
      <c r="D1218" s="4" t="str">
        <f>VLOOKUP(Taulukko1[[#This Row],[Rivivalinta]],Sheet1!$C$1:$E$42,3,FALSE)</f>
        <v>Operational risks</v>
      </c>
      <c r="E1218" s="1" t="s">
        <v>48</v>
      </c>
      <c r="F1218" s="13">
        <v>43100</v>
      </c>
      <c r="G1218" s="6">
        <v>318018.65250000003</v>
      </c>
    </row>
    <row r="1219" spans="1:7" x14ac:dyDescent="0.2">
      <c r="A1219" s="5">
        <v>42</v>
      </c>
      <c r="B1219" s="4" t="s">
        <v>45</v>
      </c>
      <c r="C1219" s="4" t="str">
        <f>VLOOKUP(Taulukko1[[#This Row],[Rivivalinta]],Sheet1!$C$1:$E$42,2,FALSE)</f>
        <v>Övriga riskexponeringar</v>
      </c>
      <c r="D1219" s="4" t="str">
        <f>VLOOKUP(Taulukko1[[#This Row],[Rivivalinta]],Sheet1!$C$1:$E$42,3,FALSE)</f>
        <v>Other risks</v>
      </c>
      <c r="E1219" s="1" t="s">
        <v>48</v>
      </c>
      <c r="F1219" s="13">
        <v>43100</v>
      </c>
      <c r="G1219" s="6">
        <v>12233.388999999999</v>
      </c>
    </row>
    <row r="1220" spans="1:7" x14ac:dyDescent="0.2">
      <c r="A1220" s="5">
        <v>27</v>
      </c>
      <c r="B1220" s="4" t="s">
        <v>54</v>
      </c>
      <c r="C1220" s="4" t="str">
        <f>VLOOKUP(Taulukko1[[#This Row],[Rivivalinta]],Sheet1!$C$1:$E$42,2,FALSE)</f>
        <v>Avkastning på total tillgångar (ROA), %</v>
      </c>
      <c r="D1220" s="4" t="str">
        <f>VLOOKUP(Taulukko1[[#This Row],[Rivivalinta]],Sheet1!$C$1:$E$42,3,FALSE)</f>
        <v>Return on total assets (ROA), %</v>
      </c>
      <c r="E1220" s="1" t="s">
        <v>49</v>
      </c>
      <c r="F1220" s="13">
        <v>43100</v>
      </c>
      <c r="G1220" s="53" vm="24">
        <v>4.160314802013748E-3</v>
      </c>
    </row>
    <row r="1221" spans="1:7" x14ac:dyDescent="0.2">
      <c r="A1221" s="5">
        <v>26</v>
      </c>
      <c r="B1221" s="4" t="s">
        <v>55</v>
      </c>
      <c r="C1221" s="4" t="str">
        <f>VLOOKUP(Taulukko1[[#This Row],[Rivivalinta]],Sheet1!$C$1:$E$42,2,FALSE)</f>
        <v>Avkastning på eget kapital (ROE), %</v>
      </c>
      <c r="D1221" s="4" t="str">
        <f>VLOOKUP(Taulukko1[[#This Row],[Rivivalinta]],Sheet1!$C$1:$E$42,3,FALSE)</f>
        <v>Return on equity (ROE), %</v>
      </c>
      <c r="E1221" s="1" t="s">
        <v>49</v>
      </c>
      <c r="F1221" s="13">
        <v>43100</v>
      </c>
      <c r="G1221" s="53" vm="23">
        <v>9.3142795407910289E-2</v>
      </c>
    </row>
    <row r="1222" spans="1:7" x14ac:dyDescent="0.2">
      <c r="A1222" s="5">
        <v>1</v>
      </c>
      <c r="B1222" s="4" t="s">
        <v>5</v>
      </c>
      <c r="C1222" s="4" t="str">
        <f>VLOOKUP(Taulukko1[[#This Row],[Rivivalinta]],Sheet1!$C$1:$E$42,2,FALSE)</f>
        <v>Räntenetto</v>
      </c>
      <c r="D1222" s="4" t="str">
        <f>VLOOKUP(Taulukko1[[#This Row],[Rivivalinta]],Sheet1!$C$1:$E$42,3,FALSE)</f>
        <v>Net interest margin</v>
      </c>
      <c r="E1222" s="1" t="s">
        <v>49</v>
      </c>
      <c r="F1222" s="13">
        <v>43100</v>
      </c>
      <c r="G1222" s="6">
        <v>192071.79793999999</v>
      </c>
    </row>
    <row r="1223" spans="1:7" x14ac:dyDescent="0.2">
      <c r="A1223" s="5">
        <v>2</v>
      </c>
      <c r="B1223" s="4" t="s">
        <v>6</v>
      </c>
      <c r="C1223" s="4" t="str">
        <f>VLOOKUP(Taulukko1[[#This Row],[Rivivalinta]],Sheet1!$C$1:$E$42,2,FALSE)</f>
        <v>Netto, avgifts- och provisionsintäkter</v>
      </c>
      <c r="D1223" s="4" t="str">
        <f>VLOOKUP(Taulukko1[[#This Row],[Rivivalinta]],Sheet1!$C$1:$E$42,3,FALSE)</f>
        <v>Net fee and commission income</v>
      </c>
      <c r="E1223" s="1" t="s">
        <v>49</v>
      </c>
      <c r="F1223" s="13">
        <v>43100</v>
      </c>
      <c r="G1223" s="6">
        <v>-10961.008</v>
      </c>
    </row>
    <row r="1224" spans="1:7" x14ac:dyDescent="0.2">
      <c r="A1224" s="5">
        <v>3</v>
      </c>
      <c r="B1224" s="4" t="s">
        <v>7</v>
      </c>
      <c r="C1224" s="4" t="str">
        <f>VLOOKUP(Taulukko1[[#This Row],[Rivivalinta]],Sheet1!$C$1:$E$42,2,FALSE)</f>
        <v>Avgifts- och provisionsintäkter</v>
      </c>
      <c r="D1224" s="4" t="str">
        <f>VLOOKUP(Taulukko1[[#This Row],[Rivivalinta]],Sheet1!$C$1:$E$42,3,FALSE)</f>
        <v>Fee and commission income</v>
      </c>
      <c r="E1224" s="1" t="s">
        <v>49</v>
      </c>
      <c r="F1224" s="13">
        <v>43100</v>
      </c>
      <c r="G1224" s="6">
        <v>5123.2709999999997</v>
      </c>
    </row>
    <row r="1225" spans="1:7" x14ac:dyDescent="0.2">
      <c r="A1225" s="11">
        <v>4</v>
      </c>
      <c r="B1225" s="12" t="s">
        <v>8</v>
      </c>
      <c r="C1225" s="12" t="str">
        <f>VLOOKUP(Taulukko1[[#This Row],[Rivivalinta]],Sheet1!$C$1:$E$42,2,FALSE)</f>
        <v>Avgifts- och provisionskostnader</v>
      </c>
      <c r="D1225" s="12" t="str">
        <f>VLOOKUP(Taulukko1[[#This Row],[Rivivalinta]],Sheet1!$C$1:$E$42,3,FALSE)</f>
        <v>Fee and commission expenses</v>
      </c>
      <c r="E1225" s="1" t="s">
        <v>49</v>
      </c>
      <c r="F1225" s="13">
        <v>43100</v>
      </c>
      <c r="G1225" s="52">
        <v>16084.279</v>
      </c>
    </row>
    <row r="1226" spans="1:7" x14ac:dyDescent="0.2">
      <c r="A1226" s="5">
        <v>5</v>
      </c>
      <c r="B1226" s="4" t="s">
        <v>9</v>
      </c>
      <c r="C1226" s="4" t="str">
        <f>VLOOKUP(Taulukko1[[#This Row],[Rivivalinta]],Sheet1!$C$1:$E$42,2,FALSE)</f>
        <v>Nettointäkter från handel och investeringar</v>
      </c>
      <c r="D1226" s="4" t="str">
        <f>VLOOKUP(Taulukko1[[#This Row],[Rivivalinta]],Sheet1!$C$1:$E$42,3,FALSE)</f>
        <v>Net trading and investing income</v>
      </c>
      <c r="E1226" s="1" t="s">
        <v>49</v>
      </c>
      <c r="F1226" s="13">
        <v>43100</v>
      </c>
      <c r="G1226" s="6">
        <v>-2451.2910000000002</v>
      </c>
    </row>
    <row r="1227" spans="1:7" x14ac:dyDescent="0.2">
      <c r="A1227" s="5">
        <v>6</v>
      </c>
      <c r="B1227" s="4" t="s">
        <v>10</v>
      </c>
      <c r="C1227" s="4" t="str">
        <f>VLOOKUP(Taulukko1[[#This Row],[Rivivalinta]],Sheet1!$C$1:$E$42,2,FALSE)</f>
        <v>Övriga intäkter</v>
      </c>
      <c r="D1227" s="4" t="str">
        <f>VLOOKUP(Taulukko1[[#This Row],[Rivivalinta]],Sheet1!$C$1:$E$42,3,FALSE)</f>
        <v>Other income</v>
      </c>
      <c r="E1227" s="1" t="s">
        <v>49</v>
      </c>
      <c r="F1227" s="13">
        <v>43100</v>
      </c>
      <c r="G1227" s="6">
        <v>10.577</v>
      </c>
    </row>
    <row r="1228" spans="1:7" x14ac:dyDescent="0.2">
      <c r="A1228" s="5">
        <v>7</v>
      </c>
      <c r="B1228" s="4" t="s">
        <v>11</v>
      </c>
      <c r="C1228" s="4" t="str">
        <f>VLOOKUP(Taulukko1[[#This Row],[Rivivalinta]],Sheet1!$C$1:$E$42,2,FALSE)</f>
        <v>Totala inkomster</v>
      </c>
      <c r="D1228" s="4" t="str">
        <f>VLOOKUP(Taulukko1[[#This Row],[Rivivalinta]],Sheet1!$C$1:$E$42,3,FALSE)</f>
        <v>Total income</v>
      </c>
      <c r="E1228" s="1" t="s">
        <v>49</v>
      </c>
      <c r="F1228" s="13">
        <v>43100</v>
      </c>
      <c r="G1228" s="6">
        <v>178670.07594000001</v>
      </c>
    </row>
    <row r="1229" spans="1:7" x14ac:dyDescent="0.2">
      <c r="A1229" s="5">
        <v>8</v>
      </c>
      <c r="B1229" s="4" t="s">
        <v>12</v>
      </c>
      <c r="C1229" s="4" t="str">
        <f>VLOOKUP(Taulukko1[[#This Row],[Rivivalinta]],Sheet1!$C$1:$E$42,2,FALSE)</f>
        <v>Totala kostnader</v>
      </c>
      <c r="D1229" s="4" t="str">
        <f>VLOOKUP(Taulukko1[[#This Row],[Rivivalinta]],Sheet1!$C$1:$E$42,3,FALSE)</f>
        <v>Total expenses</v>
      </c>
      <c r="E1229" s="1" t="s">
        <v>49</v>
      </c>
      <c r="F1229" s="13">
        <v>43100</v>
      </c>
      <c r="G1229" s="6">
        <v>47758.196000000004</v>
      </c>
    </row>
    <row r="1230" spans="1:7" x14ac:dyDescent="0.2">
      <c r="A1230" s="5">
        <v>9</v>
      </c>
      <c r="B1230" s="4" t="s">
        <v>13</v>
      </c>
      <c r="C1230" s="4" t="str">
        <f>VLOOKUP(Taulukko1[[#This Row],[Rivivalinta]],Sheet1!$C$1:$E$42,2,FALSE)</f>
        <v>Nedskrivningar av lån och fordringar</v>
      </c>
      <c r="D1230" s="4" t="str">
        <f>VLOOKUP(Taulukko1[[#This Row],[Rivivalinta]],Sheet1!$C$1:$E$42,3,FALSE)</f>
        <v>Impairments on loans and receivables</v>
      </c>
      <c r="E1230" s="1" t="s">
        <v>49</v>
      </c>
      <c r="F1230" s="13">
        <v>43100</v>
      </c>
      <c r="G1230" s="6">
        <v>-692.53200000000004</v>
      </c>
    </row>
    <row r="1231" spans="1:7" x14ac:dyDescent="0.2">
      <c r="A1231" s="5">
        <v>10</v>
      </c>
      <c r="B1231" s="4" t="s">
        <v>14</v>
      </c>
      <c r="C1231" s="4" t="str">
        <f>VLOOKUP(Taulukko1[[#This Row],[Rivivalinta]],Sheet1!$C$1:$E$42,2,FALSE)</f>
        <v>Rörelsevinst/-förlust</v>
      </c>
      <c r="D1231" s="4" t="str">
        <f>VLOOKUP(Taulukko1[[#This Row],[Rivivalinta]],Sheet1!$C$1:$E$42,3,FALSE)</f>
        <v>Operatingprofit/-loss</v>
      </c>
      <c r="E1231" s="1" t="s">
        <v>49</v>
      </c>
      <c r="F1231" s="13">
        <v>43100</v>
      </c>
      <c r="G1231" s="6">
        <v>131604.41193999999</v>
      </c>
    </row>
    <row r="1232" spans="1:7" x14ac:dyDescent="0.2">
      <c r="A1232" s="5">
        <v>11</v>
      </c>
      <c r="B1232" s="4" t="s">
        <v>15</v>
      </c>
      <c r="C1232" s="4" t="str">
        <f>VLOOKUP(Taulukko1[[#This Row],[Rivivalinta]],Sheet1!$C$1:$E$42,2,FALSE)</f>
        <v>Kontanta medel och kassabehållning hos centralbanker</v>
      </c>
      <c r="D1232" s="4" t="str">
        <f>VLOOKUP(Taulukko1[[#This Row],[Rivivalinta]],Sheet1!$C$1:$E$42,3,FALSE)</f>
        <v>Cash and cash balances at central banks</v>
      </c>
      <c r="E1232" s="1" t="s">
        <v>49</v>
      </c>
      <c r="F1232" s="13">
        <v>43100</v>
      </c>
      <c r="G1232" s="6">
        <v>285761.30200000003</v>
      </c>
    </row>
    <row r="1233" spans="1:7" x14ac:dyDescent="0.2">
      <c r="A1233" s="5">
        <v>12</v>
      </c>
      <c r="B1233" s="4" t="s">
        <v>16</v>
      </c>
      <c r="C1233" s="4" t="str">
        <f>VLOOKUP(Taulukko1[[#This Row],[Rivivalinta]],Sheet1!$C$1:$E$42,2,FALSE)</f>
        <v>Lån och förskott till kreditinstitut</v>
      </c>
      <c r="D1233" s="4" t="str">
        <f>VLOOKUP(Taulukko1[[#This Row],[Rivivalinta]],Sheet1!$C$1:$E$42,3,FALSE)</f>
        <v>Loans and advances to credit institutions</v>
      </c>
      <c r="E1233" s="1" t="s">
        <v>49</v>
      </c>
      <c r="F1233" s="13">
        <v>43100</v>
      </c>
      <c r="G1233" s="6">
        <v>560000</v>
      </c>
    </row>
    <row r="1234" spans="1:7" x14ac:dyDescent="0.2">
      <c r="A1234" s="5">
        <v>13</v>
      </c>
      <c r="B1234" s="4" t="s">
        <v>17</v>
      </c>
      <c r="C1234" s="4" t="str">
        <f>VLOOKUP(Taulukko1[[#This Row],[Rivivalinta]],Sheet1!$C$1:$E$42,2,FALSE)</f>
        <v>Lån och förskott till allmänheten och offentliga samfund</v>
      </c>
      <c r="D1234" s="4" t="str">
        <f>VLOOKUP(Taulukko1[[#This Row],[Rivivalinta]],Sheet1!$C$1:$E$42,3,FALSE)</f>
        <v>Loans and advances to the public and public sector entities</v>
      </c>
      <c r="E1234" s="1" t="s">
        <v>49</v>
      </c>
      <c r="F1234" s="13">
        <v>43100</v>
      </c>
      <c r="G1234" s="6">
        <v>23530066.335000001</v>
      </c>
    </row>
    <row r="1235" spans="1:7" x14ac:dyDescent="0.2">
      <c r="A1235" s="5">
        <v>14</v>
      </c>
      <c r="B1235" s="4" t="s">
        <v>18</v>
      </c>
      <c r="C1235" s="4" t="str">
        <f>VLOOKUP(Taulukko1[[#This Row],[Rivivalinta]],Sheet1!$C$1:$E$42,2,FALSE)</f>
        <v>Värdepapper</v>
      </c>
      <c r="D1235" s="4" t="str">
        <f>VLOOKUP(Taulukko1[[#This Row],[Rivivalinta]],Sheet1!$C$1:$E$42,3,FALSE)</f>
        <v>Debt securities</v>
      </c>
      <c r="E1235" s="1" t="s">
        <v>49</v>
      </c>
      <c r="F1235" s="13">
        <v>43100</v>
      </c>
      <c r="G1235" s="6" t="s">
        <v>47</v>
      </c>
    </row>
    <row r="1236" spans="1:7" x14ac:dyDescent="0.2">
      <c r="A1236" s="5">
        <v>15</v>
      </c>
      <c r="B1236" s="4" t="s">
        <v>19</v>
      </c>
      <c r="C1236" s="4" t="str">
        <f>VLOOKUP(Taulukko1[[#This Row],[Rivivalinta]],Sheet1!$C$1:$E$42,2,FALSE)</f>
        <v xml:space="preserve">Derivat </v>
      </c>
      <c r="D1236" s="4" t="str">
        <f>VLOOKUP(Taulukko1[[#This Row],[Rivivalinta]],Sheet1!$C$1:$E$42,3,FALSE)</f>
        <v xml:space="preserve">Derivatives </v>
      </c>
      <c r="E1236" s="1" t="s">
        <v>49</v>
      </c>
      <c r="F1236" s="13">
        <v>43100</v>
      </c>
      <c r="G1236" s="6">
        <v>535414.35600000003</v>
      </c>
    </row>
    <row r="1237" spans="1:7" x14ac:dyDescent="0.2">
      <c r="A1237" s="5">
        <v>16</v>
      </c>
      <c r="B1237" s="4" t="s">
        <v>20</v>
      </c>
      <c r="C1237" s="4" t="str">
        <f>VLOOKUP(Taulukko1[[#This Row],[Rivivalinta]],Sheet1!$C$1:$E$42,2,FALSE)</f>
        <v>Övriga tillgångar</v>
      </c>
      <c r="D1237" s="4" t="str">
        <f>VLOOKUP(Taulukko1[[#This Row],[Rivivalinta]],Sheet1!$C$1:$E$42,3,FALSE)</f>
        <v>Other assets</v>
      </c>
      <c r="E1237" s="1" t="s">
        <v>49</v>
      </c>
      <c r="F1237" s="13">
        <v>43100</v>
      </c>
      <c r="G1237" s="6">
        <v>113908.564</v>
      </c>
    </row>
    <row r="1238" spans="1:7" x14ac:dyDescent="0.2">
      <c r="A1238" s="5">
        <v>17</v>
      </c>
      <c r="B1238" s="4" t="s">
        <v>21</v>
      </c>
      <c r="C1238" s="4" t="str">
        <f>VLOOKUP(Taulukko1[[#This Row],[Rivivalinta]],Sheet1!$C$1:$E$42,2,FALSE)</f>
        <v>SUMMA TILLGÅNGAR</v>
      </c>
      <c r="D1238" s="4" t="str">
        <f>VLOOKUP(Taulukko1[[#This Row],[Rivivalinta]],Sheet1!$C$1:$E$42,3,FALSE)</f>
        <v>TOTAL ASSETS</v>
      </c>
      <c r="E1238" s="1" t="s">
        <v>49</v>
      </c>
      <c r="F1238" s="13">
        <v>43100</v>
      </c>
      <c r="G1238" s="6">
        <v>25025150.557</v>
      </c>
    </row>
    <row r="1239" spans="1:7" x14ac:dyDescent="0.2">
      <c r="A1239" s="5">
        <v>18</v>
      </c>
      <c r="B1239" s="4" t="s">
        <v>22</v>
      </c>
      <c r="C1239" s="4" t="str">
        <f>VLOOKUP(Taulukko1[[#This Row],[Rivivalinta]],Sheet1!$C$1:$E$42,2,FALSE)</f>
        <v>Inlåning från kreditinstitut</v>
      </c>
      <c r="D1239" s="4" t="str">
        <f>VLOOKUP(Taulukko1[[#This Row],[Rivivalinta]],Sheet1!$C$1:$E$42,3,FALSE)</f>
        <v>Deposits from credit institutions</v>
      </c>
      <c r="E1239" s="1" t="s">
        <v>49</v>
      </c>
      <c r="F1239" s="13">
        <v>43100</v>
      </c>
      <c r="G1239" s="6">
        <v>7758152.8890000004</v>
      </c>
    </row>
    <row r="1240" spans="1:7" x14ac:dyDescent="0.2">
      <c r="A1240" s="5">
        <v>19</v>
      </c>
      <c r="B1240" s="4" t="s">
        <v>23</v>
      </c>
      <c r="C1240" s="4" t="str">
        <f>VLOOKUP(Taulukko1[[#This Row],[Rivivalinta]],Sheet1!$C$1:$E$42,2,FALSE)</f>
        <v>Inlåning från allmänheten och offentliga samfund</v>
      </c>
      <c r="D1240" s="4" t="str">
        <f>VLOOKUP(Taulukko1[[#This Row],[Rivivalinta]],Sheet1!$C$1:$E$42,3,FALSE)</f>
        <v>Deposits from the public and public sector entities</v>
      </c>
      <c r="E1240" s="1" t="s">
        <v>49</v>
      </c>
      <c r="F1240" s="13">
        <v>43100</v>
      </c>
      <c r="G1240" s="6" t="s">
        <v>47</v>
      </c>
    </row>
    <row r="1241" spans="1:7" x14ac:dyDescent="0.2">
      <c r="A1241" s="5">
        <v>20</v>
      </c>
      <c r="B1241" s="4" t="s">
        <v>24</v>
      </c>
      <c r="C1241" s="4" t="str">
        <f>VLOOKUP(Taulukko1[[#This Row],[Rivivalinta]],Sheet1!$C$1:$E$42,2,FALSE)</f>
        <v>Emitterade skuldebrev</v>
      </c>
      <c r="D1241" s="4" t="str">
        <f>VLOOKUP(Taulukko1[[#This Row],[Rivivalinta]],Sheet1!$C$1:$E$42,3,FALSE)</f>
        <v>Debt securities issued</v>
      </c>
      <c r="E1241" s="1" t="s">
        <v>49</v>
      </c>
      <c r="F1241" s="13">
        <v>43100</v>
      </c>
      <c r="G1241" s="6">
        <v>15469581.347999999</v>
      </c>
    </row>
    <row r="1242" spans="1:7" x14ac:dyDescent="0.2">
      <c r="A1242" s="5">
        <v>22</v>
      </c>
      <c r="B1242" s="4" t="s">
        <v>25</v>
      </c>
      <c r="C1242" s="4" t="str">
        <f>VLOOKUP(Taulukko1[[#This Row],[Rivivalinta]],Sheet1!$C$1:$E$42,2,FALSE)</f>
        <v>Derivat</v>
      </c>
      <c r="D1242" s="4" t="str">
        <f>VLOOKUP(Taulukko1[[#This Row],[Rivivalinta]],Sheet1!$C$1:$E$42,3,FALSE)</f>
        <v>Derivatives</v>
      </c>
      <c r="E1242" s="1" t="s">
        <v>49</v>
      </c>
      <c r="F1242" s="13">
        <v>43100</v>
      </c>
      <c r="G1242" s="6">
        <v>160187.345</v>
      </c>
    </row>
    <row r="1243" spans="1:7" x14ac:dyDescent="0.2">
      <c r="A1243" s="5">
        <v>23</v>
      </c>
      <c r="B1243" s="4" t="s">
        <v>26</v>
      </c>
      <c r="C1243" s="4" t="str">
        <f>VLOOKUP(Taulukko1[[#This Row],[Rivivalinta]],Sheet1!$C$1:$E$42,2,FALSE)</f>
        <v>Eget kapital</v>
      </c>
      <c r="D1243" s="4" t="str">
        <f>VLOOKUP(Taulukko1[[#This Row],[Rivivalinta]],Sheet1!$C$1:$E$42,3,FALSE)</f>
        <v>Total equity</v>
      </c>
      <c r="E1243" s="1" t="s">
        <v>49</v>
      </c>
      <c r="F1243" s="13">
        <v>43100</v>
      </c>
      <c r="G1243" s="6">
        <v>1180483.098</v>
      </c>
    </row>
    <row r="1244" spans="1:7" x14ac:dyDescent="0.2">
      <c r="A1244" s="5">
        <v>21</v>
      </c>
      <c r="B1244" s="4" t="s">
        <v>27</v>
      </c>
      <c r="C1244" s="4" t="str">
        <f>VLOOKUP(Taulukko1[[#This Row],[Rivivalinta]],Sheet1!$C$1:$E$42,2,FALSE)</f>
        <v>Övriga skulder</v>
      </c>
      <c r="D1244" s="4" t="str">
        <f>VLOOKUP(Taulukko1[[#This Row],[Rivivalinta]],Sheet1!$C$1:$E$42,3,FALSE)</f>
        <v>Other liabilities</v>
      </c>
      <c r="E1244" s="1" t="s">
        <v>49</v>
      </c>
      <c r="F1244" s="13">
        <v>43100</v>
      </c>
      <c r="G1244" s="6">
        <v>456745.87699999998</v>
      </c>
    </row>
    <row r="1245" spans="1:7" x14ac:dyDescent="0.2">
      <c r="A1245" s="5">
        <v>24</v>
      </c>
      <c r="B1245" s="4" t="s">
        <v>28</v>
      </c>
      <c r="C1245" s="4" t="str">
        <f>VLOOKUP(Taulukko1[[#This Row],[Rivivalinta]],Sheet1!$C$1:$E$42,2,FALSE)</f>
        <v>SUMMA EGET KAPITAL OCH SKULDER</v>
      </c>
      <c r="D1245" s="4" t="str">
        <f>VLOOKUP(Taulukko1[[#This Row],[Rivivalinta]],Sheet1!$C$1:$E$42,3,FALSE)</f>
        <v>TOTAL EQUITY AND LIABILITIES</v>
      </c>
      <c r="E1245" s="1" t="s">
        <v>49</v>
      </c>
      <c r="F1245" s="13">
        <v>43100</v>
      </c>
      <c r="G1245" s="6">
        <v>25025150.557</v>
      </c>
    </row>
    <row r="1246" spans="1:7" x14ac:dyDescent="0.2">
      <c r="A1246" s="5">
        <v>25</v>
      </c>
      <c r="B1246" s="4" t="s">
        <v>29</v>
      </c>
      <c r="C1246" s="4" t="str">
        <f>VLOOKUP(Taulukko1[[#This Row],[Rivivalinta]],Sheet1!$C$1:$E$42,2,FALSE)</f>
        <v>Exponering utanför balansräkningen</v>
      </c>
      <c r="D1246" s="4" t="str">
        <f>VLOOKUP(Taulukko1[[#This Row],[Rivivalinta]],Sheet1!$C$1:$E$42,3,FALSE)</f>
        <v>Off balance sheet exposures</v>
      </c>
      <c r="E1246" s="1" t="s">
        <v>49</v>
      </c>
      <c r="F1246" s="13">
        <v>43100</v>
      </c>
      <c r="G1246" s="6">
        <v>209648</v>
      </c>
    </row>
    <row r="1247" spans="1:7" x14ac:dyDescent="0.2">
      <c r="A1247" s="5">
        <v>28</v>
      </c>
      <c r="B1247" s="4" t="s">
        <v>30</v>
      </c>
      <c r="C1247" s="4" t="str">
        <f>VLOOKUP(Taulukko1[[#This Row],[Rivivalinta]],Sheet1!$C$1:$E$42,2,FALSE)</f>
        <v>Kostnader/intäkter, %</v>
      </c>
      <c r="D1247" s="4" t="str">
        <f>VLOOKUP(Taulukko1[[#This Row],[Rivivalinta]],Sheet1!$C$1:$E$42,3,FALSE)</f>
        <v>Cost/income ratio, %</v>
      </c>
      <c r="E1247" s="1" t="s">
        <v>49</v>
      </c>
      <c r="F1247" s="13">
        <v>43100</v>
      </c>
      <c r="G1247" s="6" vm="17">
        <v>0.26729823530179669</v>
      </c>
    </row>
    <row r="1248" spans="1:7" x14ac:dyDescent="0.2">
      <c r="A1248" s="5">
        <v>29</v>
      </c>
      <c r="B1248" s="4" t="s">
        <v>31</v>
      </c>
      <c r="C1248" s="4" t="str">
        <f>VLOOKUP(Taulukko1[[#This Row],[Rivivalinta]],Sheet1!$C$1:$E$42,2,FALSE)</f>
        <v>Nödlidande exponeringar/Exponeringar, %</v>
      </c>
      <c r="D1248" s="4" t="str">
        <f>VLOOKUP(Taulukko1[[#This Row],[Rivivalinta]],Sheet1!$C$1:$E$42,3,FALSE)</f>
        <v>Non-performing exposures/Exposures, %</v>
      </c>
      <c r="E1248" s="1" t="s">
        <v>49</v>
      </c>
      <c r="F1248" s="13">
        <v>43100</v>
      </c>
      <c r="G1248" s="6" vm="18">
        <v>8.4968896310575245E-3</v>
      </c>
    </row>
    <row r="1249" spans="1:7" x14ac:dyDescent="0.2">
      <c r="A1249" s="5">
        <v>30</v>
      </c>
      <c r="B1249" s="4" t="s">
        <v>32</v>
      </c>
      <c r="C1249" s="4" t="str">
        <f>VLOOKUP(Taulukko1[[#This Row],[Rivivalinta]],Sheet1!$C$1:$E$42,2,FALSE)</f>
        <v>Upplupna avsättningar på nödlidande exponeringar/Nödlidande Exponeringar, %</v>
      </c>
      <c r="D1249" s="4" t="str">
        <f>VLOOKUP(Taulukko1[[#This Row],[Rivivalinta]],Sheet1!$C$1:$E$42,3,FALSE)</f>
        <v>Accumulated impairments on non-performing exposures/Non-performing exposures, %</v>
      </c>
      <c r="E1249" s="1" t="s">
        <v>49</v>
      </c>
      <c r="F1249" s="13">
        <v>43100</v>
      </c>
      <c r="G1249" s="6" vm="19">
        <v>8.9065042832482851E-3</v>
      </c>
    </row>
    <row r="1250" spans="1:7" x14ac:dyDescent="0.2">
      <c r="A1250" s="5">
        <v>31</v>
      </c>
      <c r="B1250" s="4" t="s">
        <v>34</v>
      </c>
      <c r="C1250" s="4" t="str">
        <f>VLOOKUP(Taulukko1[[#This Row],[Rivivalinta]],Sheet1!$C$1:$E$42,2,FALSE)</f>
        <v>Kapitalbas</v>
      </c>
      <c r="D1250" s="4" t="str">
        <f>VLOOKUP(Taulukko1[[#This Row],[Rivivalinta]],Sheet1!$C$1:$E$42,3,FALSE)</f>
        <v>Own funds</v>
      </c>
      <c r="E1250" s="1" t="s">
        <v>49</v>
      </c>
      <c r="F1250" s="13">
        <v>43100</v>
      </c>
      <c r="G1250" s="6">
        <v>1247460.71071</v>
      </c>
    </row>
    <row r="1251" spans="1:7" x14ac:dyDescent="0.2">
      <c r="A1251" s="5">
        <v>32</v>
      </c>
      <c r="B1251" s="4" t="s">
        <v>35</v>
      </c>
      <c r="C1251" s="4" t="str">
        <f>VLOOKUP(Taulukko1[[#This Row],[Rivivalinta]],Sheet1!$C$1:$E$42,2,FALSE)</f>
        <v>Kärnprimärkapital (CET 1)</v>
      </c>
      <c r="D1251" s="4" t="str">
        <f>VLOOKUP(Taulukko1[[#This Row],[Rivivalinta]],Sheet1!$C$1:$E$42,3,FALSE)</f>
        <v>Common equity tier 1 capital (CET1)</v>
      </c>
      <c r="E1251" s="1" t="s">
        <v>49</v>
      </c>
      <c r="F1251" s="13">
        <v>43100</v>
      </c>
      <c r="G1251" s="6">
        <v>1042776.63219</v>
      </c>
    </row>
    <row r="1252" spans="1:7" x14ac:dyDescent="0.2">
      <c r="A1252" s="5">
        <v>33</v>
      </c>
      <c r="B1252" s="4" t="s">
        <v>36</v>
      </c>
      <c r="C1252" s="4" t="str">
        <f>VLOOKUP(Taulukko1[[#This Row],[Rivivalinta]],Sheet1!$C$1:$E$42,2,FALSE)</f>
        <v>Övrigt primärkapital (AT 1)</v>
      </c>
      <c r="D1252" s="4" t="str">
        <f>VLOOKUP(Taulukko1[[#This Row],[Rivivalinta]],Sheet1!$C$1:$E$42,3,FALSE)</f>
        <v>Additional tier 1 capital (AT 1)</v>
      </c>
      <c r="E1252" s="1" t="s">
        <v>49</v>
      </c>
      <c r="F1252" s="13">
        <v>43100</v>
      </c>
      <c r="G1252" s="6" t="s">
        <v>47</v>
      </c>
    </row>
    <row r="1253" spans="1:7" x14ac:dyDescent="0.2">
      <c r="A1253" s="5">
        <v>34</v>
      </c>
      <c r="B1253" s="4" t="s">
        <v>37</v>
      </c>
      <c r="C1253" s="4" t="str">
        <f>VLOOKUP(Taulukko1[[#This Row],[Rivivalinta]],Sheet1!$C$1:$E$42,2,FALSE)</f>
        <v>Supplementärkapital (T2)</v>
      </c>
      <c r="D1253" s="4" t="str">
        <f>VLOOKUP(Taulukko1[[#This Row],[Rivivalinta]],Sheet1!$C$1:$E$42,3,FALSE)</f>
        <v>Tier 2 capital (T2)</v>
      </c>
      <c r="E1253" s="1" t="s">
        <v>49</v>
      </c>
      <c r="F1253" s="13">
        <v>43100</v>
      </c>
      <c r="G1253" s="6">
        <v>204684.07852000001</v>
      </c>
    </row>
    <row r="1254" spans="1:7" x14ac:dyDescent="0.2">
      <c r="A1254" s="5">
        <v>35</v>
      </c>
      <c r="B1254" s="4" t="s">
        <v>38</v>
      </c>
      <c r="C1254" s="4" t="str">
        <f>VLOOKUP(Taulukko1[[#This Row],[Rivivalinta]],Sheet1!$C$1:$E$42,2,FALSE)</f>
        <v>Summa kapitalrelationer, %</v>
      </c>
      <c r="D1254" s="4" t="str">
        <f>VLOOKUP(Taulukko1[[#This Row],[Rivivalinta]],Sheet1!$C$1:$E$42,3,FALSE)</f>
        <v>Own funds ratio, %</v>
      </c>
      <c r="E1254" s="1" t="s">
        <v>49</v>
      </c>
      <c r="F1254" s="13">
        <v>43100</v>
      </c>
      <c r="G1254" s="6" vm="20">
        <v>0.39173636698861697</v>
      </c>
    </row>
    <row r="1255" spans="1:7" x14ac:dyDescent="0.2">
      <c r="A1255" s="5">
        <v>36</v>
      </c>
      <c r="B1255" s="4" t="s">
        <v>39</v>
      </c>
      <c r="C1255" s="4" t="str">
        <f>VLOOKUP(Taulukko1[[#This Row],[Rivivalinta]],Sheet1!$C$1:$E$42,2,FALSE)</f>
        <v>Primärkapitalrelation, %</v>
      </c>
      <c r="D1255" s="4" t="str">
        <f>VLOOKUP(Taulukko1[[#This Row],[Rivivalinta]],Sheet1!$C$1:$E$42,3,FALSE)</f>
        <v>Tier 1 ratio, %</v>
      </c>
      <c r="E1255" s="1" t="s">
        <v>49</v>
      </c>
      <c r="F1255" s="13">
        <v>43100</v>
      </c>
      <c r="G1255" s="6" vm="21">
        <v>0.327460036190029</v>
      </c>
    </row>
    <row r="1256" spans="1:7" x14ac:dyDescent="0.2">
      <c r="A1256" s="5">
        <v>37</v>
      </c>
      <c r="B1256" s="4" t="s">
        <v>40</v>
      </c>
      <c r="C1256" s="4" t="str">
        <f>VLOOKUP(Taulukko1[[#This Row],[Rivivalinta]],Sheet1!$C$1:$E$42,2,FALSE)</f>
        <v>Kärnprimärkapitalrelation, %</v>
      </c>
      <c r="D1256" s="4" t="str">
        <f>VLOOKUP(Taulukko1[[#This Row],[Rivivalinta]],Sheet1!$C$1:$E$42,3,FALSE)</f>
        <v>CET 1 ratio, %</v>
      </c>
      <c r="E1256" s="1" t="s">
        <v>49</v>
      </c>
      <c r="F1256" s="13">
        <v>43100</v>
      </c>
      <c r="G1256" s="6" vm="22">
        <v>0.327460036190029</v>
      </c>
    </row>
    <row r="1257" spans="1:7" x14ac:dyDescent="0.2">
      <c r="A1257" s="5">
        <v>38</v>
      </c>
      <c r="B1257" s="4" t="s">
        <v>41</v>
      </c>
      <c r="C1257" s="4" t="str">
        <f>VLOOKUP(Taulukko1[[#This Row],[Rivivalinta]],Sheet1!$C$1:$E$42,2,FALSE)</f>
        <v>Summa exponeringsbelopp (RWA)</v>
      </c>
      <c r="D1257" s="4" t="str">
        <f>VLOOKUP(Taulukko1[[#This Row],[Rivivalinta]],Sheet1!$C$1:$E$42,3,FALSE)</f>
        <v>Total risk weighted assets (RWA)</v>
      </c>
      <c r="E1257" s="1" t="s">
        <v>49</v>
      </c>
      <c r="F1257" s="13">
        <v>43100</v>
      </c>
      <c r="G1257" s="6">
        <v>3184439.3725799997</v>
      </c>
    </row>
    <row r="1258" spans="1:7" x14ac:dyDescent="0.2">
      <c r="A1258" s="5">
        <v>39</v>
      </c>
      <c r="B1258" s="4" t="s">
        <v>42</v>
      </c>
      <c r="C1258" s="4" t="str">
        <f>VLOOKUP(Taulukko1[[#This Row],[Rivivalinta]],Sheet1!$C$1:$E$42,2,FALSE)</f>
        <v>Exponeringsbelopp för kredit-, motpart- och utspädningsrisker</v>
      </c>
      <c r="D1258" s="4" t="str">
        <f>VLOOKUP(Taulukko1[[#This Row],[Rivivalinta]],Sheet1!$C$1:$E$42,3,FALSE)</f>
        <v>Credit and counterparty risks</v>
      </c>
      <c r="E1258" s="1" t="s">
        <v>49</v>
      </c>
      <c r="F1258" s="13">
        <v>43100</v>
      </c>
      <c r="G1258" s="6">
        <v>2886344.3725799997</v>
      </c>
    </row>
    <row r="1259" spans="1:7" x14ac:dyDescent="0.2">
      <c r="A1259" s="5">
        <v>40</v>
      </c>
      <c r="B1259" s="4" t="s">
        <v>43</v>
      </c>
      <c r="C1259" s="4" t="str">
        <f>VLOOKUP(Taulukko1[[#This Row],[Rivivalinta]],Sheet1!$C$1:$E$42,2,FALSE)</f>
        <v>Exponeringsbelopp för positions-, valutakurs- och råvarurisker</v>
      </c>
      <c r="D1259" s="4" t="str">
        <f>VLOOKUP(Taulukko1[[#This Row],[Rivivalinta]],Sheet1!$C$1:$E$42,3,FALSE)</f>
        <v>Position, currency and commodity risks</v>
      </c>
      <c r="E1259" s="1" t="s">
        <v>49</v>
      </c>
      <c r="F1259" s="13">
        <v>43100</v>
      </c>
      <c r="G1259" s="6" t="s">
        <v>47</v>
      </c>
    </row>
    <row r="1260" spans="1:7" x14ac:dyDescent="0.2">
      <c r="A1260" s="5">
        <v>41</v>
      </c>
      <c r="B1260" s="4" t="s">
        <v>44</v>
      </c>
      <c r="C1260" s="4" t="str">
        <f>VLOOKUP(Taulukko1[[#This Row],[Rivivalinta]],Sheet1!$C$1:$E$42,2,FALSE)</f>
        <v>Exponeringsbelopp för operativ risk</v>
      </c>
      <c r="D1260" s="4" t="str">
        <f>VLOOKUP(Taulukko1[[#This Row],[Rivivalinta]],Sheet1!$C$1:$E$42,3,FALSE)</f>
        <v>Operational risks</v>
      </c>
      <c r="E1260" s="1" t="s">
        <v>49</v>
      </c>
      <c r="F1260" s="13">
        <v>43100</v>
      </c>
      <c r="G1260" s="6">
        <v>298095</v>
      </c>
    </row>
    <row r="1261" spans="1:7" x14ac:dyDescent="0.2">
      <c r="A1261" s="5">
        <v>42</v>
      </c>
      <c r="B1261" s="4" t="s">
        <v>45</v>
      </c>
      <c r="C1261" s="4" t="str">
        <f>VLOOKUP(Taulukko1[[#This Row],[Rivivalinta]],Sheet1!$C$1:$E$42,2,FALSE)</f>
        <v>Övriga riskexponeringar</v>
      </c>
      <c r="D1261" s="4" t="str">
        <f>VLOOKUP(Taulukko1[[#This Row],[Rivivalinta]],Sheet1!$C$1:$E$42,3,FALSE)</f>
        <v>Other risks</v>
      </c>
      <c r="E1261" s="1" t="s">
        <v>49</v>
      </c>
      <c r="F1261" s="13">
        <v>43100</v>
      </c>
      <c r="G1261" s="6" t="s">
        <v>47</v>
      </c>
    </row>
    <row r="1262" spans="1:7" x14ac:dyDescent="0.2">
      <c r="A1262" s="5">
        <v>27</v>
      </c>
      <c r="B1262" s="4" t="s">
        <v>54</v>
      </c>
      <c r="C1262" s="4" t="str">
        <f>VLOOKUP(Taulukko1[[#This Row],[Rivivalinta]],Sheet1!$C$1:$E$42,2,FALSE)</f>
        <v>Avkastning på total tillgångar (ROA), %</v>
      </c>
      <c r="D1262" s="4" t="str">
        <f>VLOOKUP(Taulukko1[[#This Row],[Rivivalinta]],Sheet1!$C$1:$E$42,3,FALSE)</f>
        <v>Return on total assets (ROA), %</v>
      </c>
      <c r="E1262" s="1" t="s">
        <v>50</v>
      </c>
      <c r="F1262" s="13">
        <v>43100</v>
      </c>
      <c r="G1262" s="7" vm="32">
        <v>3.5090087358489085E-2</v>
      </c>
    </row>
    <row r="1263" spans="1:7" x14ac:dyDescent="0.2">
      <c r="A1263" s="5">
        <v>26</v>
      </c>
      <c r="B1263" s="4" t="s">
        <v>55</v>
      </c>
      <c r="C1263" s="4" t="str">
        <f>VLOOKUP(Taulukko1[[#This Row],[Rivivalinta]],Sheet1!$C$1:$E$42,2,FALSE)</f>
        <v>Avkastning på eget kapital (ROE), %</v>
      </c>
      <c r="D1263" s="4" t="str">
        <f>VLOOKUP(Taulukko1[[#This Row],[Rivivalinta]],Sheet1!$C$1:$E$42,3,FALSE)</f>
        <v>Return on equity (ROE), %</v>
      </c>
      <c r="E1263" s="1" t="s">
        <v>50</v>
      </c>
      <c r="F1263" s="13">
        <v>43100</v>
      </c>
      <c r="G1263" s="7" vm="31">
        <v>0.24970987714935447</v>
      </c>
    </row>
    <row r="1264" spans="1:7" x14ac:dyDescent="0.2">
      <c r="A1264" s="5">
        <v>1</v>
      </c>
      <c r="B1264" s="4" t="s">
        <v>5</v>
      </c>
      <c r="C1264" s="4" t="str">
        <f>VLOOKUP(Taulukko1[[#This Row],[Rivivalinta]],Sheet1!$C$1:$E$42,2,FALSE)</f>
        <v>Räntenetto</v>
      </c>
      <c r="D1264" s="4" t="str">
        <f>VLOOKUP(Taulukko1[[#This Row],[Rivivalinta]],Sheet1!$C$1:$E$42,3,FALSE)</f>
        <v>Net interest margin</v>
      </c>
      <c r="E1264" s="1" t="s">
        <v>50</v>
      </c>
      <c r="F1264" s="13">
        <v>43100</v>
      </c>
      <c r="G1264" s="6">
        <v>226770.46799999999</v>
      </c>
    </row>
    <row r="1265" spans="1:7" x14ac:dyDescent="0.2">
      <c r="A1265" s="5">
        <v>2</v>
      </c>
      <c r="B1265" s="4" t="s">
        <v>6</v>
      </c>
      <c r="C1265" s="4" t="str">
        <f>VLOOKUP(Taulukko1[[#This Row],[Rivivalinta]],Sheet1!$C$1:$E$42,2,FALSE)</f>
        <v>Netto, avgifts- och provisionsintäkter</v>
      </c>
      <c r="D1265" s="4" t="str">
        <f>VLOOKUP(Taulukko1[[#This Row],[Rivivalinta]],Sheet1!$C$1:$E$42,3,FALSE)</f>
        <v>Net fee and commission income</v>
      </c>
      <c r="E1265" s="1" t="s">
        <v>50</v>
      </c>
      <c r="F1265" s="13">
        <v>43100</v>
      </c>
      <c r="G1265" s="6">
        <v>13196.477000000001</v>
      </c>
    </row>
    <row r="1266" spans="1:7" x14ac:dyDescent="0.2">
      <c r="A1266" s="5">
        <v>3</v>
      </c>
      <c r="B1266" s="4" t="s">
        <v>7</v>
      </c>
      <c r="C1266" s="4" t="str">
        <f>VLOOKUP(Taulukko1[[#This Row],[Rivivalinta]],Sheet1!$C$1:$E$42,2,FALSE)</f>
        <v>Avgifts- och provisionsintäkter</v>
      </c>
      <c r="D1266" s="4" t="str">
        <f>VLOOKUP(Taulukko1[[#This Row],[Rivivalinta]],Sheet1!$C$1:$E$42,3,FALSE)</f>
        <v>Fee and commission income</v>
      </c>
      <c r="E1266" s="1" t="s">
        <v>50</v>
      </c>
      <c r="F1266" s="13">
        <v>43100</v>
      </c>
      <c r="G1266" s="6">
        <v>93377.370999999999</v>
      </c>
    </row>
    <row r="1267" spans="1:7" x14ac:dyDescent="0.2">
      <c r="A1267" s="5">
        <v>4</v>
      </c>
      <c r="B1267" s="4" t="s">
        <v>8</v>
      </c>
      <c r="C1267" s="4" t="str">
        <f>VLOOKUP(Taulukko1[[#This Row],[Rivivalinta]],Sheet1!$C$1:$E$42,2,FALSE)</f>
        <v>Avgifts- och provisionskostnader</v>
      </c>
      <c r="D1267" s="4" t="str">
        <f>VLOOKUP(Taulukko1[[#This Row],[Rivivalinta]],Sheet1!$C$1:$E$42,3,FALSE)</f>
        <v>Fee and commission expenses</v>
      </c>
      <c r="E1267" s="1" t="s">
        <v>50</v>
      </c>
      <c r="F1267" s="13">
        <v>43100</v>
      </c>
      <c r="G1267" s="6">
        <v>80180.894</v>
      </c>
    </row>
    <row r="1268" spans="1:7" x14ac:dyDescent="0.2">
      <c r="A1268" s="5">
        <v>5</v>
      </c>
      <c r="B1268" s="4" t="s">
        <v>9</v>
      </c>
      <c r="C1268" s="4" t="str">
        <f>VLOOKUP(Taulukko1[[#This Row],[Rivivalinta]],Sheet1!$C$1:$E$42,2,FALSE)</f>
        <v>Nettointäkter från handel och investeringar</v>
      </c>
      <c r="D1268" s="4" t="str">
        <f>VLOOKUP(Taulukko1[[#This Row],[Rivivalinta]],Sheet1!$C$1:$E$42,3,FALSE)</f>
        <v>Net trading and investing income</v>
      </c>
      <c r="E1268" s="1" t="s">
        <v>50</v>
      </c>
      <c r="F1268" s="13">
        <v>43100</v>
      </c>
      <c r="G1268" s="6">
        <v>-66.742000000000004</v>
      </c>
    </row>
    <row r="1269" spans="1:7" x14ac:dyDescent="0.2">
      <c r="A1269" s="5">
        <v>6</v>
      </c>
      <c r="B1269" s="4" t="s">
        <v>10</v>
      </c>
      <c r="C1269" s="4" t="str">
        <f>VLOOKUP(Taulukko1[[#This Row],[Rivivalinta]],Sheet1!$C$1:$E$42,2,FALSE)</f>
        <v>Övriga intäkter</v>
      </c>
      <c r="D1269" s="4" t="str">
        <f>VLOOKUP(Taulukko1[[#This Row],[Rivivalinta]],Sheet1!$C$1:$E$42,3,FALSE)</f>
        <v>Other income</v>
      </c>
      <c r="E1269" s="1" t="s">
        <v>50</v>
      </c>
      <c r="F1269" s="13">
        <v>43100</v>
      </c>
      <c r="G1269" s="6">
        <v>177539.82</v>
      </c>
    </row>
    <row r="1270" spans="1:7" x14ac:dyDescent="0.2">
      <c r="A1270" s="5">
        <v>7</v>
      </c>
      <c r="B1270" s="4" t="s">
        <v>11</v>
      </c>
      <c r="C1270" s="4" t="str">
        <f>VLOOKUP(Taulukko1[[#This Row],[Rivivalinta]],Sheet1!$C$1:$E$42,2,FALSE)</f>
        <v>Totala inkomster</v>
      </c>
      <c r="D1270" s="4" t="str">
        <f>VLOOKUP(Taulukko1[[#This Row],[Rivivalinta]],Sheet1!$C$1:$E$42,3,FALSE)</f>
        <v>Total income</v>
      </c>
      <c r="E1270" s="1" t="s">
        <v>50</v>
      </c>
      <c r="F1270" s="13">
        <v>43100</v>
      </c>
      <c r="G1270" s="6">
        <v>417440.02299999999</v>
      </c>
    </row>
    <row r="1271" spans="1:7" x14ac:dyDescent="0.2">
      <c r="A1271" s="5">
        <v>8</v>
      </c>
      <c r="B1271" s="4" t="s">
        <v>12</v>
      </c>
      <c r="C1271" s="4" t="str">
        <f>VLOOKUP(Taulukko1[[#This Row],[Rivivalinta]],Sheet1!$C$1:$E$42,2,FALSE)</f>
        <v>Totala kostnader</v>
      </c>
      <c r="D1271" s="4" t="str">
        <f>VLOOKUP(Taulukko1[[#This Row],[Rivivalinta]],Sheet1!$C$1:$E$42,3,FALSE)</f>
        <v>Total expenses</v>
      </c>
      <c r="E1271" s="1" t="s">
        <v>50</v>
      </c>
      <c r="F1271" s="13">
        <v>43100</v>
      </c>
      <c r="G1271" s="6">
        <v>60535.938999999998</v>
      </c>
    </row>
    <row r="1272" spans="1:7" x14ac:dyDescent="0.2">
      <c r="A1272" s="5">
        <v>9</v>
      </c>
      <c r="B1272" s="4" t="s">
        <v>13</v>
      </c>
      <c r="C1272" s="4" t="str">
        <f>VLOOKUP(Taulukko1[[#This Row],[Rivivalinta]],Sheet1!$C$1:$E$42,2,FALSE)</f>
        <v>Nedskrivningar av lån och fordringar</v>
      </c>
      <c r="D1272" s="4" t="str">
        <f>VLOOKUP(Taulukko1[[#This Row],[Rivivalinta]],Sheet1!$C$1:$E$42,3,FALSE)</f>
        <v>Impairments on loans and receivables</v>
      </c>
      <c r="E1272" s="1" t="s">
        <v>50</v>
      </c>
      <c r="F1272" s="13">
        <v>43100</v>
      </c>
      <c r="G1272" s="6">
        <v>10334.280000000001</v>
      </c>
    </row>
    <row r="1273" spans="1:7" x14ac:dyDescent="0.2">
      <c r="A1273" s="5">
        <v>10</v>
      </c>
      <c r="B1273" s="4" t="s">
        <v>14</v>
      </c>
      <c r="C1273" s="4" t="str">
        <f>VLOOKUP(Taulukko1[[#This Row],[Rivivalinta]],Sheet1!$C$1:$E$42,2,FALSE)</f>
        <v>Rörelsevinst/-förlust</v>
      </c>
      <c r="D1273" s="4" t="str">
        <f>VLOOKUP(Taulukko1[[#This Row],[Rivivalinta]],Sheet1!$C$1:$E$42,3,FALSE)</f>
        <v>Operatingprofit/-loss</v>
      </c>
      <c r="E1273" s="1" t="s">
        <v>50</v>
      </c>
      <c r="F1273" s="13">
        <v>43100</v>
      </c>
      <c r="G1273" s="6">
        <v>346569.80499999999</v>
      </c>
    </row>
    <row r="1274" spans="1:7" x14ac:dyDescent="0.2">
      <c r="A1274" s="5">
        <v>11</v>
      </c>
      <c r="B1274" s="4" t="s">
        <v>15</v>
      </c>
      <c r="C1274" s="4" t="str">
        <f>VLOOKUP(Taulukko1[[#This Row],[Rivivalinta]],Sheet1!$C$1:$E$42,2,FALSE)</f>
        <v>Kontanta medel och kassabehållning hos centralbanker</v>
      </c>
      <c r="D1274" s="4" t="str">
        <f>VLOOKUP(Taulukko1[[#This Row],[Rivivalinta]],Sheet1!$C$1:$E$42,3,FALSE)</f>
        <v>Cash and cash balances at central banks</v>
      </c>
      <c r="E1274" s="1" t="s">
        <v>50</v>
      </c>
      <c r="F1274" s="13">
        <v>43100</v>
      </c>
      <c r="G1274" s="6">
        <v>570091.33200000005</v>
      </c>
    </row>
    <row r="1275" spans="1:7" x14ac:dyDescent="0.2">
      <c r="A1275" s="5">
        <v>12</v>
      </c>
      <c r="B1275" s="4" t="s">
        <v>16</v>
      </c>
      <c r="C1275" s="4" t="str">
        <f>VLOOKUP(Taulukko1[[#This Row],[Rivivalinta]],Sheet1!$C$1:$E$42,2,FALSE)</f>
        <v>Lån och förskott till kreditinstitut</v>
      </c>
      <c r="D1275" s="4" t="str">
        <f>VLOOKUP(Taulukko1[[#This Row],[Rivivalinta]],Sheet1!$C$1:$E$42,3,FALSE)</f>
        <v>Loans and advances to credit institutions</v>
      </c>
      <c r="E1275" s="1" t="s">
        <v>50</v>
      </c>
      <c r="F1275" s="13">
        <v>43100</v>
      </c>
      <c r="G1275" s="6">
        <v>3313.4319999999998</v>
      </c>
    </row>
    <row r="1276" spans="1:7" x14ac:dyDescent="0.2">
      <c r="A1276" s="5">
        <v>13</v>
      </c>
      <c r="B1276" s="4" t="s">
        <v>17</v>
      </c>
      <c r="C1276" s="4" t="str">
        <f>VLOOKUP(Taulukko1[[#This Row],[Rivivalinta]],Sheet1!$C$1:$E$42,2,FALSE)</f>
        <v>Lån och förskott till allmänheten och offentliga samfund</v>
      </c>
      <c r="D1276" s="4" t="str">
        <f>VLOOKUP(Taulukko1[[#This Row],[Rivivalinta]],Sheet1!$C$1:$E$42,3,FALSE)</f>
        <v>Loans and advances to the public and public sector entities</v>
      </c>
      <c r="E1276" s="1" t="s">
        <v>50</v>
      </c>
      <c r="F1276" s="13">
        <v>43100</v>
      </c>
      <c r="G1276" s="6">
        <v>6328550.1560000004</v>
      </c>
    </row>
    <row r="1277" spans="1:7" x14ac:dyDescent="0.2">
      <c r="A1277" s="5">
        <v>14</v>
      </c>
      <c r="B1277" s="4" t="s">
        <v>18</v>
      </c>
      <c r="C1277" s="4" t="str">
        <f>VLOOKUP(Taulukko1[[#This Row],[Rivivalinta]],Sheet1!$C$1:$E$42,2,FALSE)</f>
        <v>Värdepapper</v>
      </c>
      <c r="D1277" s="4" t="str">
        <f>VLOOKUP(Taulukko1[[#This Row],[Rivivalinta]],Sheet1!$C$1:$E$42,3,FALSE)</f>
        <v>Debt securities</v>
      </c>
      <c r="E1277" s="1" t="s">
        <v>50</v>
      </c>
      <c r="F1277" s="13">
        <v>43100</v>
      </c>
      <c r="G1277" s="6" t="s">
        <v>47</v>
      </c>
    </row>
    <row r="1278" spans="1:7" x14ac:dyDescent="0.2">
      <c r="A1278" s="5">
        <v>15</v>
      </c>
      <c r="B1278" s="4" t="s">
        <v>19</v>
      </c>
      <c r="C1278" s="4" t="str">
        <f>VLOOKUP(Taulukko1[[#This Row],[Rivivalinta]],Sheet1!$C$1:$E$42,2,FALSE)</f>
        <v xml:space="preserve">Derivat </v>
      </c>
      <c r="D1278" s="4" t="str">
        <f>VLOOKUP(Taulukko1[[#This Row],[Rivivalinta]],Sheet1!$C$1:$E$42,3,FALSE)</f>
        <v xml:space="preserve">Derivatives </v>
      </c>
      <c r="E1278" s="1" t="s">
        <v>50</v>
      </c>
      <c r="F1278" s="13">
        <v>43100</v>
      </c>
      <c r="G1278" s="6" t="s">
        <v>47</v>
      </c>
    </row>
    <row r="1279" spans="1:7" x14ac:dyDescent="0.2">
      <c r="A1279" s="5">
        <v>16</v>
      </c>
      <c r="B1279" s="4" t="s">
        <v>20</v>
      </c>
      <c r="C1279" s="4" t="str">
        <f>VLOOKUP(Taulukko1[[#This Row],[Rivivalinta]],Sheet1!$C$1:$E$42,2,FALSE)</f>
        <v>Övriga tillgångar</v>
      </c>
      <c r="D1279" s="4" t="str">
        <f>VLOOKUP(Taulukko1[[#This Row],[Rivivalinta]],Sheet1!$C$1:$E$42,3,FALSE)</f>
        <v>Other assets</v>
      </c>
      <c r="E1279" s="1" t="s">
        <v>50</v>
      </c>
      <c r="F1279" s="13">
        <v>43100</v>
      </c>
      <c r="G1279" s="6">
        <v>281426.50400000002</v>
      </c>
    </row>
    <row r="1280" spans="1:7" x14ac:dyDescent="0.2">
      <c r="A1280" s="5">
        <v>17</v>
      </c>
      <c r="B1280" s="4" t="s">
        <v>21</v>
      </c>
      <c r="C1280" s="4" t="str">
        <f>VLOOKUP(Taulukko1[[#This Row],[Rivivalinta]],Sheet1!$C$1:$E$42,2,FALSE)</f>
        <v>SUMMA TILLGÅNGAR</v>
      </c>
      <c r="D1280" s="4" t="str">
        <f>VLOOKUP(Taulukko1[[#This Row],[Rivivalinta]],Sheet1!$C$1:$E$42,3,FALSE)</f>
        <v>TOTAL ASSETS</v>
      </c>
      <c r="E1280" s="1" t="s">
        <v>50</v>
      </c>
      <c r="F1280" s="13">
        <v>43100</v>
      </c>
      <c r="G1280" s="6">
        <v>7183381.4239999996</v>
      </c>
    </row>
    <row r="1281" spans="1:7" x14ac:dyDescent="0.2">
      <c r="A1281" s="5">
        <v>18</v>
      </c>
      <c r="B1281" s="4" t="s">
        <v>22</v>
      </c>
      <c r="C1281" s="4" t="str">
        <f>VLOOKUP(Taulukko1[[#This Row],[Rivivalinta]],Sheet1!$C$1:$E$42,2,FALSE)</f>
        <v>Inlåning från kreditinstitut</v>
      </c>
      <c r="D1281" s="4" t="str">
        <f>VLOOKUP(Taulukko1[[#This Row],[Rivivalinta]],Sheet1!$C$1:$E$42,3,FALSE)</f>
        <v>Deposits from credit institutions</v>
      </c>
      <c r="E1281" s="1" t="s">
        <v>50</v>
      </c>
      <c r="F1281" s="13">
        <v>43100</v>
      </c>
      <c r="G1281" s="6">
        <v>5780855.9970000004</v>
      </c>
    </row>
    <row r="1282" spans="1:7" x14ac:dyDescent="0.2">
      <c r="A1282" s="5">
        <v>19</v>
      </c>
      <c r="B1282" s="4" t="s">
        <v>23</v>
      </c>
      <c r="C1282" s="4" t="str">
        <f>VLOOKUP(Taulukko1[[#This Row],[Rivivalinta]],Sheet1!$C$1:$E$42,2,FALSE)</f>
        <v>Inlåning från allmänheten och offentliga samfund</v>
      </c>
      <c r="D1282" s="4" t="str">
        <f>VLOOKUP(Taulukko1[[#This Row],[Rivivalinta]],Sheet1!$C$1:$E$42,3,FALSE)</f>
        <v>Deposits from the public and public sector entities</v>
      </c>
      <c r="E1282" s="1" t="s">
        <v>50</v>
      </c>
      <c r="F1282" s="13">
        <v>43100</v>
      </c>
      <c r="G1282" s="6">
        <v>1827.56</v>
      </c>
    </row>
    <row r="1283" spans="1:7" x14ac:dyDescent="0.2">
      <c r="A1283" s="5">
        <v>20</v>
      </c>
      <c r="B1283" s="4" t="s">
        <v>24</v>
      </c>
      <c r="C1283" s="4" t="str">
        <f>VLOOKUP(Taulukko1[[#This Row],[Rivivalinta]],Sheet1!$C$1:$E$42,2,FALSE)</f>
        <v>Emitterade skuldebrev</v>
      </c>
      <c r="D1283" s="4" t="str">
        <f>VLOOKUP(Taulukko1[[#This Row],[Rivivalinta]],Sheet1!$C$1:$E$42,3,FALSE)</f>
        <v>Debt securities issued</v>
      </c>
      <c r="E1283" s="1" t="s">
        <v>50</v>
      </c>
      <c r="F1283" s="13">
        <v>43100</v>
      </c>
      <c r="G1283" s="6" t="s">
        <v>47</v>
      </c>
    </row>
    <row r="1284" spans="1:7" x14ac:dyDescent="0.2">
      <c r="A1284" s="5">
        <v>22</v>
      </c>
      <c r="B1284" s="4" t="s">
        <v>25</v>
      </c>
      <c r="C1284" s="4" t="str">
        <f>VLOOKUP(Taulukko1[[#This Row],[Rivivalinta]],Sheet1!$C$1:$E$42,2,FALSE)</f>
        <v>Derivat</v>
      </c>
      <c r="D1284" s="4" t="str">
        <f>VLOOKUP(Taulukko1[[#This Row],[Rivivalinta]],Sheet1!$C$1:$E$42,3,FALSE)</f>
        <v>Derivatives</v>
      </c>
      <c r="E1284" s="1" t="s">
        <v>50</v>
      </c>
      <c r="F1284" s="13">
        <v>43100</v>
      </c>
      <c r="G1284" s="6" t="s">
        <v>47</v>
      </c>
    </row>
    <row r="1285" spans="1:7" x14ac:dyDescent="0.2">
      <c r="A1285" s="5">
        <v>23</v>
      </c>
      <c r="B1285" s="4" t="s">
        <v>26</v>
      </c>
      <c r="C1285" s="4" t="str">
        <f>VLOOKUP(Taulukko1[[#This Row],[Rivivalinta]],Sheet1!$C$1:$E$42,2,FALSE)</f>
        <v>Eget kapital</v>
      </c>
      <c r="D1285" s="4" t="str">
        <f>VLOOKUP(Taulukko1[[#This Row],[Rivivalinta]],Sheet1!$C$1:$E$42,3,FALSE)</f>
        <v>Total equity</v>
      </c>
      <c r="E1285" s="1" t="s">
        <v>50</v>
      </c>
      <c r="F1285" s="13">
        <v>43100</v>
      </c>
      <c r="G1285" s="6">
        <v>1185303.6540000001</v>
      </c>
    </row>
    <row r="1286" spans="1:7" x14ac:dyDescent="0.2">
      <c r="A1286" s="5">
        <v>21</v>
      </c>
      <c r="B1286" s="4" t="s">
        <v>27</v>
      </c>
      <c r="C1286" s="4" t="str">
        <f>VLOOKUP(Taulukko1[[#This Row],[Rivivalinta]],Sheet1!$C$1:$E$42,2,FALSE)</f>
        <v>Övriga skulder</v>
      </c>
      <c r="D1286" s="4" t="str">
        <f>VLOOKUP(Taulukko1[[#This Row],[Rivivalinta]],Sheet1!$C$1:$E$42,3,FALSE)</f>
        <v>Other liabilities</v>
      </c>
      <c r="E1286" s="1" t="s">
        <v>50</v>
      </c>
      <c r="F1286" s="13">
        <v>43100</v>
      </c>
      <c r="G1286" s="6">
        <v>215394.212</v>
      </c>
    </row>
    <row r="1287" spans="1:7" x14ac:dyDescent="0.2">
      <c r="A1287" s="5">
        <v>24</v>
      </c>
      <c r="B1287" s="4" t="s">
        <v>28</v>
      </c>
      <c r="C1287" s="4" t="str">
        <f>VLOOKUP(Taulukko1[[#This Row],[Rivivalinta]],Sheet1!$C$1:$E$42,2,FALSE)</f>
        <v>SUMMA EGET KAPITAL OCH SKULDER</v>
      </c>
      <c r="D1287" s="4" t="str">
        <f>VLOOKUP(Taulukko1[[#This Row],[Rivivalinta]],Sheet1!$C$1:$E$42,3,FALSE)</f>
        <v>TOTAL EQUITY AND LIABILITIES</v>
      </c>
      <c r="E1287" s="1" t="s">
        <v>50</v>
      </c>
      <c r="F1287" s="13">
        <v>43100</v>
      </c>
      <c r="G1287" s="6">
        <v>7183381.4230000004</v>
      </c>
    </row>
    <row r="1288" spans="1:7" x14ac:dyDescent="0.2">
      <c r="A1288" s="5">
        <v>25</v>
      </c>
      <c r="B1288" s="4" t="s">
        <v>29</v>
      </c>
      <c r="C1288" s="4" t="str">
        <f>VLOOKUP(Taulukko1[[#This Row],[Rivivalinta]],Sheet1!$C$1:$E$42,2,FALSE)</f>
        <v>Exponering utanför balansräkningen</v>
      </c>
      <c r="D1288" s="4" t="str">
        <f>VLOOKUP(Taulukko1[[#This Row],[Rivivalinta]],Sheet1!$C$1:$E$42,3,FALSE)</f>
        <v>Off balance sheet exposures</v>
      </c>
      <c r="E1288" s="1" t="s">
        <v>50</v>
      </c>
      <c r="F1288" s="13">
        <v>43100</v>
      </c>
      <c r="G1288" s="6">
        <v>4817080.9560000002</v>
      </c>
    </row>
    <row r="1289" spans="1:7" x14ac:dyDescent="0.2">
      <c r="A1289" s="5">
        <v>28</v>
      </c>
      <c r="B1289" s="4" t="s">
        <v>30</v>
      </c>
      <c r="C1289" s="4" t="str">
        <f>VLOOKUP(Taulukko1[[#This Row],[Rivivalinta]],Sheet1!$C$1:$E$42,2,FALSE)</f>
        <v>Kostnader/intäkter, %</v>
      </c>
      <c r="D1289" s="4" t="str">
        <f>VLOOKUP(Taulukko1[[#This Row],[Rivivalinta]],Sheet1!$C$1:$E$42,3,FALSE)</f>
        <v>Cost/income ratio, %</v>
      </c>
      <c r="E1289" s="1" t="s">
        <v>50</v>
      </c>
      <c r="F1289" s="13">
        <v>43100</v>
      </c>
      <c r="G1289" s="6" vm="25">
        <v>0.14675718525282455</v>
      </c>
    </row>
    <row r="1290" spans="1:7" x14ac:dyDescent="0.2">
      <c r="A1290" s="5">
        <v>29</v>
      </c>
      <c r="B1290" s="4" t="s">
        <v>31</v>
      </c>
      <c r="C1290" s="4" t="str">
        <f>VLOOKUP(Taulukko1[[#This Row],[Rivivalinta]],Sheet1!$C$1:$E$42,2,FALSE)</f>
        <v>Nödlidande exponeringar/Exponeringar, %</v>
      </c>
      <c r="D1290" s="4" t="str">
        <f>VLOOKUP(Taulukko1[[#This Row],[Rivivalinta]],Sheet1!$C$1:$E$42,3,FALSE)</f>
        <v>Non-performing exposures/Exposures, %</v>
      </c>
      <c r="E1290" s="1" t="s">
        <v>50</v>
      </c>
      <c r="F1290" s="13">
        <v>43100</v>
      </c>
      <c r="G1290" s="6" vm="26">
        <v>3.341190557281374E-2</v>
      </c>
    </row>
    <row r="1291" spans="1:7" x14ac:dyDescent="0.2">
      <c r="A1291" s="5">
        <v>30</v>
      </c>
      <c r="B1291" s="4" t="s">
        <v>32</v>
      </c>
      <c r="C1291" s="4" t="str">
        <f>VLOOKUP(Taulukko1[[#This Row],[Rivivalinta]],Sheet1!$C$1:$E$42,2,FALSE)</f>
        <v>Upplupna avsättningar på nödlidande exponeringar/Nödlidande Exponeringar, %</v>
      </c>
      <c r="D1291" s="4" t="str">
        <f>VLOOKUP(Taulukko1[[#This Row],[Rivivalinta]],Sheet1!$C$1:$E$42,3,FALSE)</f>
        <v>Accumulated impairments on non-performing exposures/Non-performing exposures, %</v>
      </c>
      <c r="E1291" s="1" t="s">
        <v>50</v>
      </c>
      <c r="F1291" s="13">
        <v>43100</v>
      </c>
      <c r="G1291" s="6" vm="27">
        <v>0.13460474228861416</v>
      </c>
    </row>
    <row r="1292" spans="1:7" x14ac:dyDescent="0.2">
      <c r="A1292" s="5">
        <v>31</v>
      </c>
      <c r="B1292" s="4" t="s">
        <v>34</v>
      </c>
      <c r="C1292" s="4" t="str">
        <f>VLOOKUP(Taulukko1[[#This Row],[Rivivalinta]],Sheet1!$C$1:$E$42,2,FALSE)</f>
        <v>Kapitalbas</v>
      </c>
      <c r="D1292" s="4" t="str">
        <f>VLOOKUP(Taulukko1[[#This Row],[Rivivalinta]],Sheet1!$C$1:$E$42,3,FALSE)</f>
        <v>Own funds</v>
      </c>
      <c r="E1292" s="1" t="s">
        <v>50</v>
      </c>
      <c r="F1292" s="13">
        <v>43100</v>
      </c>
      <c r="G1292" s="6">
        <v>867946.59045755991</v>
      </c>
    </row>
    <row r="1293" spans="1:7" x14ac:dyDescent="0.2">
      <c r="A1293" s="5">
        <v>32</v>
      </c>
      <c r="B1293" s="4" t="s">
        <v>35</v>
      </c>
      <c r="C1293" s="4" t="str">
        <f>VLOOKUP(Taulukko1[[#This Row],[Rivivalinta]],Sheet1!$C$1:$E$42,2,FALSE)</f>
        <v>Kärnprimärkapital (CET 1)</v>
      </c>
      <c r="D1293" s="4" t="str">
        <f>VLOOKUP(Taulukko1[[#This Row],[Rivivalinta]],Sheet1!$C$1:$E$42,3,FALSE)</f>
        <v>Common equity tier 1 capital (CET1)</v>
      </c>
      <c r="E1293" s="1" t="s">
        <v>50</v>
      </c>
      <c r="F1293" s="13">
        <v>43100</v>
      </c>
      <c r="G1293" s="6">
        <v>837227.46160000004</v>
      </c>
    </row>
    <row r="1294" spans="1:7" x14ac:dyDescent="0.2">
      <c r="A1294" s="5">
        <v>33</v>
      </c>
      <c r="B1294" s="4" t="s">
        <v>36</v>
      </c>
      <c r="C1294" s="4" t="str">
        <f>VLOOKUP(Taulukko1[[#This Row],[Rivivalinta]],Sheet1!$C$1:$E$42,2,FALSE)</f>
        <v>Övrigt primärkapital (AT 1)</v>
      </c>
      <c r="D1294" s="4" t="str">
        <f>VLOOKUP(Taulukko1[[#This Row],[Rivivalinta]],Sheet1!$C$1:$E$42,3,FALSE)</f>
        <v>Additional tier 1 capital (AT 1)</v>
      </c>
      <c r="E1294" s="1" t="s">
        <v>50</v>
      </c>
      <c r="F1294" s="13">
        <v>43100</v>
      </c>
      <c r="G1294" s="6" t="s">
        <v>47</v>
      </c>
    </row>
    <row r="1295" spans="1:7" x14ac:dyDescent="0.2">
      <c r="A1295" s="5">
        <v>34</v>
      </c>
      <c r="B1295" s="4" t="s">
        <v>37</v>
      </c>
      <c r="C1295" s="4" t="str">
        <f>VLOOKUP(Taulukko1[[#This Row],[Rivivalinta]],Sheet1!$C$1:$E$42,2,FALSE)</f>
        <v>Supplementärkapital (T2)</v>
      </c>
      <c r="D1295" s="4" t="str">
        <f>VLOOKUP(Taulukko1[[#This Row],[Rivivalinta]],Sheet1!$C$1:$E$42,3,FALSE)</f>
        <v>Tier 2 capital (T2)</v>
      </c>
      <c r="E1295" s="1" t="s">
        <v>50</v>
      </c>
      <c r="F1295" s="13">
        <v>43100</v>
      </c>
      <c r="G1295" s="6">
        <v>30719.128857560001</v>
      </c>
    </row>
    <row r="1296" spans="1:7" x14ac:dyDescent="0.2">
      <c r="A1296" s="5">
        <v>35</v>
      </c>
      <c r="B1296" s="4" t="s">
        <v>38</v>
      </c>
      <c r="C1296" s="4" t="str">
        <f>VLOOKUP(Taulukko1[[#This Row],[Rivivalinta]],Sheet1!$C$1:$E$42,2,FALSE)</f>
        <v>Summa kapitalrelationer, %</v>
      </c>
      <c r="D1296" s="4" t="str">
        <f>VLOOKUP(Taulukko1[[#This Row],[Rivivalinta]],Sheet1!$C$1:$E$42,3,FALSE)</f>
        <v>Own funds ratio, %</v>
      </c>
      <c r="E1296" s="1" t="s">
        <v>50</v>
      </c>
      <c r="F1296" s="13">
        <v>43100</v>
      </c>
      <c r="G1296" s="6" vm="28">
        <v>0.21009693190702444</v>
      </c>
    </row>
    <row r="1297" spans="1:7" x14ac:dyDescent="0.2">
      <c r="A1297" s="5">
        <v>36</v>
      </c>
      <c r="B1297" s="4" t="s">
        <v>39</v>
      </c>
      <c r="C1297" s="4" t="str">
        <f>VLOOKUP(Taulukko1[[#This Row],[Rivivalinta]],Sheet1!$C$1:$E$42,2,FALSE)</f>
        <v>Primärkapitalrelation, %</v>
      </c>
      <c r="D1297" s="4" t="str">
        <f>VLOOKUP(Taulukko1[[#This Row],[Rivivalinta]],Sheet1!$C$1:$E$42,3,FALSE)</f>
        <v>Tier 1 ratio, %</v>
      </c>
      <c r="E1297" s="1" t="s">
        <v>50</v>
      </c>
      <c r="F1297" s="13">
        <v>43100</v>
      </c>
      <c r="G1297" s="6" vm="29">
        <v>0.20266099656862133</v>
      </c>
    </row>
    <row r="1298" spans="1:7" x14ac:dyDescent="0.2">
      <c r="A1298" s="5">
        <v>37</v>
      </c>
      <c r="B1298" s="4" t="s">
        <v>40</v>
      </c>
      <c r="C1298" s="4" t="str">
        <f>VLOOKUP(Taulukko1[[#This Row],[Rivivalinta]],Sheet1!$C$1:$E$42,2,FALSE)</f>
        <v>Kärnprimärkapitalrelation, %</v>
      </c>
      <c r="D1298" s="4" t="str">
        <f>VLOOKUP(Taulukko1[[#This Row],[Rivivalinta]],Sheet1!$C$1:$E$42,3,FALSE)</f>
        <v>CET 1 ratio, %</v>
      </c>
      <c r="E1298" s="1" t="s">
        <v>50</v>
      </c>
      <c r="F1298" s="13">
        <v>43100</v>
      </c>
      <c r="G1298" s="6" vm="30">
        <v>0.20266099656862133</v>
      </c>
    </row>
    <row r="1299" spans="1:7" x14ac:dyDescent="0.2">
      <c r="A1299" s="5">
        <v>38</v>
      </c>
      <c r="B1299" s="4" t="s">
        <v>41</v>
      </c>
      <c r="C1299" s="4" t="str">
        <f>VLOOKUP(Taulukko1[[#This Row],[Rivivalinta]],Sheet1!$C$1:$E$42,2,FALSE)</f>
        <v>Summa exponeringsbelopp (RWA)</v>
      </c>
      <c r="D1299" s="4" t="str">
        <f>VLOOKUP(Taulukko1[[#This Row],[Rivivalinta]],Sheet1!$C$1:$E$42,3,FALSE)</f>
        <v>Total risk weighted assets (RWA)</v>
      </c>
      <c r="E1299" s="1" t="s">
        <v>50</v>
      </c>
      <c r="F1299" s="13">
        <v>43100</v>
      </c>
      <c r="G1299" s="6">
        <v>4131172.1336399997</v>
      </c>
    </row>
    <row r="1300" spans="1:7" x14ac:dyDescent="0.2">
      <c r="A1300" s="5">
        <v>39</v>
      </c>
      <c r="B1300" s="4" t="s">
        <v>42</v>
      </c>
      <c r="C1300" s="4" t="str">
        <f>VLOOKUP(Taulukko1[[#This Row],[Rivivalinta]],Sheet1!$C$1:$E$42,2,FALSE)</f>
        <v>Exponeringsbelopp för kredit-, motpart- och utspädningsrisker</v>
      </c>
      <c r="D1300" s="4" t="str">
        <f>VLOOKUP(Taulukko1[[#This Row],[Rivivalinta]],Sheet1!$C$1:$E$42,3,FALSE)</f>
        <v>Credit and counterparty risks</v>
      </c>
      <c r="E1300" s="1" t="s">
        <v>50</v>
      </c>
      <c r="F1300" s="13">
        <v>43100</v>
      </c>
      <c r="G1300" s="6">
        <v>3723067.6336399997</v>
      </c>
    </row>
    <row r="1301" spans="1:7" x14ac:dyDescent="0.2">
      <c r="A1301" s="5">
        <v>40</v>
      </c>
      <c r="B1301" s="4" t="s">
        <v>43</v>
      </c>
      <c r="C1301" s="4" t="str">
        <f>VLOOKUP(Taulukko1[[#This Row],[Rivivalinta]],Sheet1!$C$1:$E$42,2,FALSE)</f>
        <v>Exponeringsbelopp för positions-, valutakurs- och råvarurisker</v>
      </c>
      <c r="D1301" s="4" t="str">
        <f>VLOOKUP(Taulukko1[[#This Row],[Rivivalinta]],Sheet1!$C$1:$E$42,3,FALSE)</f>
        <v>Position, currency and commodity risks</v>
      </c>
      <c r="E1301" s="1" t="s">
        <v>50</v>
      </c>
      <c r="F1301" s="13">
        <v>43100</v>
      </c>
      <c r="G1301" s="6" t="s">
        <v>47</v>
      </c>
    </row>
    <row r="1302" spans="1:7" x14ac:dyDescent="0.2">
      <c r="A1302" s="5">
        <v>41</v>
      </c>
      <c r="B1302" s="4" t="s">
        <v>44</v>
      </c>
      <c r="C1302" s="4" t="str">
        <f>VLOOKUP(Taulukko1[[#This Row],[Rivivalinta]],Sheet1!$C$1:$E$42,2,FALSE)</f>
        <v>Exponeringsbelopp för operativ risk</v>
      </c>
      <c r="D1302" s="4" t="str">
        <f>VLOOKUP(Taulukko1[[#This Row],[Rivivalinta]],Sheet1!$C$1:$E$42,3,FALSE)</f>
        <v>Operational risks</v>
      </c>
      <c r="E1302" s="1" t="s">
        <v>50</v>
      </c>
      <c r="F1302" s="13">
        <v>43100</v>
      </c>
      <c r="G1302" s="6">
        <v>408104.5</v>
      </c>
    </row>
    <row r="1303" spans="1:7" x14ac:dyDescent="0.2">
      <c r="A1303" s="5">
        <v>42</v>
      </c>
      <c r="B1303" s="4" t="s">
        <v>45</v>
      </c>
      <c r="C1303" s="4" t="str">
        <f>VLOOKUP(Taulukko1[[#This Row],[Rivivalinta]],Sheet1!$C$1:$E$42,2,FALSE)</f>
        <v>Övriga riskexponeringar</v>
      </c>
      <c r="D1303" s="4" t="str">
        <f>VLOOKUP(Taulukko1[[#This Row],[Rivivalinta]],Sheet1!$C$1:$E$42,3,FALSE)</f>
        <v>Other risks</v>
      </c>
      <c r="E1303" s="1" t="s">
        <v>50</v>
      </c>
      <c r="F1303" s="13">
        <v>43100</v>
      </c>
      <c r="G1303" s="6" t="s">
        <v>47</v>
      </c>
    </row>
    <row r="1304" spans="1:7" x14ac:dyDescent="0.2">
      <c r="A1304" s="5">
        <v>27</v>
      </c>
      <c r="B1304" s="4" t="s">
        <v>54</v>
      </c>
      <c r="C1304" s="4" t="str">
        <f>VLOOKUP(Taulukko1[[#This Row],[Rivivalinta]],Sheet1!$C$1:$E$42,2,FALSE)</f>
        <v>Avkastning på total tillgångar (ROA), %</v>
      </c>
      <c r="D1304" s="4" t="str">
        <f>VLOOKUP(Taulukko1[[#This Row],[Rivivalinta]],Sheet1!$C$1:$E$42,3,FALSE)</f>
        <v>Return on total assets (ROA), %</v>
      </c>
      <c r="E1304" s="1" t="s">
        <v>154</v>
      </c>
      <c r="F1304" s="13">
        <v>43100</v>
      </c>
      <c r="G1304" s="7" vm="40">
        <v>-9.7753342548705338E-2</v>
      </c>
    </row>
    <row r="1305" spans="1:7" x14ac:dyDescent="0.2">
      <c r="A1305" s="5">
        <v>26</v>
      </c>
      <c r="B1305" s="4" t="s">
        <v>55</v>
      </c>
      <c r="C1305" s="4" t="str">
        <f>VLOOKUP(Taulukko1[[#This Row],[Rivivalinta]],Sheet1!$C$1:$E$42,2,FALSE)</f>
        <v>Avkastning på eget kapital (ROE), %</v>
      </c>
      <c r="D1305" s="4" t="str">
        <f>VLOOKUP(Taulukko1[[#This Row],[Rivivalinta]],Sheet1!$C$1:$E$42,3,FALSE)</f>
        <v>Return on equity (ROE), %</v>
      </c>
      <c r="E1305" s="1" t="s">
        <v>154</v>
      </c>
      <c r="F1305" s="13">
        <v>43100</v>
      </c>
      <c r="G1305" s="7" vm="39">
        <v>-0.37249874881104234</v>
      </c>
    </row>
    <row r="1306" spans="1:7" x14ac:dyDescent="0.2">
      <c r="A1306" s="5">
        <v>1</v>
      </c>
      <c r="B1306" s="4" t="s">
        <v>5</v>
      </c>
      <c r="C1306" s="4" t="str">
        <f>VLOOKUP(Taulukko1[[#This Row],[Rivivalinta]],Sheet1!$C$1:$E$42,2,FALSE)</f>
        <v>Räntenetto</v>
      </c>
      <c r="D1306" s="4" t="str">
        <f>VLOOKUP(Taulukko1[[#This Row],[Rivivalinta]],Sheet1!$C$1:$E$42,3,FALSE)</f>
        <v>Net interest margin</v>
      </c>
      <c r="E1306" s="1" t="s">
        <v>154</v>
      </c>
      <c r="F1306" s="13">
        <v>43100</v>
      </c>
      <c r="G1306" s="6">
        <v>-84.130420000000001</v>
      </c>
    </row>
    <row r="1307" spans="1:7" x14ac:dyDescent="0.2">
      <c r="A1307" s="5">
        <v>2</v>
      </c>
      <c r="B1307" s="4" t="s">
        <v>6</v>
      </c>
      <c r="C1307" s="4" t="str">
        <f>VLOOKUP(Taulukko1[[#This Row],[Rivivalinta]],Sheet1!$C$1:$E$42,2,FALSE)</f>
        <v>Netto, avgifts- och provisionsintäkter</v>
      </c>
      <c r="D1307" s="4" t="str">
        <f>VLOOKUP(Taulukko1[[#This Row],[Rivivalinta]],Sheet1!$C$1:$E$42,3,FALSE)</f>
        <v>Net fee and commission income</v>
      </c>
      <c r="E1307" s="1" t="s">
        <v>154</v>
      </c>
      <c r="F1307" s="13">
        <v>43100</v>
      </c>
      <c r="G1307" s="6">
        <v>22434.353850000003</v>
      </c>
    </row>
    <row r="1308" spans="1:7" x14ac:dyDescent="0.2">
      <c r="A1308" s="5">
        <v>3</v>
      </c>
      <c r="B1308" s="4" t="s">
        <v>7</v>
      </c>
      <c r="C1308" s="4" t="str">
        <f>VLOOKUP(Taulukko1[[#This Row],[Rivivalinta]],Sheet1!$C$1:$E$42,2,FALSE)</f>
        <v>Avgifts- och provisionsintäkter</v>
      </c>
      <c r="D1308" s="4" t="str">
        <f>VLOOKUP(Taulukko1[[#This Row],[Rivivalinta]],Sheet1!$C$1:$E$42,3,FALSE)</f>
        <v>Fee and commission income</v>
      </c>
      <c r="E1308" s="1" t="s">
        <v>154</v>
      </c>
      <c r="F1308" s="13">
        <v>43100</v>
      </c>
      <c r="G1308" s="6">
        <v>58984.803100000005</v>
      </c>
    </row>
    <row r="1309" spans="1:7" x14ac:dyDescent="0.2">
      <c r="A1309" s="11">
        <v>4</v>
      </c>
      <c r="B1309" s="12" t="s">
        <v>8</v>
      </c>
      <c r="C1309" s="12" t="str">
        <f>VLOOKUP(Taulukko1[[#This Row],[Rivivalinta]],Sheet1!$C$1:$E$42,2,FALSE)</f>
        <v>Avgifts- och provisionskostnader</v>
      </c>
      <c r="D1309" s="12" t="str">
        <f>VLOOKUP(Taulukko1[[#This Row],[Rivivalinta]],Sheet1!$C$1:$E$42,3,FALSE)</f>
        <v>Fee and commission expenses</v>
      </c>
      <c r="E1309" s="1" t="s">
        <v>154</v>
      </c>
      <c r="F1309" s="13">
        <v>43100</v>
      </c>
      <c r="G1309" s="52">
        <v>36550.449249999998</v>
      </c>
    </row>
    <row r="1310" spans="1:7" x14ac:dyDescent="0.2">
      <c r="A1310" s="5">
        <v>5</v>
      </c>
      <c r="B1310" s="4" t="s">
        <v>9</v>
      </c>
      <c r="C1310" s="4" t="str">
        <f>VLOOKUP(Taulukko1[[#This Row],[Rivivalinta]],Sheet1!$C$1:$E$42,2,FALSE)</f>
        <v>Nettointäkter från handel och investeringar</v>
      </c>
      <c r="D1310" s="4" t="str">
        <f>VLOOKUP(Taulukko1[[#This Row],[Rivivalinta]],Sheet1!$C$1:$E$42,3,FALSE)</f>
        <v>Net trading and investing income</v>
      </c>
      <c r="E1310" s="1" t="s">
        <v>154</v>
      </c>
      <c r="F1310" s="13">
        <v>43100</v>
      </c>
      <c r="G1310" s="6">
        <v>7.5918400000000004</v>
      </c>
    </row>
    <row r="1311" spans="1:7" x14ac:dyDescent="0.2">
      <c r="A1311" s="5">
        <v>6</v>
      </c>
      <c r="B1311" s="4" t="s">
        <v>10</v>
      </c>
      <c r="C1311" s="4" t="str">
        <f>VLOOKUP(Taulukko1[[#This Row],[Rivivalinta]],Sheet1!$C$1:$E$42,2,FALSE)</f>
        <v>Övriga intäkter</v>
      </c>
      <c r="D1311" s="4" t="str">
        <f>VLOOKUP(Taulukko1[[#This Row],[Rivivalinta]],Sheet1!$C$1:$E$42,3,FALSE)</f>
        <v>Other income</v>
      </c>
      <c r="E1311" s="1" t="s">
        <v>154</v>
      </c>
      <c r="F1311" s="13">
        <v>43100</v>
      </c>
      <c r="G1311" s="6">
        <v>136009.62986000002</v>
      </c>
    </row>
    <row r="1312" spans="1:7" x14ac:dyDescent="0.2">
      <c r="A1312" s="5">
        <v>7</v>
      </c>
      <c r="B1312" s="4" t="s">
        <v>11</v>
      </c>
      <c r="C1312" s="4" t="str">
        <f>VLOOKUP(Taulukko1[[#This Row],[Rivivalinta]],Sheet1!$C$1:$E$42,2,FALSE)</f>
        <v>Totala inkomster</v>
      </c>
      <c r="D1312" s="4" t="str">
        <f>VLOOKUP(Taulukko1[[#This Row],[Rivivalinta]],Sheet1!$C$1:$E$42,3,FALSE)</f>
        <v>Total income</v>
      </c>
      <c r="E1312" s="1" t="s">
        <v>154</v>
      </c>
      <c r="F1312" s="13">
        <v>43100</v>
      </c>
      <c r="G1312" s="6">
        <v>158367.44513000004</v>
      </c>
    </row>
    <row r="1313" spans="1:7" x14ac:dyDescent="0.2">
      <c r="A1313" s="5">
        <v>8</v>
      </c>
      <c r="B1313" s="4" t="s">
        <v>12</v>
      </c>
      <c r="C1313" s="4" t="str">
        <f>VLOOKUP(Taulukko1[[#This Row],[Rivivalinta]],Sheet1!$C$1:$E$42,2,FALSE)</f>
        <v>Totala kostnader</v>
      </c>
      <c r="D1313" s="4" t="str">
        <f>VLOOKUP(Taulukko1[[#This Row],[Rivivalinta]],Sheet1!$C$1:$E$42,3,FALSE)</f>
        <v>Total expenses</v>
      </c>
      <c r="E1313" s="1" t="s">
        <v>154</v>
      </c>
      <c r="F1313" s="13">
        <v>43100</v>
      </c>
      <c r="G1313" s="6">
        <v>169220.13729000001</v>
      </c>
    </row>
    <row r="1314" spans="1:7" x14ac:dyDescent="0.2">
      <c r="A1314" s="5">
        <v>9</v>
      </c>
      <c r="B1314" s="4" t="s">
        <v>13</v>
      </c>
      <c r="C1314" s="4" t="str">
        <f>VLOOKUP(Taulukko1[[#This Row],[Rivivalinta]],Sheet1!$C$1:$E$42,2,FALSE)</f>
        <v>Nedskrivningar av lån och fordringar</v>
      </c>
      <c r="D1314" s="4" t="str">
        <f>VLOOKUP(Taulukko1[[#This Row],[Rivivalinta]],Sheet1!$C$1:$E$42,3,FALSE)</f>
        <v>Impairments on loans and receivables</v>
      </c>
      <c r="E1314" s="1" t="s">
        <v>154</v>
      </c>
      <c r="F1314" s="13">
        <v>43100</v>
      </c>
      <c r="G1314" s="6" t="s">
        <v>47</v>
      </c>
    </row>
    <row r="1315" spans="1:7" x14ac:dyDescent="0.2">
      <c r="A1315" s="5">
        <v>10</v>
      </c>
      <c r="B1315" s="4" t="s">
        <v>14</v>
      </c>
      <c r="C1315" s="4" t="str">
        <f>VLOOKUP(Taulukko1[[#This Row],[Rivivalinta]],Sheet1!$C$1:$E$42,2,FALSE)</f>
        <v>Rörelsevinst/-förlust</v>
      </c>
      <c r="D1315" s="4" t="str">
        <f>VLOOKUP(Taulukko1[[#This Row],[Rivivalinta]],Sheet1!$C$1:$E$42,3,FALSE)</f>
        <v>Operatingprofit/-loss</v>
      </c>
      <c r="E1315" s="1" t="s">
        <v>154</v>
      </c>
      <c r="F1315" s="13">
        <v>43100</v>
      </c>
      <c r="G1315" s="6">
        <v>-10852.692160000001</v>
      </c>
    </row>
    <row r="1316" spans="1:7" x14ac:dyDescent="0.2">
      <c r="A1316" s="5">
        <v>11</v>
      </c>
      <c r="B1316" s="4" t="s">
        <v>15</v>
      </c>
      <c r="C1316" s="4" t="str">
        <f>VLOOKUP(Taulukko1[[#This Row],[Rivivalinta]],Sheet1!$C$1:$E$42,2,FALSE)</f>
        <v>Kontanta medel och kassabehållning hos centralbanker</v>
      </c>
      <c r="D1316" s="4" t="str">
        <f>VLOOKUP(Taulukko1[[#This Row],[Rivivalinta]],Sheet1!$C$1:$E$42,3,FALSE)</f>
        <v>Cash and cash balances at central banks</v>
      </c>
      <c r="E1316" s="1" t="s">
        <v>154</v>
      </c>
      <c r="F1316" s="13">
        <v>43100</v>
      </c>
      <c r="G1316" s="6">
        <v>21341.78788</v>
      </c>
    </row>
    <row r="1317" spans="1:7" x14ac:dyDescent="0.2">
      <c r="A1317" s="5">
        <v>12</v>
      </c>
      <c r="B1317" s="4" t="s">
        <v>16</v>
      </c>
      <c r="C1317" s="4" t="str">
        <f>VLOOKUP(Taulukko1[[#This Row],[Rivivalinta]],Sheet1!$C$1:$E$42,2,FALSE)</f>
        <v>Lån och förskott till kreditinstitut</v>
      </c>
      <c r="D1317" s="4" t="str">
        <f>VLOOKUP(Taulukko1[[#This Row],[Rivivalinta]],Sheet1!$C$1:$E$42,3,FALSE)</f>
        <v>Loans and advances to credit institutions</v>
      </c>
      <c r="E1317" s="1" t="s">
        <v>154</v>
      </c>
      <c r="F1317" s="13">
        <v>43100</v>
      </c>
      <c r="G1317" s="6">
        <v>0</v>
      </c>
    </row>
    <row r="1318" spans="1:7" x14ac:dyDescent="0.2">
      <c r="A1318" s="5">
        <v>13</v>
      </c>
      <c r="B1318" s="4" t="s">
        <v>17</v>
      </c>
      <c r="C1318" s="4" t="str">
        <f>VLOOKUP(Taulukko1[[#This Row],[Rivivalinta]],Sheet1!$C$1:$E$42,2,FALSE)</f>
        <v>Lån och förskott till allmänheten och offentliga samfund</v>
      </c>
      <c r="D1318" s="4" t="str">
        <f>VLOOKUP(Taulukko1[[#This Row],[Rivivalinta]],Sheet1!$C$1:$E$42,3,FALSE)</f>
        <v>Loans and advances to the public and public sector entities</v>
      </c>
      <c r="E1318" s="1" t="s">
        <v>154</v>
      </c>
      <c r="F1318" s="13">
        <v>43100</v>
      </c>
      <c r="G1318" s="6" t="s">
        <v>47</v>
      </c>
    </row>
    <row r="1319" spans="1:7" x14ac:dyDescent="0.2">
      <c r="A1319" s="5">
        <v>14</v>
      </c>
      <c r="B1319" s="4" t="s">
        <v>18</v>
      </c>
      <c r="C1319" s="4" t="str">
        <f>VLOOKUP(Taulukko1[[#This Row],[Rivivalinta]],Sheet1!$C$1:$E$42,2,FALSE)</f>
        <v>Värdepapper</v>
      </c>
      <c r="D1319" s="4" t="str">
        <f>VLOOKUP(Taulukko1[[#This Row],[Rivivalinta]],Sheet1!$C$1:$E$42,3,FALSE)</f>
        <v>Debt securities</v>
      </c>
      <c r="E1319" s="1" t="s">
        <v>154</v>
      </c>
      <c r="F1319" s="13">
        <v>43100</v>
      </c>
      <c r="G1319" s="6" t="s">
        <v>47</v>
      </c>
    </row>
    <row r="1320" spans="1:7" x14ac:dyDescent="0.2">
      <c r="A1320" s="5">
        <v>15</v>
      </c>
      <c r="B1320" s="4" t="s">
        <v>19</v>
      </c>
      <c r="C1320" s="4" t="str">
        <f>VLOOKUP(Taulukko1[[#This Row],[Rivivalinta]],Sheet1!$C$1:$E$42,2,FALSE)</f>
        <v xml:space="preserve">Derivat </v>
      </c>
      <c r="D1320" s="4" t="str">
        <f>VLOOKUP(Taulukko1[[#This Row],[Rivivalinta]],Sheet1!$C$1:$E$42,3,FALSE)</f>
        <v xml:space="preserve">Derivatives </v>
      </c>
      <c r="E1320" s="1" t="s">
        <v>154</v>
      </c>
      <c r="F1320" s="13">
        <v>43100</v>
      </c>
      <c r="G1320" s="6" t="s">
        <v>47</v>
      </c>
    </row>
    <row r="1321" spans="1:7" x14ac:dyDescent="0.2">
      <c r="A1321" s="5">
        <v>16</v>
      </c>
      <c r="B1321" s="4" t="s">
        <v>20</v>
      </c>
      <c r="C1321" s="4" t="str">
        <f>VLOOKUP(Taulukko1[[#This Row],[Rivivalinta]],Sheet1!$C$1:$E$42,2,FALSE)</f>
        <v>Övriga tillgångar</v>
      </c>
      <c r="D1321" s="4" t="str">
        <f>VLOOKUP(Taulukko1[[#This Row],[Rivivalinta]],Sheet1!$C$1:$E$42,3,FALSE)</f>
        <v>Other assets</v>
      </c>
      <c r="E1321" s="1" t="s">
        <v>154</v>
      </c>
      <c r="F1321" s="13">
        <v>43100</v>
      </c>
      <c r="G1321" s="6">
        <v>84137.904920000001</v>
      </c>
    </row>
    <row r="1322" spans="1:7" x14ac:dyDescent="0.2">
      <c r="A1322" s="5">
        <v>17</v>
      </c>
      <c r="B1322" s="4" t="s">
        <v>21</v>
      </c>
      <c r="C1322" s="4" t="str">
        <f>VLOOKUP(Taulukko1[[#This Row],[Rivivalinta]],Sheet1!$C$1:$E$42,2,FALSE)</f>
        <v>SUMMA TILLGÅNGAR</v>
      </c>
      <c r="D1322" s="4" t="str">
        <f>VLOOKUP(Taulukko1[[#This Row],[Rivivalinta]],Sheet1!$C$1:$E$42,3,FALSE)</f>
        <v>TOTAL ASSETS</v>
      </c>
      <c r="E1322" s="1" t="s">
        <v>154</v>
      </c>
      <c r="F1322" s="13">
        <v>43100</v>
      </c>
      <c r="G1322" s="6">
        <v>105479.69279999999</v>
      </c>
    </row>
    <row r="1323" spans="1:7" x14ac:dyDescent="0.2">
      <c r="A1323" s="5">
        <v>18</v>
      </c>
      <c r="B1323" s="4" t="s">
        <v>22</v>
      </c>
      <c r="C1323" s="4" t="str">
        <f>VLOOKUP(Taulukko1[[#This Row],[Rivivalinta]],Sheet1!$C$1:$E$42,2,FALSE)</f>
        <v>Inlåning från kreditinstitut</v>
      </c>
      <c r="D1323" s="4" t="str">
        <f>VLOOKUP(Taulukko1[[#This Row],[Rivivalinta]],Sheet1!$C$1:$E$42,3,FALSE)</f>
        <v>Deposits from credit institutions</v>
      </c>
      <c r="E1323" s="1" t="s">
        <v>154</v>
      </c>
      <c r="F1323" s="13">
        <v>43100</v>
      </c>
      <c r="G1323" s="6">
        <v>26.445150000000002</v>
      </c>
    </row>
    <row r="1324" spans="1:7" x14ac:dyDescent="0.2">
      <c r="A1324" s="5">
        <v>19</v>
      </c>
      <c r="B1324" s="4" t="s">
        <v>23</v>
      </c>
      <c r="C1324" s="4" t="str">
        <f>VLOOKUP(Taulukko1[[#This Row],[Rivivalinta]],Sheet1!$C$1:$E$42,2,FALSE)</f>
        <v>Inlåning från allmänheten och offentliga samfund</v>
      </c>
      <c r="D1324" s="4" t="str">
        <f>VLOOKUP(Taulukko1[[#This Row],[Rivivalinta]],Sheet1!$C$1:$E$42,3,FALSE)</f>
        <v>Deposits from the public and public sector entities</v>
      </c>
      <c r="E1324" s="1" t="s">
        <v>154</v>
      </c>
      <c r="F1324" s="13">
        <v>43100</v>
      </c>
      <c r="G1324" s="6">
        <v>3.8704999999999998</v>
      </c>
    </row>
    <row r="1325" spans="1:7" x14ac:dyDescent="0.2">
      <c r="A1325" s="5">
        <v>20</v>
      </c>
      <c r="B1325" s="4" t="s">
        <v>24</v>
      </c>
      <c r="C1325" s="4" t="str">
        <f>VLOOKUP(Taulukko1[[#This Row],[Rivivalinta]],Sheet1!$C$1:$E$42,2,FALSE)</f>
        <v>Emitterade skuldebrev</v>
      </c>
      <c r="D1325" s="4" t="str">
        <f>VLOOKUP(Taulukko1[[#This Row],[Rivivalinta]],Sheet1!$C$1:$E$42,3,FALSE)</f>
        <v>Debt securities issued</v>
      </c>
      <c r="E1325" s="1" t="s">
        <v>154</v>
      </c>
      <c r="F1325" s="13">
        <v>43100</v>
      </c>
      <c r="G1325" s="6" t="s">
        <v>47</v>
      </c>
    </row>
    <row r="1326" spans="1:7" x14ac:dyDescent="0.2">
      <c r="A1326" s="5">
        <v>22</v>
      </c>
      <c r="B1326" s="4" t="s">
        <v>25</v>
      </c>
      <c r="C1326" s="4" t="str">
        <f>VLOOKUP(Taulukko1[[#This Row],[Rivivalinta]],Sheet1!$C$1:$E$42,2,FALSE)</f>
        <v>Derivat</v>
      </c>
      <c r="D1326" s="4" t="str">
        <f>VLOOKUP(Taulukko1[[#This Row],[Rivivalinta]],Sheet1!$C$1:$E$42,3,FALSE)</f>
        <v>Derivatives</v>
      </c>
      <c r="E1326" s="1" t="s">
        <v>154</v>
      </c>
      <c r="F1326" s="13">
        <v>43100</v>
      </c>
      <c r="G1326" s="6" t="s">
        <v>47</v>
      </c>
    </row>
    <row r="1327" spans="1:7" x14ac:dyDescent="0.2">
      <c r="A1327" s="5">
        <v>23</v>
      </c>
      <c r="B1327" s="4" t="s">
        <v>26</v>
      </c>
      <c r="C1327" s="4" t="str">
        <f>VLOOKUP(Taulukko1[[#This Row],[Rivivalinta]],Sheet1!$C$1:$E$42,2,FALSE)</f>
        <v>Eget kapital</v>
      </c>
      <c r="D1327" s="4" t="str">
        <f>VLOOKUP(Taulukko1[[#This Row],[Rivivalinta]],Sheet1!$C$1:$E$42,3,FALSE)</f>
        <v>Total equity</v>
      </c>
      <c r="E1327" s="1" t="s">
        <v>154</v>
      </c>
      <c r="F1327" s="13">
        <v>43100</v>
      </c>
      <c r="G1327" s="6">
        <v>26196.671899999998</v>
      </c>
    </row>
    <row r="1328" spans="1:7" x14ac:dyDescent="0.2">
      <c r="A1328" s="5">
        <v>21</v>
      </c>
      <c r="B1328" s="4" t="s">
        <v>27</v>
      </c>
      <c r="C1328" s="4" t="str">
        <f>VLOOKUP(Taulukko1[[#This Row],[Rivivalinta]],Sheet1!$C$1:$E$42,2,FALSE)</f>
        <v>Övriga skulder</v>
      </c>
      <c r="D1328" s="4" t="str">
        <f>VLOOKUP(Taulukko1[[#This Row],[Rivivalinta]],Sheet1!$C$1:$E$42,3,FALSE)</f>
        <v>Other liabilities</v>
      </c>
      <c r="E1328" s="1" t="s">
        <v>154</v>
      </c>
      <c r="F1328" s="13">
        <v>43100</v>
      </c>
      <c r="G1328" s="6">
        <v>79252.705249999999</v>
      </c>
    </row>
    <row r="1329" spans="1:7" x14ac:dyDescent="0.2">
      <c r="A1329" s="5">
        <v>24</v>
      </c>
      <c r="B1329" s="4" t="s">
        <v>28</v>
      </c>
      <c r="C1329" s="4" t="str">
        <f>VLOOKUP(Taulukko1[[#This Row],[Rivivalinta]],Sheet1!$C$1:$E$42,2,FALSE)</f>
        <v>SUMMA EGET KAPITAL OCH SKULDER</v>
      </c>
      <c r="D1329" s="4" t="str">
        <f>VLOOKUP(Taulukko1[[#This Row],[Rivivalinta]],Sheet1!$C$1:$E$42,3,FALSE)</f>
        <v>TOTAL EQUITY AND LIABILITIES</v>
      </c>
      <c r="E1329" s="1" t="s">
        <v>154</v>
      </c>
      <c r="F1329" s="13">
        <v>43100</v>
      </c>
      <c r="G1329" s="6">
        <v>105479.69280000002</v>
      </c>
    </row>
    <row r="1330" spans="1:7" x14ac:dyDescent="0.2">
      <c r="A1330" s="5">
        <v>25</v>
      </c>
      <c r="B1330" s="4" t="s">
        <v>29</v>
      </c>
      <c r="C1330" s="4" t="str">
        <f>VLOOKUP(Taulukko1[[#This Row],[Rivivalinta]],Sheet1!$C$1:$E$42,2,FALSE)</f>
        <v>Exponering utanför balansräkningen</v>
      </c>
      <c r="D1330" s="4" t="str">
        <f>VLOOKUP(Taulukko1[[#This Row],[Rivivalinta]],Sheet1!$C$1:$E$42,3,FALSE)</f>
        <v>Off balance sheet exposures</v>
      </c>
      <c r="E1330" s="1" t="s">
        <v>154</v>
      </c>
      <c r="F1330" s="13">
        <v>43100</v>
      </c>
      <c r="G1330" s="6" t="s">
        <v>47</v>
      </c>
    </row>
    <row r="1331" spans="1:7" x14ac:dyDescent="0.2">
      <c r="A1331" s="5">
        <v>28</v>
      </c>
      <c r="B1331" s="4" t="s">
        <v>30</v>
      </c>
      <c r="C1331" s="4" t="str">
        <f>VLOOKUP(Taulukko1[[#This Row],[Rivivalinta]],Sheet1!$C$1:$E$42,2,FALSE)</f>
        <v>Kostnader/intäkter, %</v>
      </c>
      <c r="D1331" s="4" t="str">
        <f>VLOOKUP(Taulukko1[[#This Row],[Rivivalinta]],Sheet1!$C$1:$E$42,3,FALSE)</f>
        <v>Cost/income ratio, %</v>
      </c>
      <c r="E1331" s="1" t="s">
        <v>154</v>
      </c>
      <c r="F1331" s="13">
        <v>43100</v>
      </c>
      <c r="G1331" s="6" vm="33">
        <v>1.0656954922822439</v>
      </c>
    </row>
    <row r="1332" spans="1:7" x14ac:dyDescent="0.2">
      <c r="A1332" s="5">
        <v>29</v>
      </c>
      <c r="B1332" s="4" t="s">
        <v>31</v>
      </c>
      <c r="C1332" s="4" t="str">
        <f>VLOOKUP(Taulukko1[[#This Row],[Rivivalinta]],Sheet1!$C$1:$E$42,2,FALSE)</f>
        <v>Nödlidande exponeringar/Exponeringar, %</v>
      </c>
      <c r="D1332" s="4" t="str">
        <f>VLOOKUP(Taulukko1[[#This Row],[Rivivalinta]],Sheet1!$C$1:$E$42,3,FALSE)</f>
        <v>Non-performing exposures/Exposures, %</v>
      </c>
      <c r="E1332" s="1" t="s">
        <v>154</v>
      </c>
      <c r="F1332" s="13">
        <v>43100</v>
      </c>
      <c r="G1332" s="6" t="s" vm="34">
        <v>47</v>
      </c>
    </row>
    <row r="1333" spans="1:7" x14ac:dyDescent="0.2">
      <c r="A1333" s="5">
        <v>30</v>
      </c>
      <c r="B1333" s="4" t="s">
        <v>32</v>
      </c>
      <c r="C1333" s="4" t="str">
        <f>VLOOKUP(Taulukko1[[#This Row],[Rivivalinta]],Sheet1!$C$1:$E$42,2,FALSE)</f>
        <v>Upplupna avsättningar på nödlidande exponeringar/Nödlidande Exponeringar, %</v>
      </c>
      <c r="D1333" s="4" t="str">
        <f>VLOOKUP(Taulukko1[[#This Row],[Rivivalinta]],Sheet1!$C$1:$E$42,3,FALSE)</f>
        <v>Accumulated impairments on non-performing exposures/Non-performing exposures, %</v>
      </c>
      <c r="E1333" s="1" t="s">
        <v>154</v>
      </c>
      <c r="F1333" s="13">
        <v>43100</v>
      </c>
      <c r="G1333" s="6" t="s" vm="35">
        <v>47</v>
      </c>
    </row>
    <row r="1334" spans="1:7" x14ac:dyDescent="0.2">
      <c r="A1334" s="5">
        <v>31</v>
      </c>
      <c r="B1334" s="4" t="s">
        <v>34</v>
      </c>
      <c r="C1334" s="4" t="str">
        <f>VLOOKUP(Taulukko1[[#This Row],[Rivivalinta]],Sheet1!$C$1:$E$42,2,FALSE)</f>
        <v>Kapitalbas</v>
      </c>
      <c r="D1334" s="4" t="str">
        <f>VLOOKUP(Taulukko1[[#This Row],[Rivivalinta]],Sheet1!$C$1:$E$42,3,FALSE)</f>
        <v>Own funds</v>
      </c>
      <c r="E1334" s="1" t="s">
        <v>154</v>
      </c>
      <c r="F1334" s="13">
        <v>43100</v>
      </c>
      <c r="G1334" s="6">
        <v>26196.671899999998</v>
      </c>
    </row>
    <row r="1335" spans="1:7" x14ac:dyDescent="0.2">
      <c r="A1335" s="5">
        <v>32</v>
      </c>
      <c r="B1335" s="4" t="s">
        <v>35</v>
      </c>
      <c r="C1335" s="4" t="str">
        <f>VLOOKUP(Taulukko1[[#This Row],[Rivivalinta]],Sheet1!$C$1:$E$42,2,FALSE)</f>
        <v>Kärnprimärkapital (CET 1)</v>
      </c>
      <c r="D1335" s="4" t="str">
        <f>VLOOKUP(Taulukko1[[#This Row],[Rivivalinta]],Sheet1!$C$1:$E$42,3,FALSE)</f>
        <v>Common equity tier 1 capital (CET1)</v>
      </c>
      <c r="E1335" s="1" t="s">
        <v>154</v>
      </c>
      <c r="F1335" s="13">
        <v>43100</v>
      </c>
      <c r="G1335" s="6">
        <v>26196.671899999998</v>
      </c>
    </row>
    <row r="1336" spans="1:7" x14ac:dyDescent="0.2">
      <c r="A1336" s="5">
        <v>33</v>
      </c>
      <c r="B1336" s="4" t="s">
        <v>36</v>
      </c>
      <c r="C1336" s="4" t="str">
        <f>VLOOKUP(Taulukko1[[#This Row],[Rivivalinta]],Sheet1!$C$1:$E$42,2,FALSE)</f>
        <v>Övrigt primärkapital (AT 1)</v>
      </c>
      <c r="D1336" s="4" t="str">
        <f>VLOOKUP(Taulukko1[[#This Row],[Rivivalinta]],Sheet1!$C$1:$E$42,3,FALSE)</f>
        <v>Additional tier 1 capital (AT 1)</v>
      </c>
      <c r="E1336" s="1" t="s">
        <v>154</v>
      </c>
      <c r="F1336" s="13">
        <v>43100</v>
      </c>
      <c r="G1336" s="6">
        <v>0</v>
      </c>
    </row>
    <row r="1337" spans="1:7" x14ac:dyDescent="0.2">
      <c r="A1337" s="5">
        <v>34</v>
      </c>
      <c r="B1337" s="4" t="s">
        <v>37</v>
      </c>
      <c r="C1337" s="4" t="str">
        <f>VLOOKUP(Taulukko1[[#This Row],[Rivivalinta]],Sheet1!$C$1:$E$42,2,FALSE)</f>
        <v>Supplementärkapital (T2)</v>
      </c>
      <c r="D1337" s="4" t="str">
        <f>VLOOKUP(Taulukko1[[#This Row],[Rivivalinta]],Sheet1!$C$1:$E$42,3,FALSE)</f>
        <v>Tier 2 capital (T2)</v>
      </c>
      <c r="E1337" s="1" t="s">
        <v>154</v>
      </c>
      <c r="F1337" s="13">
        <v>43100</v>
      </c>
      <c r="G1337" s="6">
        <v>0</v>
      </c>
    </row>
    <row r="1338" spans="1:7" x14ac:dyDescent="0.2">
      <c r="A1338" s="5">
        <v>35</v>
      </c>
      <c r="B1338" s="4" t="s">
        <v>38</v>
      </c>
      <c r="C1338" s="4" t="str">
        <f>VLOOKUP(Taulukko1[[#This Row],[Rivivalinta]],Sheet1!$C$1:$E$42,2,FALSE)</f>
        <v>Summa kapitalrelationer, %</v>
      </c>
      <c r="D1338" s="4" t="str">
        <f>VLOOKUP(Taulukko1[[#This Row],[Rivivalinta]],Sheet1!$C$1:$E$42,3,FALSE)</f>
        <v>Own funds ratio, %</v>
      </c>
      <c r="E1338" s="1" t="s">
        <v>154</v>
      </c>
      <c r="F1338" s="13">
        <v>43100</v>
      </c>
      <c r="G1338" s="6" vm="36">
        <v>0.13491061876254018</v>
      </c>
    </row>
    <row r="1339" spans="1:7" x14ac:dyDescent="0.2">
      <c r="A1339" s="5">
        <v>36</v>
      </c>
      <c r="B1339" s="4" t="s">
        <v>39</v>
      </c>
      <c r="C1339" s="4" t="str">
        <f>VLOOKUP(Taulukko1[[#This Row],[Rivivalinta]],Sheet1!$C$1:$E$42,2,FALSE)</f>
        <v>Primärkapitalrelation, %</v>
      </c>
      <c r="D1339" s="4" t="str">
        <f>VLOOKUP(Taulukko1[[#This Row],[Rivivalinta]],Sheet1!$C$1:$E$42,3,FALSE)</f>
        <v>Tier 1 ratio, %</v>
      </c>
      <c r="E1339" s="1" t="s">
        <v>154</v>
      </c>
      <c r="F1339" s="13">
        <v>43100</v>
      </c>
      <c r="G1339" s="6" vm="37">
        <v>0.13491061876254018</v>
      </c>
    </row>
    <row r="1340" spans="1:7" x14ac:dyDescent="0.2">
      <c r="A1340" s="5">
        <v>37</v>
      </c>
      <c r="B1340" s="4" t="s">
        <v>40</v>
      </c>
      <c r="C1340" s="4" t="str">
        <f>VLOOKUP(Taulukko1[[#This Row],[Rivivalinta]],Sheet1!$C$1:$E$42,2,FALSE)</f>
        <v>Kärnprimärkapitalrelation, %</v>
      </c>
      <c r="D1340" s="4" t="str">
        <f>VLOOKUP(Taulukko1[[#This Row],[Rivivalinta]],Sheet1!$C$1:$E$42,3,FALSE)</f>
        <v>CET 1 ratio, %</v>
      </c>
      <c r="E1340" s="1" t="s">
        <v>154</v>
      </c>
      <c r="F1340" s="13">
        <v>43100</v>
      </c>
      <c r="G1340" s="6" vm="38">
        <v>0.13491061876254018</v>
      </c>
    </row>
    <row r="1341" spans="1:7" x14ac:dyDescent="0.2">
      <c r="A1341" s="5">
        <v>38</v>
      </c>
      <c r="B1341" s="4" t="s">
        <v>41</v>
      </c>
      <c r="C1341" s="4" t="str">
        <f>VLOOKUP(Taulukko1[[#This Row],[Rivivalinta]],Sheet1!$C$1:$E$42,2,FALSE)</f>
        <v>Summa exponeringsbelopp (RWA)</v>
      </c>
      <c r="D1341" s="4" t="str">
        <f>VLOOKUP(Taulukko1[[#This Row],[Rivivalinta]],Sheet1!$C$1:$E$42,3,FALSE)</f>
        <v>Total risk weighted assets (RWA)</v>
      </c>
      <c r="E1341" s="1" t="s">
        <v>154</v>
      </c>
      <c r="F1341" s="13">
        <v>43100</v>
      </c>
      <c r="G1341" s="6">
        <v>194177.98347000001</v>
      </c>
    </row>
    <row r="1342" spans="1:7" x14ac:dyDescent="0.2">
      <c r="A1342" s="5">
        <v>39</v>
      </c>
      <c r="B1342" s="4" t="s">
        <v>42</v>
      </c>
      <c r="C1342" s="4" t="str">
        <f>VLOOKUP(Taulukko1[[#This Row],[Rivivalinta]],Sheet1!$C$1:$E$42,2,FALSE)</f>
        <v>Exponeringsbelopp för kredit-, motpart- och utspädningsrisker</v>
      </c>
      <c r="D1342" s="4" t="str">
        <f>VLOOKUP(Taulukko1[[#This Row],[Rivivalinta]],Sheet1!$C$1:$E$42,3,FALSE)</f>
        <v>Credit and counterparty risks</v>
      </c>
      <c r="E1342" s="1" t="s">
        <v>154</v>
      </c>
      <c r="F1342" s="13">
        <v>43100</v>
      </c>
      <c r="G1342" s="6">
        <v>51280.145969999998</v>
      </c>
    </row>
    <row r="1343" spans="1:7" x14ac:dyDescent="0.2">
      <c r="A1343" s="5">
        <v>40</v>
      </c>
      <c r="B1343" s="4" t="s">
        <v>43</v>
      </c>
      <c r="C1343" s="4" t="str">
        <f>VLOOKUP(Taulukko1[[#This Row],[Rivivalinta]],Sheet1!$C$1:$E$42,2,FALSE)</f>
        <v>Exponeringsbelopp för positions-, valutakurs- och råvarurisker</v>
      </c>
      <c r="D1343" s="4" t="str">
        <f>VLOOKUP(Taulukko1[[#This Row],[Rivivalinta]],Sheet1!$C$1:$E$42,3,FALSE)</f>
        <v>Position, currency and commodity risks</v>
      </c>
      <c r="E1343" s="1" t="s">
        <v>154</v>
      </c>
      <c r="F1343" s="13">
        <v>43100</v>
      </c>
      <c r="G1343" s="6">
        <v>0</v>
      </c>
    </row>
    <row r="1344" spans="1:7" x14ac:dyDescent="0.2">
      <c r="A1344" s="5">
        <v>41</v>
      </c>
      <c r="B1344" s="4" t="s">
        <v>44</v>
      </c>
      <c r="C1344" s="4" t="str">
        <f>VLOOKUP(Taulukko1[[#This Row],[Rivivalinta]],Sheet1!$C$1:$E$42,2,FALSE)</f>
        <v>Exponeringsbelopp för operativ risk</v>
      </c>
      <c r="D1344" s="4" t="str">
        <f>VLOOKUP(Taulukko1[[#This Row],[Rivivalinta]],Sheet1!$C$1:$E$42,3,FALSE)</f>
        <v>Operational risks</v>
      </c>
      <c r="E1344" s="1" t="s">
        <v>154</v>
      </c>
      <c r="F1344" s="13">
        <v>43100</v>
      </c>
      <c r="G1344" s="6">
        <v>142897.83749999999</v>
      </c>
    </row>
    <row r="1345" spans="1:7" x14ac:dyDescent="0.2">
      <c r="A1345" s="5">
        <v>42</v>
      </c>
      <c r="B1345" s="4" t="s">
        <v>45</v>
      </c>
      <c r="C1345" s="4" t="str">
        <f>VLOOKUP(Taulukko1[[#This Row],[Rivivalinta]],Sheet1!$C$1:$E$42,2,FALSE)</f>
        <v>Övriga riskexponeringar</v>
      </c>
      <c r="D1345" s="4" t="str">
        <f>VLOOKUP(Taulukko1[[#This Row],[Rivivalinta]],Sheet1!$C$1:$E$42,3,FALSE)</f>
        <v>Other risks</v>
      </c>
      <c r="E1345" s="1" t="s">
        <v>154</v>
      </c>
      <c r="F1345" s="13">
        <v>43100</v>
      </c>
      <c r="G1345" s="6">
        <v>0</v>
      </c>
    </row>
    <row r="1346" spans="1:7" x14ac:dyDescent="0.2">
      <c r="A1346" s="5">
        <v>27</v>
      </c>
      <c r="B1346" s="4" t="s">
        <v>54</v>
      </c>
      <c r="C1346" s="4" t="str">
        <f>VLOOKUP(Taulukko1[[#This Row],[Rivivalinta]],Sheet1!$C$1:$E$42,2,FALSE)</f>
        <v>Avkastning på total tillgångar (ROA), %</v>
      </c>
      <c r="D1346" s="4" t="str">
        <f>VLOOKUP(Taulukko1[[#This Row],[Rivivalinta]],Sheet1!$C$1:$E$42,3,FALSE)</f>
        <v>Return on total assets (ROA), %</v>
      </c>
      <c r="E1346" s="1" t="s">
        <v>51</v>
      </c>
      <c r="F1346" s="13">
        <v>43100</v>
      </c>
      <c r="G1346" s="7" vm="48">
        <v>1.2018920401032293E-3</v>
      </c>
    </row>
    <row r="1347" spans="1:7" x14ac:dyDescent="0.2">
      <c r="A1347" s="5">
        <v>26</v>
      </c>
      <c r="B1347" s="4" t="s">
        <v>55</v>
      </c>
      <c r="C1347" s="4" t="str">
        <f>VLOOKUP(Taulukko1[[#This Row],[Rivivalinta]],Sheet1!$C$1:$E$42,2,FALSE)</f>
        <v>Avkastning på eget kapital (ROE), %</v>
      </c>
      <c r="D1347" s="4" t="str">
        <f>VLOOKUP(Taulukko1[[#This Row],[Rivivalinta]],Sheet1!$C$1:$E$42,3,FALSE)</f>
        <v>Return on equity (ROE), %</v>
      </c>
      <c r="E1347" s="1" t="s">
        <v>51</v>
      </c>
      <c r="F1347" s="13">
        <v>43100</v>
      </c>
      <c r="G1347" s="7" vm="47">
        <v>4.105947929022543E-2</v>
      </c>
    </row>
    <row r="1348" spans="1:7" x14ac:dyDescent="0.2">
      <c r="A1348" s="5">
        <v>1</v>
      </c>
      <c r="B1348" s="4" t="s">
        <v>5</v>
      </c>
      <c r="C1348" s="4" t="str">
        <f>VLOOKUP(Taulukko1[[#This Row],[Rivivalinta]],Sheet1!$C$1:$E$42,2,FALSE)</f>
        <v>Räntenetto</v>
      </c>
      <c r="D1348" s="4" t="str">
        <f>VLOOKUP(Taulukko1[[#This Row],[Rivivalinta]],Sheet1!$C$1:$E$42,3,FALSE)</f>
        <v>Net interest margin</v>
      </c>
      <c r="E1348" s="1" t="s">
        <v>51</v>
      </c>
      <c r="F1348" s="13">
        <v>43100</v>
      </c>
      <c r="G1348" s="6">
        <v>77144.923999999999</v>
      </c>
    </row>
    <row r="1349" spans="1:7" x14ac:dyDescent="0.2">
      <c r="A1349" s="5">
        <v>2</v>
      </c>
      <c r="B1349" s="4" t="s">
        <v>6</v>
      </c>
      <c r="C1349" s="4" t="str">
        <f>VLOOKUP(Taulukko1[[#This Row],[Rivivalinta]],Sheet1!$C$1:$E$42,2,FALSE)</f>
        <v>Netto, avgifts- och provisionsintäkter</v>
      </c>
      <c r="D1349" s="4" t="str">
        <f>VLOOKUP(Taulukko1[[#This Row],[Rivivalinta]],Sheet1!$C$1:$E$42,3,FALSE)</f>
        <v>Net fee and commission income</v>
      </c>
      <c r="E1349" s="1" t="s">
        <v>51</v>
      </c>
      <c r="F1349" s="13">
        <v>43100</v>
      </c>
      <c r="G1349" s="6">
        <v>-49909.859389999998</v>
      </c>
    </row>
    <row r="1350" spans="1:7" x14ac:dyDescent="0.2">
      <c r="A1350" s="5">
        <v>3</v>
      </c>
      <c r="B1350" s="4" t="s">
        <v>7</v>
      </c>
      <c r="C1350" s="4" t="str">
        <f>VLOOKUP(Taulukko1[[#This Row],[Rivivalinta]],Sheet1!$C$1:$E$42,2,FALSE)</f>
        <v>Avgifts- och provisionsintäkter</v>
      </c>
      <c r="D1350" s="4" t="str">
        <f>VLOOKUP(Taulukko1[[#This Row],[Rivivalinta]],Sheet1!$C$1:$E$42,3,FALSE)</f>
        <v>Fee and commission income</v>
      </c>
      <c r="E1350" s="1" t="s">
        <v>51</v>
      </c>
      <c r="F1350" s="13">
        <v>43100</v>
      </c>
      <c r="G1350" s="6">
        <v>6465.1069400000006</v>
      </c>
    </row>
    <row r="1351" spans="1:7" x14ac:dyDescent="0.2">
      <c r="A1351" s="5">
        <v>4</v>
      </c>
      <c r="B1351" s="4" t="s">
        <v>8</v>
      </c>
      <c r="C1351" s="4" t="str">
        <f>VLOOKUP(Taulukko1[[#This Row],[Rivivalinta]],Sheet1!$C$1:$E$42,2,FALSE)</f>
        <v>Avgifts- och provisionskostnader</v>
      </c>
      <c r="D1351" s="4" t="str">
        <f>VLOOKUP(Taulukko1[[#This Row],[Rivivalinta]],Sheet1!$C$1:$E$42,3,FALSE)</f>
        <v>Fee and commission expenses</v>
      </c>
      <c r="E1351" s="1" t="s">
        <v>51</v>
      </c>
      <c r="F1351" s="13">
        <v>43100</v>
      </c>
      <c r="G1351" s="6">
        <v>56374.966329999996</v>
      </c>
    </row>
    <row r="1352" spans="1:7" x14ac:dyDescent="0.2">
      <c r="A1352" s="5">
        <v>5</v>
      </c>
      <c r="B1352" s="4" t="s">
        <v>9</v>
      </c>
      <c r="C1352" s="4" t="str">
        <f>VLOOKUP(Taulukko1[[#This Row],[Rivivalinta]],Sheet1!$C$1:$E$42,2,FALSE)</f>
        <v>Nettointäkter från handel och investeringar</v>
      </c>
      <c r="D1352" s="4" t="str">
        <f>VLOOKUP(Taulukko1[[#This Row],[Rivivalinta]],Sheet1!$C$1:$E$42,3,FALSE)</f>
        <v>Net trading and investing income</v>
      </c>
      <c r="E1352" s="1" t="s">
        <v>51</v>
      </c>
      <c r="F1352" s="13">
        <v>43100</v>
      </c>
      <c r="G1352" s="6">
        <v>-2158.7621600000002</v>
      </c>
    </row>
    <row r="1353" spans="1:7" x14ac:dyDescent="0.2">
      <c r="A1353" s="5">
        <v>6</v>
      </c>
      <c r="B1353" s="4" t="s">
        <v>10</v>
      </c>
      <c r="C1353" s="4" t="str">
        <f>VLOOKUP(Taulukko1[[#This Row],[Rivivalinta]],Sheet1!$C$1:$E$42,2,FALSE)</f>
        <v>Övriga intäkter</v>
      </c>
      <c r="D1353" s="4" t="str">
        <f>VLOOKUP(Taulukko1[[#This Row],[Rivivalinta]],Sheet1!$C$1:$E$42,3,FALSE)</f>
        <v>Other income</v>
      </c>
      <c r="E1353" s="1" t="s">
        <v>51</v>
      </c>
      <c r="F1353" s="13">
        <v>43100</v>
      </c>
      <c r="G1353" s="6">
        <v>232.28317000000001</v>
      </c>
    </row>
    <row r="1354" spans="1:7" x14ac:dyDescent="0.2">
      <c r="A1354" s="5">
        <v>7</v>
      </c>
      <c r="B1354" s="4" t="s">
        <v>11</v>
      </c>
      <c r="C1354" s="4" t="str">
        <f>VLOOKUP(Taulukko1[[#This Row],[Rivivalinta]],Sheet1!$C$1:$E$42,2,FALSE)</f>
        <v>Totala inkomster</v>
      </c>
      <c r="D1354" s="4" t="str">
        <f>VLOOKUP(Taulukko1[[#This Row],[Rivivalinta]],Sheet1!$C$1:$E$42,3,FALSE)</f>
        <v>Total income</v>
      </c>
      <c r="E1354" s="1" t="s">
        <v>51</v>
      </c>
      <c r="F1354" s="13">
        <v>43100</v>
      </c>
      <c r="G1354" s="6">
        <v>25308.585620000002</v>
      </c>
    </row>
    <row r="1355" spans="1:7" x14ac:dyDescent="0.2">
      <c r="A1355" s="5">
        <v>8</v>
      </c>
      <c r="B1355" s="4" t="s">
        <v>12</v>
      </c>
      <c r="C1355" s="4" t="str">
        <f>VLOOKUP(Taulukko1[[#This Row],[Rivivalinta]],Sheet1!$C$1:$E$42,2,FALSE)</f>
        <v>Totala kostnader</v>
      </c>
      <c r="D1355" s="4" t="str">
        <f>VLOOKUP(Taulukko1[[#This Row],[Rivivalinta]],Sheet1!$C$1:$E$42,3,FALSE)</f>
        <v>Total expenses</v>
      </c>
      <c r="E1355" s="1" t="s">
        <v>51</v>
      </c>
      <c r="F1355" s="13">
        <v>43100</v>
      </c>
      <c r="G1355" s="6">
        <v>5691.6038799999997</v>
      </c>
    </row>
    <row r="1356" spans="1:7" x14ac:dyDescent="0.2">
      <c r="A1356" s="5">
        <v>9</v>
      </c>
      <c r="B1356" s="4" t="s">
        <v>13</v>
      </c>
      <c r="C1356" s="4" t="str">
        <f>VLOOKUP(Taulukko1[[#This Row],[Rivivalinta]],Sheet1!$C$1:$E$42,2,FALSE)</f>
        <v>Nedskrivningar av lån och fordringar</v>
      </c>
      <c r="D1356" s="4" t="str">
        <f>VLOOKUP(Taulukko1[[#This Row],[Rivivalinta]],Sheet1!$C$1:$E$42,3,FALSE)</f>
        <v>Impairments on loans and receivables</v>
      </c>
      <c r="E1356" s="1" t="s">
        <v>51</v>
      </c>
      <c r="F1356" s="13">
        <v>43100</v>
      </c>
      <c r="G1356" s="6">
        <v>276.44540000000001</v>
      </c>
    </row>
    <row r="1357" spans="1:7" x14ac:dyDescent="0.2">
      <c r="A1357" s="5">
        <v>10</v>
      </c>
      <c r="B1357" s="4" t="s">
        <v>14</v>
      </c>
      <c r="C1357" s="4" t="str">
        <f>VLOOKUP(Taulukko1[[#This Row],[Rivivalinta]],Sheet1!$C$1:$E$42,2,FALSE)</f>
        <v>Rörelsevinst/-förlust</v>
      </c>
      <c r="D1357" s="4" t="str">
        <f>VLOOKUP(Taulukko1[[#This Row],[Rivivalinta]],Sheet1!$C$1:$E$42,3,FALSE)</f>
        <v>Operatingprofit/-loss</v>
      </c>
      <c r="E1357" s="1" t="s">
        <v>51</v>
      </c>
      <c r="F1357" s="13">
        <v>43100</v>
      </c>
      <c r="G1357" s="6">
        <v>19340.536339999999</v>
      </c>
    </row>
    <row r="1358" spans="1:7" x14ac:dyDescent="0.2">
      <c r="A1358" s="5">
        <v>11</v>
      </c>
      <c r="B1358" s="4" t="s">
        <v>15</v>
      </c>
      <c r="C1358" s="4" t="str">
        <f>VLOOKUP(Taulukko1[[#This Row],[Rivivalinta]],Sheet1!$C$1:$E$42,2,FALSE)</f>
        <v>Kontanta medel och kassabehållning hos centralbanker</v>
      </c>
      <c r="D1358" s="4" t="str">
        <f>VLOOKUP(Taulukko1[[#This Row],[Rivivalinta]],Sheet1!$C$1:$E$42,3,FALSE)</f>
        <v>Cash and cash balances at central banks</v>
      </c>
      <c r="E1358" s="1" t="s">
        <v>51</v>
      </c>
      <c r="F1358" s="13">
        <v>43100</v>
      </c>
      <c r="G1358" s="6">
        <v>363608.77352999995</v>
      </c>
    </row>
    <row r="1359" spans="1:7" x14ac:dyDescent="0.2">
      <c r="A1359" s="5">
        <v>12</v>
      </c>
      <c r="B1359" s="4" t="s">
        <v>16</v>
      </c>
      <c r="C1359" s="4" t="str">
        <f>VLOOKUP(Taulukko1[[#This Row],[Rivivalinta]],Sheet1!$C$1:$E$42,2,FALSE)</f>
        <v>Lån och förskott till kreditinstitut</v>
      </c>
      <c r="D1359" s="4" t="str">
        <f>VLOOKUP(Taulukko1[[#This Row],[Rivivalinta]],Sheet1!$C$1:$E$42,3,FALSE)</f>
        <v>Loans and advances to credit institutions</v>
      </c>
      <c r="E1359" s="1" t="s">
        <v>51</v>
      </c>
      <c r="F1359" s="13">
        <v>43100</v>
      </c>
      <c r="G1359" s="6">
        <v>4775267.1599000003</v>
      </c>
    </row>
    <row r="1360" spans="1:7" x14ac:dyDescent="0.2">
      <c r="A1360" s="5">
        <v>13</v>
      </c>
      <c r="B1360" s="4" t="s">
        <v>17</v>
      </c>
      <c r="C1360" s="4" t="str">
        <f>VLOOKUP(Taulukko1[[#This Row],[Rivivalinta]],Sheet1!$C$1:$E$42,2,FALSE)</f>
        <v>Lån och förskott till allmänheten och offentliga samfund</v>
      </c>
      <c r="D1360" s="4" t="str">
        <f>VLOOKUP(Taulukko1[[#This Row],[Rivivalinta]],Sheet1!$C$1:$E$42,3,FALSE)</f>
        <v>Loans and advances to the public and public sector entities</v>
      </c>
      <c r="E1360" s="1" t="s">
        <v>51</v>
      </c>
      <c r="F1360" s="13">
        <v>43100</v>
      </c>
      <c r="G1360" s="6">
        <v>8808676.3827900011</v>
      </c>
    </row>
    <row r="1361" spans="1:7" x14ac:dyDescent="0.2">
      <c r="A1361" s="5">
        <v>14</v>
      </c>
      <c r="B1361" s="4" t="s">
        <v>18</v>
      </c>
      <c r="C1361" s="4" t="str">
        <f>VLOOKUP(Taulukko1[[#This Row],[Rivivalinta]],Sheet1!$C$1:$E$42,2,FALSE)</f>
        <v>Värdepapper</v>
      </c>
      <c r="D1361" s="4" t="str">
        <f>VLOOKUP(Taulukko1[[#This Row],[Rivivalinta]],Sheet1!$C$1:$E$42,3,FALSE)</f>
        <v>Debt securities</v>
      </c>
      <c r="E1361" s="1" t="s">
        <v>51</v>
      </c>
      <c r="F1361" s="13">
        <v>43100</v>
      </c>
      <c r="G1361" s="6" t="s">
        <v>47</v>
      </c>
    </row>
    <row r="1362" spans="1:7" x14ac:dyDescent="0.2">
      <c r="A1362" s="5">
        <v>15</v>
      </c>
      <c r="B1362" s="4" t="s">
        <v>19</v>
      </c>
      <c r="C1362" s="4" t="str">
        <f>VLOOKUP(Taulukko1[[#This Row],[Rivivalinta]],Sheet1!$C$1:$E$42,2,FALSE)</f>
        <v xml:space="preserve">Derivat </v>
      </c>
      <c r="D1362" s="4" t="str">
        <f>VLOOKUP(Taulukko1[[#This Row],[Rivivalinta]],Sheet1!$C$1:$E$42,3,FALSE)</f>
        <v xml:space="preserve">Derivatives </v>
      </c>
      <c r="E1362" s="1" t="s">
        <v>51</v>
      </c>
      <c r="F1362" s="13">
        <v>43100</v>
      </c>
      <c r="G1362" s="6">
        <v>173594.05483000001</v>
      </c>
    </row>
    <row r="1363" spans="1:7" x14ac:dyDescent="0.2">
      <c r="A1363" s="5">
        <v>16</v>
      </c>
      <c r="B1363" s="4" t="s">
        <v>20</v>
      </c>
      <c r="C1363" s="4" t="str">
        <f>VLOOKUP(Taulukko1[[#This Row],[Rivivalinta]],Sheet1!$C$1:$E$42,2,FALSE)</f>
        <v>Övriga tillgångar</v>
      </c>
      <c r="D1363" s="4" t="str">
        <f>VLOOKUP(Taulukko1[[#This Row],[Rivivalinta]],Sheet1!$C$1:$E$42,3,FALSE)</f>
        <v>Other assets</v>
      </c>
      <c r="E1363" s="1" t="s">
        <v>51</v>
      </c>
      <c r="F1363" s="13">
        <v>43100</v>
      </c>
      <c r="G1363" s="6">
        <v>3298.0640199984609</v>
      </c>
    </row>
    <row r="1364" spans="1:7" x14ac:dyDescent="0.2">
      <c r="A1364" s="5">
        <v>17</v>
      </c>
      <c r="B1364" s="4" t="s">
        <v>21</v>
      </c>
      <c r="C1364" s="4" t="str">
        <f>VLOOKUP(Taulukko1[[#This Row],[Rivivalinta]],Sheet1!$C$1:$E$42,2,FALSE)</f>
        <v>SUMMA TILLGÅNGAR</v>
      </c>
      <c r="D1364" s="4" t="str">
        <f>VLOOKUP(Taulukko1[[#This Row],[Rivivalinta]],Sheet1!$C$1:$E$42,3,FALSE)</f>
        <v>TOTAL ASSETS</v>
      </c>
      <c r="E1364" s="1" t="s">
        <v>51</v>
      </c>
      <c r="F1364" s="13">
        <v>43100</v>
      </c>
      <c r="G1364" s="6">
        <v>14124444.435070001</v>
      </c>
    </row>
    <row r="1365" spans="1:7" x14ac:dyDescent="0.2">
      <c r="A1365" s="5">
        <v>18</v>
      </c>
      <c r="B1365" s="4" t="s">
        <v>22</v>
      </c>
      <c r="C1365" s="4" t="str">
        <f>VLOOKUP(Taulukko1[[#This Row],[Rivivalinta]],Sheet1!$C$1:$E$42,2,FALSE)</f>
        <v>Inlåning från kreditinstitut</v>
      </c>
      <c r="D1365" s="4" t="str">
        <f>VLOOKUP(Taulukko1[[#This Row],[Rivivalinta]],Sheet1!$C$1:$E$42,3,FALSE)</f>
        <v>Deposits from credit institutions</v>
      </c>
      <c r="E1365" s="1" t="s">
        <v>51</v>
      </c>
      <c r="F1365" s="13">
        <v>43100</v>
      </c>
      <c r="G1365" s="6">
        <v>2837047.8027399997</v>
      </c>
    </row>
    <row r="1366" spans="1:7" x14ac:dyDescent="0.2">
      <c r="A1366" s="5">
        <v>19</v>
      </c>
      <c r="B1366" s="4" t="s">
        <v>23</v>
      </c>
      <c r="C1366" s="4" t="str">
        <f>VLOOKUP(Taulukko1[[#This Row],[Rivivalinta]],Sheet1!$C$1:$E$42,2,FALSE)</f>
        <v>Inlåning från allmänheten och offentliga samfund</v>
      </c>
      <c r="D1366" s="4" t="str">
        <f>VLOOKUP(Taulukko1[[#This Row],[Rivivalinta]],Sheet1!$C$1:$E$42,3,FALSE)</f>
        <v>Deposits from the public and public sector entities</v>
      </c>
      <c r="E1366" s="1" t="s">
        <v>51</v>
      </c>
      <c r="F1366" s="13">
        <v>43100</v>
      </c>
      <c r="G1366" s="6" t="s">
        <v>47</v>
      </c>
    </row>
    <row r="1367" spans="1:7" x14ac:dyDescent="0.2">
      <c r="A1367" s="5">
        <v>20</v>
      </c>
      <c r="B1367" s="4" t="s">
        <v>24</v>
      </c>
      <c r="C1367" s="4" t="str">
        <f>VLOOKUP(Taulukko1[[#This Row],[Rivivalinta]],Sheet1!$C$1:$E$42,2,FALSE)</f>
        <v>Emitterade skuldebrev</v>
      </c>
      <c r="D1367" s="4" t="str">
        <f>VLOOKUP(Taulukko1[[#This Row],[Rivivalinta]],Sheet1!$C$1:$E$42,3,FALSE)</f>
        <v>Debt securities issued</v>
      </c>
      <c r="E1367" s="1" t="s">
        <v>51</v>
      </c>
      <c r="F1367" s="13">
        <v>43100</v>
      </c>
      <c r="G1367" s="6">
        <v>10840667.415829999</v>
      </c>
    </row>
    <row r="1368" spans="1:7" x14ac:dyDescent="0.2">
      <c r="A1368" s="5">
        <v>22</v>
      </c>
      <c r="B1368" s="4" t="s">
        <v>25</v>
      </c>
      <c r="C1368" s="4" t="str">
        <f>VLOOKUP(Taulukko1[[#This Row],[Rivivalinta]],Sheet1!$C$1:$E$42,2,FALSE)</f>
        <v>Derivat</v>
      </c>
      <c r="D1368" s="4" t="str">
        <f>VLOOKUP(Taulukko1[[#This Row],[Rivivalinta]],Sheet1!$C$1:$E$42,3,FALSE)</f>
        <v>Derivatives</v>
      </c>
      <c r="E1368" s="1" t="s">
        <v>51</v>
      </c>
      <c r="F1368" s="13">
        <v>43100</v>
      </c>
      <c r="G1368" s="6">
        <v>59989.335979999996</v>
      </c>
    </row>
    <row r="1369" spans="1:7" x14ac:dyDescent="0.2">
      <c r="A1369" s="5">
        <v>23</v>
      </c>
      <c r="B1369" s="4" t="s">
        <v>26</v>
      </c>
      <c r="C1369" s="4" t="str">
        <f>VLOOKUP(Taulukko1[[#This Row],[Rivivalinta]],Sheet1!$C$1:$E$42,2,FALSE)</f>
        <v>Eget kapital</v>
      </c>
      <c r="D1369" s="4" t="str">
        <f>VLOOKUP(Taulukko1[[#This Row],[Rivivalinta]],Sheet1!$C$1:$E$42,3,FALSE)</f>
        <v>Total equity</v>
      </c>
      <c r="E1369" s="1" t="s">
        <v>51</v>
      </c>
      <c r="F1369" s="13">
        <v>43100</v>
      </c>
      <c r="G1369" s="6">
        <v>380057.47555000003</v>
      </c>
    </row>
    <row r="1370" spans="1:7" x14ac:dyDescent="0.2">
      <c r="A1370" s="5">
        <v>21</v>
      </c>
      <c r="B1370" s="4" t="s">
        <v>27</v>
      </c>
      <c r="C1370" s="4" t="str">
        <f>VLOOKUP(Taulukko1[[#This Row],[Rivivalinta]],Sheet1!$C$1:$E$42,2,FALSE)</f>
        <v>Övriga skulder</v>
      </c>
      <c r="D1370" s="4" t="str">
        <f>VLOOKUP(Taulukko1[[#This Row],[Rivivalinta]],Sheet1!$C$1:$E$42,3,FALSE)</f>
        <v>Other liabilities</v>
      </c>
      <c r="E1370" s="1" t="s">
        <v>51</v>
      </c>
      <c r="F1370" s="13">
        <v>43100</v>
      </c>
      <c r="G1370" s="6">
        <v>6682.404970001221</v>
      </c>
    </row>
    <row r="1371" spans="1:7" x14ac:dyDescent="0.2">
      <c r="A1371" s="5">
        <v>24</v>
      </c>
      <c r="B1371" s="4" t="s">
        <v>28</v>
      </c>
      <c r="C1371" s="4" t="str">
        <f>VLOOKUP(Taulukko1[[#This Row],[Rivivalinta]],Sheet1!$C$1:$E$42,2,FALSE)</f>
        <v>SUMMA EGET KAPITAL OCH SKULDER</v>
      </c>
      <c r="D1371" s="4" t="str">
        <f>VLOOKUP(Taulukko1[[#This Row],[Rivivalinta]],Sheet1!$C$1:$E$42,3,FALSE)</f>
        <v>TOTAL EQUITY AND LIABILITIES</v>
      </c>
      <c r="E1371" s="1" t="s">
        <v>51</v>
      </c>
      <c r="F1371" s="13">
        <v>43100</v>
      </c>
      <c r="G1371" s="6">
        <v>14124444.435070001</v>
      </c>
    </row>
    <row r="1372" spans="1:7" x14ac:dyDescent="0.2">
      <c r="A1372" s="5">
        <v>25</v>
      </c>
      <c r="B1372" s="4" t="s">
        <v>29</v>
      </c>
      <c r="C1372" s="4" t="str">
        <f>VLOOKUP(Taulukko1[[#This Row],[Rivivalinta]],Sheet1!$C$1:$E$42,2,FALSE)</f>
        <v>Exponering utanför balansräkningen</v>
      </c>
      <c r="D1372" s="4" t="str">
        <f>VLOOKUP(Taulukko1[[#This Row],[Rivivalinta]],Sheet1!$C$1:$E$42,3,FALSE)</f>
        <v>Off balance sheet exposures</v>
      </c>
      <c r="E1372" s="1" t="s">
        <v>51</v>
      </c>
      <c r="F1372" s="13">
        <v>43100</v>
      </c>
      <c r="G1372" s="6">
        <v>3.0530999999999997</v>
      </c>
    </row>
    <row r="1373" spans="1:7" x14ac:dyDescent="0.2">
      <c r="A1373" s="5">
        <v>28</v>
      </c>
      <c r="B1373" s="4" t="s">
        <v>30</v>
      </c>
      <c r="C1373" s="4" t="str">
        <f>VLOOKUP(Taulukko1[[#This Row],[Rivivalinta]],Sheet1!$C$1:$E$42,2,FALSE)</f>
        <v>Kostnader/intäkter, %</v>
      </c>
      <c r="D1373" s="4" t="str">
        <f>VLOOKUP(Taulukko1[[#This Row],[Rivivalinta]],Sheet1!$C$1:$E$42,3,FALSE)</f>
        <v>Cost/income ratio, %</v>
      </c>
      <c r="E1373" s="1" t="s">
        <v>51</v>
      </c>
      <c r="F1373" s="13">
        <v>43100</v>
      </c>
      <c r="G1373" s="6" vm="41">
        <v>0.18108977767544435</v>
      </c>
    </row>
    <row r="1374" spans="1:7" x14ac:dyDescent="0.2">
      <c r="A1374" s="5">
        <v>29</v>
      </c>
      <c r="B1374" s="4" t="s">
        <v>31</v>
      </c>
      <c r="C1374" s="4" t="str">
        <f>VLOOKUP(Taulukko1[[#This Row],[Rivivalinta]],Sheet1!$C$1:$E$42,2,FALSE)</f>
        <v>Nödlidande exponeringar/Exponeringar, %</v>
      </c>
      <c r="D1374" s="4" t="str">
        <f>VLOOKUP(Taulukko1[[#This Row],[Rivivalinta]],Sheet1!$C$1:$E$42,3,FALSE)</f>
        <v>Non-performing exposures/Exposures, %</v>
      </c>
      <c r="E1374" s="1" t="s">
        <v>51</v>
      </c>
      <c r="F1374" s="13">
        <v>43100</v>
      </c>
      <c r="G1374" s="6" vm="42">
        <v>1.3942969339534352E-3</v>
      </c>
    </row>
    <row r="1375" spans="1:7" x14ac:dyDescent="0.2">
      <c r="A1375" s="5">
        <v>30</v>
      </c>
      <c r="B1375" s="4" t="s">
        <v>32</v>
      </c>
      <c r="C1375" s="4" t="str">
        <f>VLOOKUP(Taulukko1[[#This Row],[Rivivalinta]],Sheet1!$C$1:$E$42,2,FALSE)</f>
        <v>Upplupna avsättningar på nödlidande exponeringar/Nödlidande Exponeringar, %</v>
      </c>
      <c r="D1375" s="4" t="str">
        <f>VLOOKUP(Taulukko1[[#This Row],[Rivivalinta]],Sheet1!$C$1:$E$42,3,FALSE)</f>
        <v>Accumulated impairments on non-performing exposures/Non-performing exposures, %</v>
      </c>
      <c r="E1375" s="1" t="s">
        <v>51</v>
      </c>
      <c r="F1375" s="13">
        <v>43100</v>
      </c>
      <c r="G1375" s="6" vm="43">
        <v>3.9053102357974649E-2</v>
      </c>
    </row>
    <row r="1376" spans="1:7" x14ac:dyDescent="0.2">
      <c r="A1376" s="5">
        <v>31</v>
      </c>
      <c r="B1376" s="4" t="s">
        <v>34</v>
      </c>
      <c r="C1376" s="4" t="str">
        <f>VLOOKUP(Taulukko1[[#This Row],[Rivivalinta]],Sheet1!$C$1:$E$42,2,FALSE)</f>
        <v>Kapitalbas</v>
      </c>
      <c r="D1376" s="4" t="str">
        <f>VLOOKUP(Taulukko1[[#This Row],[Rivivalinta]],Sheet1!$C$1:$E$42,3,FALSE)</f>
        <v>Own funds</v>
      </c>
      <c r="E1376" s="1" t="s">
        <v>51</v>
      </c>
      <c r="F1376" s="13">
        <v>43100</v>
      </c>
      <c r="G1376" s="6">
        <v>360939.75058999995</v>
      </c>
    </row>
    <row r="1377" spans="1:7" x14ac:dyDescent="0.2">
      <c r="A1377" s="5">
        <v>32</v>
      </c>
      <c r="B1377" s="4" t="s">
        <v>35</v>
      </c>
      <c r="C1377" s="4" t="str">
        <f>VLOOKUP(Taulukko1[[#This Row],[Rivivalinta]],Sheet1!$C$1:$E$42,2,FALSE)</f>
        <v>Kärnprimärkapital (CET 1)</v>
      </c>
      <c r="D1377" s="4" t="str">
        <f>VLOOKUP(Taulukko1[[#This Row],[Rivivalinta]],Sheet1!$C$1:$E$42,3,FALSE)</f>
        <v>Common equity tier 1 capital (CET1)</v>
      </c>
      <c r="E1377" s="1" t="s">
        <v>51</v>
      </c>
      <c r="F1377" s="13">
        <v>43100</v>
      </c>
      <c r="G1377" s="6">
        <v>360939.75058999995</v>
      </c>
    </row>
    <row r="1378" spans="1:7" x14ac:dyDescent="0.2">
      <c r="A1378" s="5">
        <v>33</v>
      </c>
      <c r="B1378" s="4" t="s">
        <v>36</v>
      </c>
      <c r="C1378" s="4" t="str">
        <f>VLOOKUP(Taulukko1[[#This Row],[Rivivalinta]],Sheet1!$C$1:$E$42,2,FALSE)</f>
        <v>Övrigt primärkapital (AT 1)</v>
      </c>
      <c r="D1378" s="4" t="str">
        <f>VLOOKUP(Taulukko1[[#This Row],[Rivivalinta]],Sheet1!$C$1:$E$42,3,FALSE)</f>
        <v>Additional tier 1 capital (AT 1)</v>
      </c>
      <c r="E1378" s="1" t="s">
        <v>51</v>
      </c>
      <c r="F1378" s="13">
        <v>43100</v>
      </c>
      <c r="G1378" s="6">
        <v>0</v>
      </c>
    </row>
    <row r="1379" spans="1:7" x14ac:dyDescent="0.2">
      <c r="A1379" s="5">
        <v>34</v>
      </c>
      <c r="B1379" s="4" t="s">
        <v>37</v>
      </c>
      <c r="C1379" s="4" t="str">
        <f>VLOOKUP(Taulukko1[[#This Row],[Rivivalinta]],Sheet1!$C$1:$E$42,2,FALSE)</f>
        <v>Supplementärkapital (T2)</v>
      </c>
      <c r="D1379" s="4" t="str">
        <f>VLOOKUP(Taulukko1[[#This Row],[Rivivalinta]],Sheet1!$C$1:$E$42,3,FALSE)</f>
        <v>Tier 2 capital (T2)</v>
      </c>
      <c r="E1379" s="1" t="s">
        <v>51</v>
      </c>
      <c r="F1379" s="13">
        <v>43100</v>
      </c>
      <c r="G1379" s="6">
        <v>0</v>
      </c>
    </row>
    <row r="1380" spans="1:7" x14ac:dyDescent="0.2">
      <c r="A1380" s="5">
        <v>35</v>
      </c>
      <c r="B1380" s="4" t="s">
        <v>38</v>
      </c>
      <c r="C1380" s="4" t="str">
        <f>VLOOKUP(Taulukko1[[#This Row],[Rivivalinta]],Sheet1!$C$1:$E$42,2,FALSE)</f>
        <v>Summa kapitalrelationer, %</v>
      </c>
      <c r="D1380" s="4" t="str">
        <f>VLOOKUP(Taulukko1[[#This Row],[Rivivalinta]],Sheet1!$C$1:$E$42,3,FALSE)</f>
        <v>Own funds ratio, %</v>
      </c>
      <c r="E1380" s="1" t="s">
        <v>51</v>
      </c>
      <c r="F1380" s="13">
        <v>43100</v>
      </c>
      <c r="G1380" s="6" vm="44">
        <v>1.0950066076527163</v>
      </c>
    </row>
    <row r="1381" spans="1:7" x14ac:dyDescent="0.2">
      <c r="A1381" s="5">
        <v>36</v>
      </c>
      <c r="B1381" s="4" t="s">
        <v>39</v>
      </c>
      <c r="C1381" s="4" t="str">
        <f>VLOOKUP(Taulukko1[[#This Row],[Rivivalinta]],Sheet1!$C$1:$E$42,2,FALSE)</f>
        <v>Primärkapitalrelation, %</v>
      </c>
      <c r="D1381" s="4" t="str">
        <f>VLOOKUP(Taulukko1[[#This Row],[Rivivalinta]],Sheet1!$C$1:$E$42,3,FALSE)</f>
        <v>Tier 1 ratio, %</v>
      </c>
      <c r="E1381" s="1" t="s">
        <v>51</v>
      </c>
      <c r="F1381" s="13">
        <v>43100</v>
      </c>
      <c r="G1381" s="6" vm="45">
        <v>1.0950066076527163</v>
      </c>
    </row>
    <row r="1382" spans="1:7" x14ac:dyDescent="0.2">
      <c r="A1382" s="5">
        <v>37</v>
      </c>
      <c r="B1382" s="4" t="s">
        <v>40</v>
      </c>
      <c r="C1382" s="4" t="str">
        <f>VLOOKUP(Taulukko1[[#This Row],[Rivivalinta]],Sheet1!$C$1:$E$42,2,FALSE)</f>
        <v>Kärnprimärkapitalrelation, %</v>
      </c>
      <c r="D1382" s="4" t="str">
        <f>VLOOKUP(Taulukko1[[#This Row],[Rivivalinta]],Sheet1!$C$1:$E$42,3,FALSE)</f>
        <v>CET 1 ratio, %</v>
      </c>
      <c r="E1382" s="1" t="s">
        <v>51</v>
      </c>
      <c r="F1382" s="13">
        <v>43100</v>
      </c>
      <c r="G1382" s="6" vm="46">
        <v>1.0950066076527163</v>
      </c>
    </row>
    <row r="1383" spans="1:7" x14ac:dyDescent="0.2">
      <c r="A1383" s="5">
        <v>38</v>
      </c>
      <c r="B1383" s="4" t="s">
        <v>41</v>
      </c>
      <c r="C1383" s="4" t="str">
        <f>VLOOKUP(Taulukko1[[#This Row],[Rivivalinta]],Sheet1!$C$1:$E$42,2,FALSE)</f>
        <v>Summa exponeringsbelopp (RWA)</v>
      </c>
      <c r="D1383" s="4" t="str">
        <f>VLOOKUP(Taulukko1[[#This Row],[Rivivalinta]],Sheet1!$C$1:$E$42,3,FALSE)</f>
        <v>Total risk weighted assets (RWA)</v>
      </c>
      <c r="E1383" s="1" t="s">
        <v>51</v>
      </c>
      <c r="F1383" s="13">
        <v>43100</v>
      </c>
      <c r="G1383" s="6">
        <v>329623.35392999998</v>
      </c>
    </row>
    <row r="1384" spans="1:7" x14ac:dyDescent="0.2">
      <c r="A1384" s="5">
        <v>39</v>
      </c>
      <c r="B1384" s="4" t="s">
        <v>42</v>
      </c>
      <c r="C1384" s="4" t="str">
        <f>VLOOKUP(Taulukko1[[#This Row],[Rivivalinta]],Sheet1!$C$1:$E$42,2,FALSE)</f>
        <v>Exponeringsbelopp för kredit-, motpart- och utspädningsrisker</v>
      </c>
      <c r="D1384" s="4" t="str">
        <f>VLOOKUP(Taulukko1[[#This Row],[Rivivalinta]],Sheet1!$C$1:$E$42,3,FALSE)</f>
        <v>Credit and counterparty risks</v>
      </c>
      <c r="E1384" s="1" t="s">
        <v>51</v>
      </c>
      <c r="F1384" s="13">
        <v>43100</v>
      </c>
      <c r="G1384" s="6">
        <v>289069.72381</v>
      </c>
    </row>
    <row r="1385" spans="1:7" x14ac:dyDescent="0.2">
      <c r="A1385" s="5">
        <v>40</v>
      </c>
      <c r="B1385" s="4" t="s">
        <v>43</v>
      </c>
      <c r="C1385" s="4" t="str">
        <f>VLOOKUP(Taulukko1[[#This Row],[Rivivalinta]],Sheet1!$C$1:$E$42,2,FALSE)</f>
        <v>Exponeringsbelopp för positions-, valutakurs- och råvarurisker</v>
      </c>
      <c r="D1385" s="4" t="str">
        <f>VLOOKUP(Taulukko1[[#This Row],[Rivivalinta]],Sheet1!$C$1:$E$42,3,FALSE)</f>
        <v>Position, currency and commodity risks</v>
      </c>
      <c r="E1385" s="1" t="s">
        <v>51</v>
      </c>
      <c r="F1385" s="13">
        <v>43100</v>
      </c>
      <c r="G1385" s="6">
        <v>0</v>
      </c>
    </row>
    <row r="1386" spans="1:7" x14ac:dyDescent="0.2">
      <c r="A1386" s="5">
        <v>41</v>
      </c>
      <c r="B1386" s="4" t="s">
        <v>44</v>
      </c>
      <c r="C1386" s="4" t="str">
        <f>VLOOKUP(Taulukko1[[#This Row],[Rivivalinta]],Sheet1!$C$1:$E$42,2,FALSE)</f>
        <v>Exponeringsbelopp för operativ risk</v>
      </c>
      <c r="D1386" s="4" t="str">
        <f>VLOOKUP(Taulukko1[[#This Row],[Rivivalinta]],Sheet1!$C$1:$E$42,3,FALSE)</f>
        <v>Operational risks</v>
      </c>
      <c r="E1386" s="1" t="s">
        <v>51</v>
      </c>
      <c r="F1386" s="13">
        <v>43100</v>
      </c>
      <c r="G1386" s="6">
        <v>40553.630119999994</v>
      </c>
    </row>
    <row r="1387" spans="1:7" x14ac:dyDescent="0.2">
      <c r="A1387" s="5">
        <v>42</v>
      </c>
      <c r="B1387" s="4" t="s">
        <v>45</v>
      </c>
      <c r="C1387" s="4" t="str">
        <f>VLOOKUP(Taulukko1[[#This Row],[Rivivalinta]],Sheet1!$C$1:$E$42,2,FALSE)</f>
        <v>Övriga riskexponeringar</v>
      </c>
      <c r="D1387" s="4" t="str">
        <f>VLOOKUP(Taulukko1[[#This Row],[Rivivalinta]],Sheet1!$C$1:$E$42,3,FALSE)</f>
        <v>Other risks</v>
      </c>
      <c r="E1387" s="1" t="s">
        <v>51</v>
      </c>
      <c r="F1387" s="13">
        <v>43100</v>
      </c>
      <c r="G1387" s="6">
        <v>0</v>
      </c>
    </row>
    <row r="1388" spans="1:7" x14ac:dyDescent="0.2">
      <c r="A1388" s="5">
        <v>27</v>
      </c>
      <c r="B1388" s="4" t="s">
        <v>54</v>
      </c>
      <c r="C1388" s="4" t="str">
        <f>VLOOKUP(Taulukko1[[#This Row],[Rivivalinta]],Sheet1!$C$1:$E$42,2,FALSE)</f>
        <v>Avkastning på total tillgångar (ROA), %</v>
      </c>
      <c r="D1388" s="4" t="str">
        <f>VLOOKUP(Taulukko1[[#This Row],[Rivivalinta]],Sheet1!$C$1:$E$42,3,FALSE)</f>
        <v>Return on total assets (ROA), %</v>
      </c>
      <c r="E1388" s="1" t="s">
        <v>52</v>
      </c>
      <c r="F1388" s="13">
        <v>43100</v>
      </c>
      <c r="G1388" s="7" vm="56">
        <v>2.9540590328722745E-2</v>
      </c>
    </row>
    <row r="1389" spans="1:7" x14ac:dyDescent="0.2">
      <c r="A1389" s="5">
        <v>26</v>
      </c>
      <c r="B1389" s="4" t="s">
        <v>55</v>
      </c>
      <c r="C1389" s="4" t="str">
        <f>VLOOKUP(Taulukko1[[#This Row],[Rivivalinta]],Sheet1!$C$1:$E$42,2,FALSE)</f>
        <v>Avkastning på eget kapital (ROE), %</v>
      </c>
      <c r="D1389" s="4" t="str">
        <f>VLOOKUP(Taulukko1[[#This Row],[Rivivalinta]],Sheet1!$C$1:$E$42,3,FALSE)</f>
        <v>Return on equity (ROE), %</v>
      </c>
      <c r="E1389" s="1" t="s">
        <v>52</v>
      </c>
      <c r="F1389" s="13">
        <v>43100</v>
      </c>
      <c r="G1389" s="7" vm="55">
        <v>0.28104969876107394</v>
      </c>
    </row>
    <row r="1390" spans="1:7" x14ac:dyDescent="0.2">
      <c r="A1390" s="5">
        <v>1</v>
      </c>
      <c r="B1390" s="4" t="s">
        <v>5</v>
      </c>
      <c r="C1390" s="4" t="str">
        <f>VLOOKUP(Taulukko1[[#This Row],[Rivivalinta]],Sheet1!$C$1:$E$42,2,FALSE)</f>
        <v>Räntenetto</v>
      </c>
      <c r="D1390" s="4" t="str">
        <f>VLOOKUP(Taulukko1[[#This Row],[Rivivalinta]],Sheet1!$C$1:$E$42,3,FALSE)</f>
        <v>Net interest margin</v>
      </c>
      <c r="E1390" s="1" t="s">
        <v>52</v>
      </c>
      <c r="F1390" s="13">
        <v>43100</v>
      </c>
      <c r="G1390" s="6">
        <v>62481.321000000004</v>
      </c>
    </row>
    <row r="1391" spans="1:7" x14ac:dyDescent="0.2">
      <c r="A1391" s="5">
        <v>2</v>
      </c>
      <c r="B1391" s="4" t="s">
        <v>6</v>
      </c>
      <c r="C1391" s="4" t="str">
        <f>VLOOKUP(Taulukko1[[#This Row],[Rivivalinta]],Sheet1!$C$1:$E$42,2,FALSE)</f>
        <v>Netto, avgifts- och provisionsintäkter</v>
      </c>
      <c r="D1391" s="4" t="str">
        <f>VLOOKUP(Taulukko1[[#This Row],[Rivivalinta]],Sheet1!$C$1:$E$42,3,FALSE)</f>
        <v>Net fee and commission income</v>
      </c>
      <c r="E1391" s="1" t="s">
        <v>52</v>
      </c>
      <c r="F1391" s="13">
        <v>43100</v>
      </c>
      <c r="G1391" s="6">
        <v>12337.909820000004</v>
      </c>
    </row>
    <row r="1392" spans="1:7" x14ac:dyDescent="0.2">
      <c r="A1392" s="5">
        <v>3</v>
      </c>
      <c r="B1392" s="4" t="s">
        <v>7</v>
      </c>
      <c r="C1392" s="4" t="str">
        <f>VLOOKUP(Taulukko1[[#This Row],[Rivivalinta]],Sheet1!$C$1:$E$42,2,FALSE)</f>
        <v>Avgifts- och provisionsintäkter</v>
      </c>
      <c r="D1392" s="4" t="str">
        <f>VLOOKUP(Taulukko1[[#This Row],[Rivivalinta]],Sheet1!$C$1:$E$42,3,FALSE)</f>
        <v>Fee and commission income</v>
      </c>
      <c r="E1392" s="1" t="s">
        <v>52</v>
      </c>
      <c r="F1392" s="13">
        <v>43100</v>
      </c>
      <c r="G1392" s="6">
        <v>45189.819020000003</v>
      </c>
    </row>
    <row r="1393" spans="1:7" x14ac:dyDescent="0.2">
      <c r="A1393" s="5">
        <v>4</v>
      </c>
      <c r="B1393" s="4" t="s">
        <v>8</v>
      </c>
      <c r="C1393" s="4" t="str">
        <f>VLOOKUP(Taulukko1[[#This Row],[Rivivalinta]],Sheet1!$C$1:$E$42,2,FALSE)</f>
        <v>Avgifts- och provisionskostnader</v>
      </c>
      <c r="D1393" s="4" t="str">
        <f>VLOOKUP(Taulukko1[[#This Row],[Rivivalinta]],Sheet1!$C$1:$E$42,3,FALSE)</f>
        <v>Fee and commission expenses</v>
      </c>
      <c r="E1393" s="1" t="s">
        <v>52</v>
      </c>
      <c r="F1393" s="13">
        <v>43100</v>
      </c>
      <c r="G1393" s="6">
        <v>32851.909200000002</v>
      </c>
    </row>
    <row r="1394" spans="1:7" x14ac:dyDescent="0.2">
      <c r="A1394" s="5">
        <v>5</v>
      </c>
      <c r="B1394" s="4" t="s">
        <v>9</v>
      </c>
      <c r="C1394" s="4" t="str">
        <f>VLOOKUP(Taulukko1[[#This Row],[Rivivalinta]],Sheet1!$C$1:$E$42,2,FALSE)</f>
        <v>Nettointäkter från handel och investeringar</v>
      </c>
      <c r="D1394" s="4" t="str">
        <f>VLOOKUP(Taulukko1[[#This Row],[Rivivalinta]],Sheet1!$C$1:$E$42,3,FALSE)</f>
        <v>Net trading and investing income</v>
      </c>
      <c r="E1394" s="1" t="s">
        <v>52</v>
      </c>
      <c r="F1394" s="13">
        <v>43100</v>
      </c>
      <c r="G1394" s="6">
        <v>3.5791299999998882</v>
      </c>
    </row>
    <row r="1395" spans="1:7" x14ac:dyDescent="0.2">
      <c r="A1395" s="5">
        <v>6</v>
      </c>
      <c r="B1395" s="4" t="s">
        <v>10</v>
      </c>
      <c r="C1395" s="4" t="str">
        <f>VLOOKUP(Taulukko1[[#This Row],[Rivivalinta]],Sheet1!$C$1:$E$42,2,FALSE)</f>
        <v>Övriga intäkter</v>
      </c>
      <c r="D1395" s="4" t="str">
        <f>VLOOKUP(Taulukko1[[#This Row],[Rivivalinta]],Sheet1!$C$1:$E$42,3,FALSE)</f>
        <v>Other income</v>
      </c>
      <c r="E1395" s="1" t="s">
        <v>52</v>
      </c>
      <c r="F1395" s="13">
        <v>43100</v>
      </c>
      <c r="G1395" s="6">
        <v>563.32333999999992</v>
      </c>
    </row>
    <row r="1396" spans="1:7" x14ac:dyDescent="0.2">
      <c r="A1396" s="5">
        <v>7</v>
      </c>
      <c r="B1396" s="4" t="s">
        <v>11</v>
      </c>
      <c r="C1396" s="4" t="str">
        <f>VLOOKUP(Taulukko1[[#This Row],[Rivivalinta]],Sheet1!$C$1:$E$42,2,FALSE)</f>
        <v>Totala inkomster</v>
      </c>
      <c r="D1396" s="4" t="str">
        <f>VLOOKUP(Taulukko1[[#This Row],[Rivivalinta]],Sheet1!$C$1:$E$42,3,FALSE)</f>
        <v>Total income</v>
      </c>
      <c r="E1396" s="1" t="s">
        <v>52</v>
      </c>
      <c r="F1396" s="13">
        <v>43100</v>
      </c>
      <c r="G1396" s="6">
        <v>75386.133290000012</v>
      </c>
    </row>
    <row r="1397" spans="1:7" x14ac:dyDescent="0.2">
      <c r="A1397" s="5">
        <v>8</v>
      </c>
      <c r="B1397" s="4" t="s">
        <v>12</v>
      </c>
      <c r="C1397" s="4" t="str">
        <f>VLOOKUP(Taulukko1[[#This Row],[Rivivalinta]],Sheet1!$C$1:$E$42,2,FALSE)</f>
        <v>Totala kostnader</v>
      </c>
      <c r="D1397" s="4" t="str">
        <f>VLOOKUP(Taulukko1[[#This Row],[Rivivalinta]],Sheet1!$C$1:$E$42,3,FALSE)</f>
        <v>Total expenses</v>
      </c>
      <c r="E1397" s="1" t="s">
        <v>52</v>
      </c>
      <c r="F1397" s="13">
        <v>43100</v>
      </c>
      <c r="G1397" s="6">
        <v>27773.289260000001</v>
      </c>
    </row>
    <row r="1398" spans="1:7" x14ac:dyDescent="0.2">
      <c r="A1398" s="5">
        <v>9</v>
      </c>
      <c r="B1398" s="4" t="s">
        <v>13</v>
      </c>
      <c r="C1398" s="4" t="str">
        <f>VLOOKUP(Taulukko1[[#This Row],[Rivivalinta]],Sheet1!$C$1:$E$42,2,FALSE)</f>
        <v>Nedskrivningar av lån och fordringar</v>
      </c>
      <c r="D1398" s="4" t="str">
        <f>VLOOKUP(Taulukko1[[#This Row],[Rivivalinta]],Sheet1!$C$1:$E$42,3,FALSE)</f>
        <v>Impairments on loans and receivables</v>
      </c>
      <c r="E1398" s="1" t="s">
        <v>52</v>
      </c>
      <c r="F1398" s="13">
        <v>43100</v>
      </c>
      <c r="G1398" s="6">
        <v>1159.2501000000002</v>
      </c>
    </row>
    <row r="1399" spans="1:7" x14ac:dyDescent="0.2">
      <c r="A1399" s="5">
        <v>10</v>
      </c>
      <c r="B1399" s="4" t="s">
        <v>14</v>
      </c>
      <c r="C1399" s="4" t="str">
        <f>VLOOKUP(Taulukko1[[#This Row],[Rivivalinta]],Sheet1!$C$1:$E$42,2,FALSE)</f>
        <v>Rörelsevinst/-förlust</v>
      </c>
      <c r="D1399" s="4" t="str">
        <f>VLOOKUP(Taulukko1[[#This Row],[Rivivalinta]],Sheet1!$C$1:$E$42,3,FALSE)</f>
        <v>Operatingprofit/-loss</v>
      </c>
      <c r="E1399" s="1" t="s">
        <v>52</v>
      </c>
      <c r="F1399" s="13">
        <v>43100</v>
      </c>
      <c r="G1399" s="6">
        <v>46453.593930000003</v>
      </c>
    </row>
    <row r="1400" spans="1:7" x14ac:dyDescent="0.2">
      <c r="A1400" s="5">
        <v>11</v>
      </c>
      <c r="B1400" s="4" t="s">
        <v>15</v>
      </c>
      <c r="C1400" s="4" t="str">
        <f>VLOOKUP(Taulukko1[[#This Row],[Rivivalinta]],Sheet1!$C$1:$E$42,2,FALSE)</f>
        <v>Kontanta medel och kassabehållning hos centralbanker</v>
      </c>
      <c r="D1400" s="4" t="str">
        <f>VLOOKUP(Taulukko1[[#This Row],[Rivivalinta]],Sheet1!$C$1:$E$42,3,FALSE)</f>
        <v>Cash and cash balances at central banks</v>
      </c>
      <c r="E1400" s="1" t="s">
        <v>52</v>
      </c>
      <c r="F1400" s="13">
        <v>43100</v>
      </c>
      <c r="G1400" s="6">
        <v>20888.915679999998</v>
      </c>
    </row>
    <row r="1401" spans="1:7" x14ac:dyDescent="0.2">
      <c r="A1401" s="5">
        <v>12</v>
      </c>
      <c r="B1401" s="4" t="s">
        <v>16</v>
      </c>
      <c r="C1401" s="4" t="str">
        <f>VLOOKUP(Taulukko1[[#This Row],[Rivivalinta]],Sheet1!$C$1:$E$42,2,FALSE)</f>
        <v>Lån och förskott till kreditinstitut</v>
      </c>
      <c r="D1401" s="4" t="str">
        <f>VLOOKUP(Taulukko1[[#This Row],[Rivivalinta]],Sheet1!$C$1:$E$42,3,FALSE)</f>
        <v>Loans and advances to credit institutions</v>
      </c>
      <c r="E1401" s="1" t="s">
        <v>52</v>
      </c>
      <c r="F1401" s="13">
        <v>43100</v>
      </c>
      <c r="G1401" s="6">
        <v>0</v>
      </c>
    </row>
    <row r="1402" spans="1:7" x14ac:dyDescent="0.2">
      <c r="A1402" s="5">
        <v>13</v>
      </c>
      <c r="B1402" s="4" t="s">
        <v>17</v>
      </c>
      <c r="C1402" s="4" t="str">
        <f>VLOOKUP(Taulukko1[[#This Row],[Rivivalinta]],Sheet1!$C$1:$E$42,2,FALSE)</f>
        <v>Lån och förskott till allmänheten och offentliga samfund</v>
      </c>
      <c r="D1402" s="4" t="str">
        <f>VLOOKUP(Taulukko1[[#This Row],[Rivivalinta]],Sheet1!$C$1:$E$42,3,FALSE)</f>
        <v>Loans and advances to the public and public sector entities</v>
      </c>
      <c r="E1402" s="1" t="s">
        <v>52</v>
      </c>
      <c r="F1402" s="13">
        <v>43100</v>
      </c>
      <c r="G1402" s="6">
        <v>1200346.4103599999</v>
      </c>
    </row>
    <row r="1403" spans="1:7" x14ac:dyDescent="0.2">
      <c r="A1403" s="5">
        <v>14</v>
      </c>
      <c r="B1403" s="4" t="s">
        <v>18</v>
      </c>
      <c r="C1403" s="4" t="str">
        <f>VLOOKUP(Taulukko1[[#This Row],[Rivivalinta]],Sheet1!$C$1:$E$42,2,FALSE)</f>
        <v>Värdepapper</v>
      </c>
      <c r="D1403" s="4" t="str">
        <f>VLOOKUP(Taulukko1[[#This Row],[Rivivalinta]],Sheet1!$C$1:$E$42,3,FALSE)</f>
        <v>Debt securities</v>
      </c>
      <c r="E1403" s="1" t="s">
        <v>52</v>
      </c>
      <c r="F1403" s="13">
        <v>43100</v>
      </c>
      <c r="G1403" s="6" t="s">
        <v>47</v>
      </c>
    </row>
    <row r="1404" spans="1:7" x14ac:dyDescent="0.2">
      <c r="A1404" s="5">
        <v>15</v>
      </c>
      <c r="B1404" s="4" t="s">
        <v>19</v>
      </c>
      <c r="C1404" s="4" t="str">
        <f>VLOOKUP(Taulukko1[[#This Row],[Rivivalinta]],Sheet1!$C$1:$E$42,2,FALSE)</f>
        <v xml:space="preserve">Derivat </v>
      </c>
      <c r="D1404" s="4" t="str">
        <f>VLOOKUP(Taulukko1[[#This Row],[Rivivalinta]],Sheet1!$C$1:$E$42,3,FALSE)</f>
        <v xml:space="preserve">Derivatives </v>
      </c>
      <c r="E1404" s="1" t="s">
        <v>52</v>
      </c>
      <c r="F1404" s="13">
        <v>43100</v>
      </c>
      <c r="G1404" s="6" t="s">
        <v>47</v>
      </c>
    </row>
    <row r="1405" spans="1:7" x14ac:dyDescent="0.2">
      <c r="A1405" s="5">
        <v>16</v>
      </c>
      <c r="B1405" s="4" t="s">
        <v>20</v>
      </c>
      <c r="C1405" s="4" t="str">
        <f>VLOOKUP(Taulukko1[[#This Row],[Rivivalinta]],Sheet1!$C$1:$E$42,2,FALSE)</f>
        <v>Övriga tillgångar</v>
      </c>
      <c r="D1405" s="4" t="str">
        <f>VLOOKUP(Taulukko1[[#This Row],[Rivivalinta]],Sheet1!$C$1:$E$42,3,FALSE)</f>
        <v>Other assets</v>
      </c>
      <c r="E1405" s="1" t="s">
        <v>52</v>
      </c>
      <c r="F1405" s="13">
        <v>43100</v>
      </c>
      <c r="G1405" s="6">
        <v>7134.0772699999807</v>
      </c>
    </row>
    <row r="1406" spans="1:7" x14ac:dyDescent="0.2">
      <c r="A1406" s="5">
        <v>17</v>
      </c>
      <c r="B1406" s="4" t="s">
        <v>21</v>
      </c>
      <c r="C1406" s="4" t="str">
        <f>VLOOKUP(Taulukko1[[#This Row],[Rivivalinta]],Sheet1!$C$1:$E$42,2,FALSE)</f>
        <v>SUMMA TILLGÅNGAR</v>
      </c>
      <c r="D1406" s="4" t="str">
        <f>VLOOKUP(Taulukko1[[#This Row],[Rivivalinta]],Sheet1!$C$1:$E$42,3,FALSE)</f>
        <v>TOTAL ASSETS</v>
      </c>
      <c r="E1406" s="1" t="s">
        <v>52</v>
      </c>
      <c r="F1406" s="13">
        <v>43100</v>
      </c>
      <c r="G1406" s="6">
        <v>1228369.40331</v>
      </c>
    </row>
    <row r="1407" spans="1:7" x14ac:dyDescent="0.2">
      <c r="A1407" s="5">
        <v>18</v>
      </c>
      <c r="B1407" s="4" t="s">
        <v>22</v>
      </c>
      <c r="C1407" s="4" t="str">
        <f>VLOOKUP(Taulukko1[[#This Row],[Rivivalinta]],Sheet1!$C$1:$E$42,2,FALSE)</f>
        <v>Inlåning från kreditinstitut</v>
      </c>
      <c r="D1407" s="4" t="str">
        <f>VLOOKUP(Taulukko1[[#This Row],[Rivivalinta]],Sheet1!$C$1:$E$42,3,FALSE)</f>
        <v>Deposits from credit institutions</v>
      </c>
      <c r="E1407" s="1" t="s">
        <v>52</v>
      </c>
      <c r="F1407" s="13">
        <v>43100</v>
      </c>
      <c r="G1407" s="6">
        <v>981076.67919000005</v>
      </c>
    </row>
    <row r="1408" spans="1:7" x14ac:dyDescent="0.2">
      <c r="A1408" s="5">
        <v>19</v>
      </c>
      <c r="B1408" s="4" t="s">
        <v>23</v>
      </c>
      <c r="C1408" s="4" t="str">
        <f>VLOOKUP(Taulukko1[[#This Row],[Rivivalinta]],Sheet1!$C$1:$E$42,2,FALSE)</f>
        <v>Inlåning från allmänheten och offentliga samfund</v>
      </c>
      <c r="D1408" s="4" t="str">
        <f>VLOOKUP(Taulukko1[[#This Row],[Rivivalinta]],Sheet1!$C$1:$E$42,3,FALSE)</f>
        <v>Deposits from the public and public sector entities</v>
      </c>
      <c r="E1408" s="1" t="s">
        <v>52</v>
      </c>
      <c r="F1408" s="13">
        <v>43100</v>
      </c>
      <c r="G1408" s="6" t="s">
        <v>47</v>
      </c>
    </row>
    <row r="1409" spans="1:7" x14ac:dyDescent="0.2">
      <c r="A1409" s="5">
        <v>20</v>
      </c>
      <c r="B1409" s="4" t="s">
        <v>24</v>
      </c>
      <c r="C1409" s="4" t="str">
        <f>VLOOKUP(Taulukko1[[#This Row],[Rivivalinta]],Sheet1!$C$1:$E$42,2,FALSE)</f>
        <v>Emitterade skuldebrev</v>
      </c>
      <c r="D1409" s="4" t="str">
        <f>VLOOKUP(Taulukko1[[#This Row],[Rivivalinta]],Sheet1!$C$1:$E$42,3,FALSE)</f>
        <v>Debt securities issued</v>
      </c>
      <c r="E1409" s="1" t="s">
        <v>52</v>
      </c>
      <c r="F1409" s="13">
        <v>43100</v>
      </c>
      <c r="G1409" s="6">
        <v>22003.306149999997</v>
      </c>
    </row>
    <row r="1410" spans="1:7" x14ac:dyDescent="0.2">
      <c r="A1410" s="5">
        <v>22</v>
      </c>
      <c r="B1410" s="4" t="s">
        <v>25</v>
      </c>
      <c r="C1410" s="4" t="str">
        <f>VLOOKUP(Taulukko1[[#This Row],[Rivivalinta]],Sheet1!$C$1:$E$42,2,FALSE)</f>
        <v>Derivat</v>
      </c>
      <c r="D1410" s="4" t="str">
        <f>VLOOKUP(Taulukko1[[#This Row],[Rivivalinta]],Sheet1!$C$1:$E$42,3,FALSE)</f>
        <v>Derivatives</v>
      </c>
      <c r="E1410" s="1" t="s">
        <v>52</v>
      </c>
      <c r="F1410" s="13">
        <v>43100</v>
      </c>
      <c r="G1410" s="6" t="s">
        <v>47</v>
      </c>
    </row>
    <row r="1411" spans="1:7" x14ac:dyDescent="0.2">
      <c r="A1411" s="5">
        <v>23</v>
      </c>
      <c r="B1411" s="4" t="s">
        <v>26</v>
      </c>
      <c r="C1411" s="4" t="str">
        <f>VLOOKUP(Taulukko1[[#This Row],[Rivivalinta]],Sheet1!$C$1:$E$42,2,FALSE)</f>
        <v>Eget kapital</v>
      </c>
      <c r="D1411" s="4" t="str">
        <f>VLOOKUP(Taulukko1[[#This Row],[Rivivalinta]],Sheet1!$C$1:$E$42,3,FALSE)</f>
        <v>Total equity</v>
      </c>
      <c r="E1411" s="1" t="s">
        <v>52</v>
      </c>
      <c r="F1411" s="13">
        <v>43100</v>
      </c>
      <c r="G1411" s="6">
        <v>138900.65690999999</v>
      </c>
    </row>
    <row r="1412" spans="1:7" x14ac:dyDescent="0.2">
      <c r="A1412" s="5">
        <v>21</v>
      </c>
      <c r="B1412" s="4" t="s">
        <v>27</v>
      </c>
      <c r="C1412" s="4" t="str">
        <f>VLOOKUP(Taulukko1[[#This Row],[Rivivalinta]],Sheet1!$C$1:$E$42,2,FALSE)</f>
        <v>Övriga skulder</v>
      </c>
      <c r="D1412" s="4" t="str">
        <f>VLOOKUP(Taulukko1[[#This Row],[Rivivalinta]],Sheet1!$C$1:$E$42,3,FALSE)</f>
        <v>Other liabilities</v>
      </c>
      <c r="E1412" s="1" t="s">
        <v>52</v>
      </c>
      <c r="F1412" s="13">
        <v>43100</v>
      </c>
      <c r="G1412" s="6">
        <v>86388.761060000063</v>
      </c>
    </row>
    <row r="1413" spans="1:7" x14ac:dyDescent="0.2">
      <c r="A1413" s="5">
        <v>24</v>
      </c>
      <c r="B1413" s="4" t="s">
        <v>28</v>
      </c>
      <c r="C1413" s="4" t="str">
        <f>VLOOKUP(Taulukko1[[#This Row],[Rivivalinta]],Sheet1!$C$1:$E$42,2,FALSE)</f>
        <v>SUMMA EGET KAPITAL OCH SKULDER</v>
      </c>
      <c r="D1413" s="4" t="str">
        <f>VLOOKUP(Taulukko1[[#This Row],[Rivivalinta]],Sheet1!$C$1:$E$42,3,FALSE)</f>
        <v>TOTAL EQUITY AND LIABILITIES</v>
      </c>
      <c r="E1413" s="1" t="s">
        <v>52</v>
      </c>
      <c r="F1413" s="13">
        <v>43100</v>
      </c>
      <c r="G1413" s="6">
        <v>1228369.4033100002</v>
      </c>
    </row>
    <row r="1414" spans="1:7" x14ac:dyDescent="0.2">
      <c r="A1414" s="5">
        <v>25</v>
      </c>
      <c r="B1414" s="4" t="s">
        <v>29</v>
      </c>
      <c r="C1414" s="4" t="str">
        <f>VLOOKUP(Taulukko1[[#This Row],[Rivivalinta]],Sheet1!$C$1:$E$42,2,FALSE)</f>
        <v>Exponering utanför balansräkningen</v>
      </c>
      <c r="D1414" s="4" t="str">
        <f>VLOOKUP(Taulukko1[[#This Row],[Rivivalinta]],Sheet1!$C$1:$E$42,3,FALSE)</f>
        <v>Off balance sheet exposures</v>
      </c>
      <c r="E1414" s="1" t="s">
        <v>52</v>
      </c>
      <c r="F1414" s="13">
        <v>43100</v>
      </c>
      <c r="G1414" s="6">
        <v>2056558.36261</v>
      </c>
    </row>
    <row r="1415" spans="1:7" x14ac:dyDescent="0.2">
      <c r="A1415" s="5">
        <v>28</v>
      </c>
      <c r="B1415" s="4" t="s">
        <v>30</v>
      </c>
      <c r="C1415" s="4" t="str">
        <f>VLOOKUP(Taulukko1[[#This Row],[Rivivalinta]],Sheet1!$C$1:$E$42,2,FALSE)</f>
        <v>Kostnader/intäkter, %</v>
      </c>
      <c r="D1415" s="4" t="str">
        <f>VLOOKUP(Taulukko1[[#This Row],[Rivivalinta]],Sheet1!$C$1:$E$42,3,FALSE)</f>
        <v>Cost/income ratio, %</v>
      </c>
      <c r="E1415" s="1" t="s">
        <v>52</v>
      </c>
      <c r="F1415" s="13">
        <v>43100</v>
      </c>
      <c r="G1415" s="6" vm="49">
        <v>0.33520735071150637</v>
      </c>
    </row>
    <row r="1416" spans="1:7" x14ac:dyDescent="0.2">
      <c r="A1416" s="5">
        <v>29</v>
      </c>
      <c r="B1416" s="4" t="s">
        <v>31</v>
      </c>
      <c r="C1416" s="4" t="str">
        <f>VLOOKUP(Taulukko1[[#This Row],[Rivivalinta]],Sheet1!$C$1:$E$42,2,FALSE)</f>
        <v>Nödlidande exponeringar/Exponeringar, %</v>
      </c>
      <c r="D1416" s="4" t="str">
        <f>VLOOKUP(Taulukko1[[#This Row],[Rivivalinta]],Sheet1!$C$1:$E$42,3,FALSE)</f>
        <v>Non-performing exposures/Exposures, %</v>
      </c>
      <c r="E1416" s="1" t="s">
        <v>52</v>
      </c>
      <c r="F1416" s="13">
        <v>43100</v>
      </c>
      <c r="G1416" s="6" vm="50">
        <v>8.7699968352164554E-3</v>
      </c>
    </row>
    <row r="1417" spans="1:7" x14ac:dyDescent="0.2">
      <c r="A1417" s="5">
        <v>30</v>
      </c>
      <c r="B1417" s="4" t="s">
        <v>32</v>
      </c>
      <c r="C1417" s="4" t="str">
        <f>VLOOKUP(Taulukko1[[#This Row],[Rivivalinta]],Sheet1!$C$1:$E$42,2,FALSE)</f>
        <v>Upplupna avsättningar på nödlidande exponeringar/Nödlidande Exponeringar, %</v>
      </c>
      <c r="D1417" s="4" t="str">
        <f>VLOOKUP(Taulukko1[[#This Row],[Rivivalinta]],Sheet1!$C$1:$E$42,3,FALSE)</f>
        <v>Accumulated impairments on non-performing exposures/Non-performing exposures, %</v>
      </c>
      <c r="E1417" s="1" t="s">
        <v>52</v>
      </c>
      <c r="F1417" s="13">
        <v>43100</v>
      </c>
      <c r="G1417" s="6" vm="51">
        <v>0.24738271248264584</v>
      </c>
    </row>
    <row r="1418" spans="1:7" x14ac:dyDescent="0.2">
      <c r="A1418" s="5">
        <v>31</v>
      </c>
      <c r="B1418" s="4" t="s">
        <v>34</v>
      </c>
      <c r="C1418" s="4" t="str">
        <f>VLOOKUP(Taulukko1[[#This Row],[Rivivalinta]],Sheet1!$C$1:$E$42,2,FALSE)</f>
        <v>Kapitalbas</v>
      </c>
      <c r="D1418" s="4" t="str">
        <f>VLOOKUP(Taulukko1[[#This Row],[Rivivalinta]],Sheet1!$C$1:$E$42,3,FALSE)</f>
        <v>Own funds</v>
      </c>
      <c r="E1418" s="1" t="s">
        <v>52</v>
      </c>
      <c r="F1418" s="13">
        <v>43100</v>
      </c>
      <c r="G1418" s="6">
        <v>172280.50565000001</v>
      </c>
    </row>
    <row r="1419" spans="1:7" x14ac:dyDescent="0.2">
      <c r="A1419" s="5">
        <v>32</v>
      </c>
      <c r="B1419" s="4" t="s">
        <v>35</v>
      </c>
      <c r="C1419" s="4" t="str">
        <f>VLOOKUP(Taulukko1[[#This Row],[Rivivalinta]],Sheet1!$C$1:$E$42,2,FALSE)</f>
        <v>Kärnprimärkapital (CET 1)</v>
      </c>
      <c r="D1419" s="4" t="str">
        <f>VLOOKUP(Taulukko1[[#This Row],[Rivivalinta]],Sheet1!$C$1:$E$42,3,FALSE)</f>
        <v>Common equity tier 1 capital (CET1)</v>
      </c>
      <c r="E1419" s="1" t="s">
        <v>52</v>
      </c>
      <c r="F1419" s="13">
        <v>43100</v>
      </c>
      <c r="G1419" s="6">
        <v>150280.50565000001</v>
      </c>
    </row>
    <row r="1420" spans="1:7" x14ac:dyDescent="0.2">
      <c r="A1420" s="5">
        <v>33</v>
      </c>
      <c r="B1420" s="4" t="s">
        <v>36</v>
      </c>
      <c r="C1420" s="4" t="str">
        <f>VLOOKUP(Taulukko1[[#This Row],[Rivivalinta]],Sheet1!$C$1:$E$42,2,FALSE)</f>
        <v>Övrigt primärkapital (AT 1)</v>
      </c>
      <c r="D1420" s="4" t="str">
        <f>VLOOKUP(Taulukko1[[#This Row],[Rivivalinta]],Sheet1!$C$1:$E$42,3,FALSE)</f>
        <v>Additional tier 1 capital (AT 1)</v>
      </c>
      <c r="E1420" s="1" t="s">
        <v>52</v>
      </c>
      <c r="F1420" s="13">
        <v>43100</v>
      </c>
      <c r="G1420" s="6">
        <v>0</v>
      </c>
    </row>
    <row r="1421" spans="1:7" x14ac:dyDescent="0.2">
      <c r="A1421" s="5">
        <v>34</v>
      </c>
      <c r="B1421" s="4" t="s">
        <v>37</v>
      </c>
      <c r="C1421" s="4" t="str">
        <f>VLOOKUP(Taulukko1[[#This Row],[Rivivalinta]],Sheet1!$C$1:$E$42,2,FALSE)</f>
        <v>Supplementärkapital (T2)</v>
      </c>
      <c r="D1421" s="4" t="str">
        <f>VLOOKUP(Taulukko1[[#This Row],[Rivivalinta]],Sheet1!$C$1:$E$42,3,FALSE)</f>
        <v>Tier 2 capital (T2)</v>
      </c>
      <c r="E1421" s="1" t="s">
        <v>52</v>
      </c>
      <c r="F1421" s="13">
        <v>43100</v>
      </c>
      <c r="G1421" s="6">
        <v>22000</v>
      </c>
    </row>
    <row r="1422" spans="1:7" x14ac:dyDescent="0.2">
      <c r="A1422" s="5">
        <v>35</v>
      </c>
      <c r="B1422" s="4" t="s">
        <v>38</v>
      </c>
      <c r="C1422" s="4" t="str">
        <f>VLOOKUP(Taulukko1[[#This Row],[Rivivalinta]],Sheet1!$C$1:$E$42,2,FALSE)</f>
        <v>Summa kapitalrelationer, %</v>
      </c>
      <c r="D1422" s="4" t="str">
        <f>VLOOKUP(Taulukko1[[#This Row],[Rivivalinta]],Sheet1!$C$1:$E$42,3,FALSE)</f>
        <v>Own funds ratio, %</v>
      </c>
      <c r="E1422" s="1" t="s">
        <v>52</v>
      </c>
      <c r="F1422" s="13">
        <v>43100</v>
      </c>
      <c r="G1422" s="6" vm="52">
        <v>0.16792744054421382</v>
      </c>
    </row>
    <row r="1423" spans="1:7" x14ac:dyDescent="0.2">
      <c r="A1423" s="5">
        <v>36</v>
      </c>
      <c r="B1423" s="4" t="s">
        <v>39</v>
      </c>
      <c r="C1423" s="4" t="str">
        <f>VLOOKUP(Taulukko1[[#This Row],[Rivivalinta]],Sheet1!$C$1:$E$42,2,FALSE)</f>
        <v>Primärkapitalrelation, %</v>
      </c>
      <c r="D1423" s="4" t="str">
        <f>VLOOKUP(Taulukko1[[#This Row],[Rivivalinta]],Sheet1!$C$1:$E$42,3,FALSE)</f>
        <v>Tier 1 ratio, %</v>
      </c>
      <c r="E1423" s="1" t="s">
        <v>52</v>
      </c>
      <c r="F1423" s="13">
        <v>43100</v>
      </c>
      <c r="G1423" s="6" vm="53">
        <v>0.14648332138497394</v>
      </c>
    </row>
    <row r="1424" spans="1:7" x14ac:dyDescent="0.2">
      <c r="A1424" s="5">
        <v>37</v>
      </c>
      <c r="B1424" s="4" t="s">
        <v>40</v>
      </c>
      <c r="C1424" s="4" t="str">
        <f>VLOOKUP(Taulukko1[[#This Row],[Rivivalinta]],Sheet1!$C$1:$E$42,2,FALSE)</f>
        <v>Kärnprimärkapitalrelation, %</v>
      </c>
      <c r="D1424" s="4" t="str">
        <f>VLOOKUP(Taulukko1[[#This Row],[Rivivalinta]],Sheet1!$C$1:$E$42,3,FALSE)</f>
        <v>CET 1 ratio, %</v>
      </c>
      <c r="E1424" s="1" t="s">
        <v>52</v>
      </c>
      <c r="F1424" s="13">
        <v>43100</v>
      </c>
      <c r="G1424" s="6" vm="54">
        <v>0.14648332138497394</v>
      </c>
    </row>
    <row r="1425" spans="1:7" x14ac:dyDescent="0.2">
      <c r="A1425" s="5">
        <v>38</v>
      </c>
      <c r="B1425" s="4" t="s">
        <v>41</v>
      </c>
      <c r="C1425" s="4" t="str">
        <f>VLOOKUP(Taulukko1[[#This Row],[Rivivalinta]],Sheet1!$C$1:$E$42,2,FALSE)</f>
        <v>Summa exponeringsbelopp (RWA)</v>
      </c>
      <c r="D1425" s="4" t="str">
        <f>VLOOKUP(Taulukko1[[#This Row],[Rivivalinta]],Sheet1!$C$1:$E$42,3,FALSE)</f>
        <v>Total risk weighted assets (RWA)</v>
      </c>
      <c r="E1425" s="1" t="s">
        <v>52</v>
      </c>
      <c r="F1425" s="13">
        <v>43100</v>
      </c>
      <c r="G1425" s="6">
        <v>1025922.2977</v>
      </c>
    </row>
    <row r="1426" spans="1:7" x14ac:dyDescent="0.2">
      <c r="A1426" s="5">
        <v>39</v>
      </c>
      <c r="B1426" s="4" t="s">
        <v>42</v>
      </c>
      <c r="C1426" s="4" t="str">
        <f>VLOOKUP(Taulukko1[[#This Row],[Rivivalinta]],Sheet1!$C$1:$E$42,2,FALSE)</f>
        <v>Exponeringsbelopp för kredit-, motpart- och utspädningsrisker</v>
      </c>
      <c r="D1426" s="4" t="str">
        <f>VLOOKUP(Taulukko1[[#This Row],[Rivivalinta]],Sheet1!$C$1:$E$42,3,FALSE)</f>
        <v>Credit and counterparty risks</v>
      </c>
      <c r="E1426" s="1" t="s">
        <v>52</v>
      </c>
      <c r="F1426" s="13">
        <v>43100</v>
      </c>
      <c r="G1426" s="6">
        <v>914233.02180999995</v>
      </c>
    </row>
    <row r="1427" spans="1:7" x14ac:dyDescent="0.2">
      <c r="A1427" s="5">
        <v>40</v>
      </c>
      <c r="B1427" s="4" t="s">
        <v>43</v>
      </c>
      <c r="C1427" s="4" t="str">
        <f>VLOOKUP(Taulukko1[[#This Row],[Rivivalinta]],Sheet1!$C$1:$E$42,2,FALSE)</f>
        <v>Exponeringsbelopp för positions-, valutakurs- och råvarurisker</v>
      </c>
      <c r="D1427" s="4" t="str">
        <f>VLOOKUP(Taulukko1[[#This Row],[Rivivalinta]],Sheet1!$C$1:$E$42,3,FALSE)</f>
        <v>Position, currency and commodity risks</v>
      </c>
      <c r="E1427" s="1" t="s">
        <v>52</v>
      </c>
      <c r="F1427" s="13">
        <v>43100</v>
      </c>
      <c r="G1427" s="6">
        <v>0</v>
      </c>
    </row>
    <row r="1428" spans="1:7" x14ac:dyDescent="0.2">
      <c r="A1428" s="5">
        <v>41</v>
      </c>
      <c r="B1428" s="4" t="s">
        <v>44</v>
      </c>
      <c r="C1428" s="4" t="str">
        <f>VLOOKUP(Taulukko1[[#This Row],[Rivivalinta]],Sheet1!$C$1:$E$42,2,FALSE)</f>
        <v>Exponeringsbelopp för operativ risk</v>
      </c>
      <c r="D1428" s="4" t="str">
        <f>VLOOKUP(Taulukko1[[#This Row],[Rivivalinta]],Sheet1!$C$1:$E$42,3,FALSE)</f>
        <v>Operational risks</v>
      </c>
      <c r="E1428" s="1" t="s">
        <v>52</v>
      </c>
      <c r="F1428" s="13">
        <v>43100</v>
      </c>
      <c r="G1428" s="6">
        <v>111689.27587</v>
      </c>
    </row>
    <row r="1429" spans="1:7" x14ac:dyDescent="0.2">
      <c r="A1429" s="5">
        <v>42</v>
      </c>
      <c r="B1429" s="4" t="s">
        <v>45</v>
      </c>
      <c r="C1429" s="4" t="str">
        <f>VLOOKUP(Taulukko1[[#This Row],[Rivivalinta]],Sheet1!$C$1:$E$42,2,FALSE)</f>
        <v>Övriga riskexponeringar</v>
      </c>
      <c r="D1429" s="4" t="str">
        <f>VLOOKUP(Taulukko1[[#This Row],[Rivivalinta]],Sheet1!$C$1:$E$42,3,FALSE)</f>
        <v>Other risks</v>
      </c>
      <c r="E1429" s="1" t="s">
        <v>52</v>
      </c>
      <c r="F1429" s="13">
        <v>43100</v>
      </c>
      <c r="G1429" s="6">
        <v>0</v>
      </c>
    </row>
    <row r="1430" spans="1:7" x14ac:dyDescent="0.2">
      <c r="A1430" s="5">
        <v>1</v>
      </c>
      <c r="B1430" s="4" t="s">
        <v>5</v>
      </c>
      <c r="C1430" s="45" t="str">
        <f>VLOOKUP(Taulukko1[[#This Row],[Rivivalinta]],Sheet1!$C$1:$E$42,2,FALSE)</f>
        <v>Räntenetto</v>
      </c>
      <c r="D1430" s="45" t="str">
        <f>VLOOKUP(Taulukko1[[#This Row],[Rivivalinta]],Sheet1!$C$1:$E$42,3,FALSE)</f>
        <v>Net interest margin</v>
      </c>
      <c r="E1430" s="1" t="s">
        <v>159</v>
      </c>
      <c r="F1430" s="13">
        <v>43100</v>
      </c>
      <c r="G1430" s="6">
        <v>9621.643</v>
      </c>
    </row>
    <row r="1431" spans="1:7" x14ac:dyDescent="0.2">
      <c r="A1431" s="5">
        <v>2</v>
      </c>
      <c r="B1431" s="4" t="s">
        <v>6</v>
      </c>
      <c r="C1431" s="45" t="str">
        <f>VLOOKUP(Taulukko1[[#This Row],[Rivivalinta]],Sheet1!$C$1:$E$42,2,FALSE)</f>
        <v>Netto, avgifts- och provisionsintäkter</v>
      </c>
      <c r="D1431" s="45" t="str">
        <f>VLOOKUP(Taulukko1[[#This Row],[Rivivalinta]],Sheet1!$C$1:$E$42,3,FALSE)</f>
        <v>Net fee and commission income</v>
      </c>
      <c r="E1431" s="1" t="s">
        <v>159</v>
      </c>
      <c r="F1431" s="13">
        <v>43100</v>
      </c>
      <c r="G1431" s="6">
        <v>-6558.4089999999997</v>
      </c>
    </row>
    <row r="1432" spans="1:7" x14ac:dyDescent="0.2">
      <c r="A1432" s="5">
        <v>3</v>
      </c>
      <c r="B1432" s="4" t="s">
        <v>7</v>
      </c>
      <c r="C1432" s="45" t="str">
        <f>VLOOKUP(Taulukko1[[#This Row],[Rivivalinta]],Sheet1!$C$1:$E$42,2,FALSE)</f>
        <v>Avgifts- och provisionsintäkter</v>
      </c>
      <c r="D1432" s="45" t="str">
        <f>VLOOKUP(Taulukko1[[#This Row],[Rivivalinta]],Sheet1!$C$1:$E$42,3,FALSE)</f>
        <v>Fee and commission income</v>
      </c>
      <c r="E1432" s="1" t="s">
        <v>159</v>
      </c>
      <c r="F1432" s="13">
        <v>43100</v>
      </c>
      <c r="G1432" s="6">
        <v>325.30099999999999</v>
      </c>
    </row>
    <row r="1433" spans="1:7" x14ac:dyDescent="0.2">
      <c r="A1433" s="5">
        <v>4</v>
      </c>
      <c r="B1433" s="4" t="s">
        <v>8</v>
      </c>
      <c r="C1433" s="45" t="str">
        <f>VLOOKUP(Taulukko1[[#This Row],[Rivivalinta]],Sheet1!$C$1:$E$42,2,FALSE)</f>
        <v>Avgifts- och provisionskostnader</v>
      </c>
      <c r="D1433" s="45" t="str">
        <f>VLOOKUP(Taulukko1[[#This Row],[Rivivalinta]],Sheet1!$C$1:$E$42,3,FALSE)</f>
        <v>Fee and commission expenses</v>
      </c>
      <c r="E1433" s="1" t="s">
        <v>159</v>
      </c>
      <c r="F1433" s="13">
        <v>43100</v>
      </c>
      <c r="G1433" s="6">
        <v>6883.71</v>
      </c>
    </row>
    <row r="1434" spans="1:7" x14ac:dyDescent="0.2">
      <c r="A1434" s="5">
        <v>5</v>
      </c>
      <c r="B1434" s="4" t="s">
        <v>9</v>
      </c>
      <c r="C1434" s="45" t="str">
        <f>VLOOKUP(Taulukko1[[#This Row],[Rivivalinta]],Sheet1!$C$1:$E$42,2,FALSE)</f>
        <v>Nettointäkter från handel och investeringar</v>
      </c>
      <c r="D1434" s="45" t="str">
        <f>VLOOKUP(Taulukko1[[#This Row],[Rivivalinta]],Sheet1!$C$1:$E$42,3,FALSE)</f>
        <v>Net trading and investing income</v>
      </c>
      <c r="E1434" s="1" t="s">
        <v>159</v>
      </c>
      <c r="F1434" s="13">
        <v>43100</v>
      </c>
      <c r="G1434" s="6">
        <v>3841.2060000000001</v>
      </c>
    </row>
    <row r="1435" spans="1:7" x14ac:dyDescent="0.2">
      <c r="A1435" s="5">
        <v>6</v>
      </c>
      <c r="B1435" s="4" t="s">
        <v>10</v>
      </c>
      <c r="C1435" s="45" t="str">
        <f>VLOOKUP(Taulukko1[[#This Row],[Rivivalinta]],Sheet1!$C$1:$E$42,2,FALSE)</f>
        <v>Övriga intäkter</v>
      </c>
      <c r="D1435" s="45" t="str">
        <f>VLOOKUP(Taulukko1[[#This Row],[Rivivalinta]],Sheet1!$C$1:$E$42,3,FALSE)</f>
        <v>Other income</v>
      </c>
      <c r="E1435" s="1" t="s">
        <v>159</v>
      </c>
      <c r="F1435" s="13">
        <v>43100</v>
      </c>
      <c r="G1435" s="6" t="s">
        <v>47</v>
      </c>
    </row>
    <row r="1436" spans="1:7" x14ac:dyDescent="0.2">
      <c r="A1436" s="5">
        <v>7</v>
      </c>
      <c r="B1436" s="4" t="s">
        <v>11</v>
      </c>
      <c r="C1436" s="45" t="str">
        <f>VLOOKUP(Taulukko1[[#This Row],[Rivivalinta]],Sheet1!$C$1:$E$42,2,FALSE)</f>
        <v>Totala inkomster</v>
      </c>
      <c r="D1436" s="45" t="str">
        <f>VLOOKUP(Taulukko1[[#This Row],[Rivivalinta]],Sheet1!$C$1:$E$42,3,FALSE)</f>
        <v>Total income</v>
      </c>
      <c r="E1436" s="1" t="s">
        <v>159</v>
      </c>
      <c r="F1436" s="13">
        <v>43100</v>
      </c>
      <c r="G1436" s="6">
        <v>6904.44</v>
      </c>
    </row>
    <row r="1437" spans="1:7" x14ac:dyDescent="0.2">
      <c r="A1437" s="5">
        <v>8</v>
      </c>
      <c r="B1437" s="4" t="s">
        <v>12</v>
      </c>
      <c r="C1437" s="45" t="str">
        <f>VLOOKUP(Taulukko1[[#This Row],[Rivivalinta]],Sheet1!$C$1:$E$42,2,FALSE)</f>
        <v>Totala kostnader</v>
      </c>
      <c r="D1437" s="45" t="str">
        <f>VLOOKUP(Taulukko1[[#This Row],[Rivivalinta]],Sheet1!$C$1:$E$42,3,FALSE)</f>
        <v>Total expenses</v>
      </c>
      <c r="E1437" s="1" t="s">
        <v>159</v>
      </c>
      <c r="F1437" s="13">
        <v>43100</v>
      </c>
      <c r="G1437" s="6">
        <v>1807.771</v>
      </c>
    </row>
    <row r="1438" spans="1:7" x14ac:dyDescent="0.2">
      <c r="A1438" s="5">
        <v>9</v>
      </c>
      <c r="B1438" s="4" t="s">
        <v>13</v>
      </c>
      <c r="C1438" s="45" t="str">
        <f>VLOOKUP(Taulukko1[[#This Row],[Rivivalinta]],Sheet1!$C$1:$E$42,2,FALSE)</f>
        <v>Nedskrivningar av lån och fordringar</v>
      </c>
      <c r="D1438" s="45" t="str">
        <f>VLOOKUP(Taulukko1[[#This Row],[Rivivalinta]],Sheet1!$C$1:$E$42,3,FALSE)</f>
        <v>Impairments on loans and receivables</v>
      </c>
      <c r="E1438" s="1" t="s">
        <v>159</v>
      </c>
      <c r="F1438" s="13">
        <v>43100</v>
      </c>
      <c r="G1438" s="6" t="s">
        <v>47</v>
      </c>
    </row>
    <row r="1439" spans="1:7" x14ac:dyDescent="0.2">
      <c r="A1439" s="5">
        <v>10</v>
      </c>
      <c r="B1439" s="4" t="s">
        <v>14</v>
      </c>
      <c r="C1439" s="45" t="str">
        <f>VLOOKUP(Taulukko1[[#This Row],[Rivivalinta]],Sheet1!$C$1:$E$42,2,FALSE)</f>
        <v>Rörelsevinst/-förlust</v>
      </c>
      <c r="D1439" s="45" t="str">
        <f>VLOOKUP(Taulukko1[[#This Row],[Rivivalinta]],Sheet1!$C$1:$E$42,3,FALSE)</f>
        <v>Operatingprofit/-loss</v>
      </c>
      <c r="E1439" s="1" t="s">
        <v>159</v>
      </c>
      <c r="F1439" s="13">
        <v>43100</v>
      </c>
      <c r="G1439" s="6">
        <v>5096.6689999999999</v>
      </c>
    </row>
    <row r="1440" spans="1:7" x14ac:dyDescent="0.2">
      <c r="A1440" s="5">
        <v>11</v>
      </c>
      <c r="B1440" s="4" t="s">
        <v>15</v>
      </c>
      <c r="C1440" s="45" t="str">
        <f>VLOOKUP(Taulukko1[[#This Row],[Rivivalinta]],Sheet1!$C$1:$E$42,2,FALSE)</f>
        <v>Kontanta medel och kassabehållning hos centralbanker</v>
      </c>
      <c r="D1440" s="45" t="str">
        <f>VLOOKUP(Taulukko1[[#This Row],[Rivivalinta]],Sheet1!$C$1:$E$42,3,FALSE)</f>
        <v>Cash and cash balances at central banks</v>
      </c>
      <c r="E1440" s="1" t="s">
        <v>159</v>
      </c>
      <c r="F1440" s="13">
        <v>43100</v>
      </c>
      <c r="G1440" s="6">
        <v>59226.77</v>
      </c>
    </row>
    <row r="1441" spans="1:7" x14ac:dyDescent="0.2">
      <c r="A1441" s="5">
        <v>12</v>
      </c>
      <c r="B1441" s="4" t="s">
        <v>16</v>
      </c>
      <c r="C1441" s="45" t="str">
        <f>VLOOKUP(Taulukko1[[#This Row],[Rivivalinta]],Sheet1!$C$1:$E$42,2,FALSE)</f>
        <v>Lån och förskott till kreditinstitut</v>
      </c>
      <c r="D1441" s="45" t="str">
        <f>VLOOKUP(Taulukko1[[#This Row],[Rivivalinta]],Sheet1!$C$1:$E$42,3,FALSE)</f>
        <v>Loans and advances to credit institutions</v>
      </c>
      <c r="E1441" s="1" t="s">
        <v>159</v>
      </c>
      <c r="F1441" s="13">
        <v>43100</v>
      </c>
      <c r="G1441" s="6">
        <v>0</v>
      </c>
    </row>
    <row r="1442" spans="1:7" x14ac:dyDescent="0.2">
      <c r="A1442" s="5">
        <v>13</v>
      </c>
      <c r="B1442" s="4" t="s">
        <v>17</v>
      </c>
      <c r="C1442" s="45" t="str">
        <f>VLOOKUP(Taulukko1[[#This Row],[Rivivalinta]],Sheet1!$C$1:$E$42,2,FALSE)</f>
        <v>Lån och förskott till allmänheten och offentliga samfund</v>
      </c>
      <c r="D1442" s="45" t="str">
        <f>VLOOKUP(Taulukko1[[#This Row],[Rivivalinta]],Sheet1!$C$1:$E$42,3,FALSE)</f>
        <v>Loans and advances to the public and public sector entities</v>
      </c>
      <c r="E1442" s="1" t="s">
        <v>159</v>
      </c>
      <c r="F1442" s="13">
        <v>43100</v>
      </c>
      <c r="G1442" s="6">
        <v>1535841.28</v>
      </c>
    </row>
    <row r="1443" spans="1:7" x14ac:dyDescent="0.2">
      <c r="A1443" s="5">
        <v>14</v>
      </c>
      <c r="B1443" s="4" t="s">
        <v>18</v>
      </c>
      <c r="C1443" s="45" t="str">
        <f>VLOOKUP(Taulukko1[[#This Row],[Rivivalinta]],Sheet1!$C$1:$E$42,2,FALSE)</f>
        <v>Värdepapper</v>
      </c>
      <c r="D1443" s="45" t="str">
        <f>VLOOKUP(Taulukko1[[#This Row],[Rivivalinta]],Sheet1!$C$1:$E$42,3,FALSE)</f>
        <v>Debt securities</v>
      </c>
      <c r="E1443" s="1" t="s">
        <v>159</v>
      </c>
      <c r="F1443" s="13">
        <v>43100</v>
      </c>
      <c r="G1443" s="6" t="s">
        <v>47</v>
      </c>
    </row>
    <row r="1444" spans="1:7" x14ac:dyDescent="0.2">
      <c r="A1444" s="5">
        <v>15</v>
      </c>
      <c r="B1444" s="4" t="s">
        <v>19</v>
      </c>
      <c r="C1444" s="45" t="str">
        <f>VLOOKUP(Taulukko1[[#This Row],[Rivivalinta]],Sheet1!$C$1:$E$42,2,FALSE)</f>
        <v xml:space="preserve">Derivat </v>
      </c>
      <c r="D1444" s="45" t="str">
        <f>VLOOKUP(Taulukko1[[#This Row],[Rivivalinta]],Sheet1!$C$1:$E$42,3,FALSE)</f>
        <v xml:space="preserve">Derivatives </v>
      </c>
      <c r="E1444" s="1" t="s">
        <v>159</v>
      </c>
      <c r="F1444" s="13">
        <v>43100</v>
      </c>
      <c r="G1444" s="6">
        <v>840.98</v>
      </c>
    </row>
    <row r="1445" spans="1:7" x14ac:dyDescent="0.2">
      <c r="A1445" s="5">
        <v>16</v>
      </c>
      <c r="B1445" s="4" t="s">
        <v>20</v>
      </c>
      <c r="C1445" s="45" t="str">
        <f>VLOOKUP(Taulukko1[[#This Row],[Rivivalinta]],Sheet1!$C$1:$E$42,2,FALSE)</f>
        <v>Övriga tillgångar</v>
      </c>
      <c r="D1445" s="45" t="str">
        <f>VLOOKUP(Taulukko1[[#This Row],[Rivivalinta]],Sheet1!$C$1:$E$42,3,FALSE)</f>
        <v>Other assets</v>
      </c>
      <c r="E1445" s="1" t="s">
        <v>159</v>
      </c>
      <c r="F1445" s="13">
        <v>43100</v>
      </c>
      <c r="G1445" s="6">
        <v>2162.9259999999999</v>
      </c>
    </row>
    <row r="1446" spans="1:7" x14ac:dyDescent="0.2">
      <c r="A1446" s="5">
        <v>17</v>
      </c>
      <c r="B1446" s="4" t="s">
        <v>21</v>
      </c>
      <c r="C1446" s="45" t="str">
        <f>VLOOKUP(Taulukko1[[#This Row],[Rivivalinta]],Sheet1!$C$1:$E$42,2,FALSE)</f>
        <v>SUMMA TILLGÅNGAR</v>
      </c>
      <c r="D1446" s="45" t="str">
        <f>VLOOKUP(Taulukko1[[#This Row],[Rivivalinta]],Sheet1!$C$1:$E$42,3,FALSE)</f>
        <v>TOTAL ASSETS</v>
      </c>
      <c r="E1446" s="1" t="s">
        <v>159</v>
      </c>
      <c r="F1446" s="13">
        <v>43100</v>
      </c>
      <c r="G1446" s="6">
        <v>1598071.956</v>
      </c>
    </row>
    <row r="1447" spans="1:7" x14ac:dyDescent="0.2">
      <c r="A1447" s="5">
        <v>18</v>
      </c>
      <c r="B1447" s="4" t="s">
        <v>22</v>
      </c>
      <c r="C1447" s="45" t="str">
        <f>VLOOKUP(Taulukko1[[#This Row],[Rivivalinta]],Sheet1!$C$1:$E$42,2,FALSE)</f>
        <v>Inlåning från kreditinstitut</v>
      </c>
      <c r="D1447" s="45" t="str">
        <f>VLOOKUP(Taulukko1[[#This Row],[Rivivalinta]],Sheet1!$C$1:$E$42,3,FALSE)</f>
        <v>Deposits from credit institutions</v>
      </c>
      <c r="E1447" s="1" t="s">
        <v>159</v>
      </c>
      <c r="F1447" s="13">
        <v>43100</v>
      </c>
      <c r="G1447" s="6">
        <v>528665.15800000005</v>
      </c>
    </row>
    <row r="1448" spans="1:7" x14ac:dyDescent="0.2">
      <c r="A1448" s="5">
        <v>19</v>
      </c>
      <c r="B1448" s="4" t="s">
        <v>23</v>
      </c>
      <c r="C1448" s="45" t="str">
        <f>VLOOKUP(Taulukko1[[#This Row],[Rivivalinta]],Sheet1!$C$1:$E$42,2,FALSE)</f>
        <v>Inlåning från allmänheten och offentliga samfund</v>
      </c>
      <c r="D1448" s="45" t="str">
        <f>VLOOKUP(Taulukko1[[#This Row],[Rivivalinta]],Sheet1!$C$1:$E$42,3,FALSE)</f>
        <v>Deposits from the public and public sector entities</v>
      </c>
      <c r="E1448" s="1" t="s">
        <v>159</v>
      </c>
      <c r="F1448" s="13">
        <v>43100</v>
      </c>
      <c r="G1448" s="6" t="s">
        <v>47</v>
      </c>
    </row>
    <row r="1449" spans="1:7" x14ac:dyDescent="0.2">
      <c r="A1449" s="5">
        <v>20</v>
      </c>
      <c r="B1449" s="4" t="s">
        <v>24</v>
      </c>
      <c r="C1449" s="45" t="str">
        <f>VLOOKUP(Taulukko1[[#This Row],[Rivivalinta]],Sheet1!$C$1:$E$42,2,FALSE)</f>
        <v>Emitterade skuldebrev</v>
      </c>
      <c r="D1449" s="45" t="str">
        <f>VLOOKUP(Taulukko1[[#This Row],[Rivivalinta]],Sheet1!$C$1:$E$42,3,FALSE)</f>
        <v>Debt securities issued</v>
      </c>
      <c r="E1449" s="1" t="s">
        <v>159</v>
      </c>
      <c r="F1449" s="13">
        <v>43100</v>
      </c>
      <c r="G1449" s="6">
        <v>996590.52399999998</v>
      </c>
    </row>
    <row r="1450" spans="1:7" x14ac:dyDescent="0.2">
      <c r="A1450" s="5">
        <v>22</v>
      </c>
      <c r="B1450" s="4" t="s">
        <v>25</v>
      </c>
      <c r="C1450" s="45" t="str">
        <f>VLOOKUP(Taulukko1[[#This Row],[Rivivalinta]],Sheet1!$C$1:$E$42,2,FALSE)</f>
        <v>Derivat</v>
      </c>
      <c r="D1450" s="45" t="str">
        <f>VLOOKUP(Taulukko1[[#This Row],[Rivivalinta]],Sheet1!$C$1:$E$42,3,FALSE)</f>
        <v>Derivatives</v>
      </c>
      <c r="E1450" s="1" t="s">
        <v>159</v>
      </c>
      <c r="F1450" s="13">
        <v>43100</v>
      </c>
      <c r="G1450" s="6">
        <v>2325.623</v>
      </c>
    </row>
    <row r="1451" spans="1:7" x14ac:dyDescent="0.2">
      <c r="A1451" s="5">
        <v>23</v>
      </c>
      <c r="B1451" s="4" t="s">
        <v>26</v>
      </c>
      <c r="C1451" s="45" t="str">
        <f>VLOOKUP(Taulukko1[[#This Row],[Rivivalinta]],Sheet1!$C$1:$E$42,2,FALSE)</f>
        <v>Eget kapital</v>
      </c>
      <c r="D1451" s="45" t="str">
        <f>VLOOKUP(Taulukko1[[#This Row],[Rivivalinta]],Sheet1!$C$1:$E$42,3,FALSE)</f>
        <v>Total equity</v>
      </c>
      <c r="E1451" s="1" t="s">
        <v>159</v>
      </c>
      <c r="F1451" s="13">
        <v>43100</v>
      </c>
      <c r="G1451" s="6">
        <v>74695.315000000002</v>
      </c>
    </row>
    <row r="1452" spans="1:7" x14ac:dyDescent="0.2">
      <c r="A1452" s="5">
        <v>21</v>
      </c>
      <c r="B1452" s="4" t="s">
        <v>27</v>
      </c>
      <c r="C1452" s="45" t="str">
        <f>VLOOKUP(Taulukko1[[#This Row],[Rivivalinta]],Sheet1!$C$1:$E$42,2,FALSE)</f>
        <v>Övriga skulder</v>
      </c>
      <c r="D1452" s="45" t="str">
        <f>VLOOKUP(Taulukko1[[#This Row],[Rivivalinta]],Sheet1!$C$1:$E$42,3,FALSE)</f>
        <v>Other liabilities</v>
      </c>
      <c r="E1452" s="1" t="s">
        <v>159</v>
      </c>
      <c r="F1452" s="13">
        <v>43100</v>
      </c>
      <c r="G1452" s="6">
        <v>-4204.665</v>
      </c>
    </row>
    <row r="1453" spans="1:7" x14ac:dyDescent="0.2">
      <c r="A1453" s="5">
        <v>24</v>
      </c>
      <c r="B1453" s="4" t="s">
        <v>28</v>
      </c>
      <c r="C1453" s="45" t="str">
        <f>VLOOKUP(Taulukko1[[#This Row],[Rivivalinta]],Sheet1!$C$1:$E$42,2,FALSE)</f>
        <v>SUMMA EGET KAPITAL OCH SKULDER</v>
      </c>
      <c r="D1453" s="45" t="str">
        <f>VLOOKUP(Taulukko1[[#This Row],[Rivivalinta]],Sheet1!$C$1:$E$42,3,FALSE)</f>
        <v>TOTAL EQUITY AND LIABILITIES</v>
      </c>
      <c r="E1453" s="1" t="s">
        <v>159</v>
      </c>
      <c r="F1453" s="13">
        <v>43100</v>
      </c>
      <c r="G1453" s="6">
        <v>1598071.9550000001</v>
      </c>
    </row>
    <row r="1454" spans="1:7" x14ac:dyDescent="0.2">
      <c r="A1454" s="5">
        <v>25</v>
      </c>
      <c r="B1454" s="4" t="s">
        <v>29</v>
      </c>
      <c r="C1454" s="45" t="str">
        <f>VLOOKUP(Taulukko1[[#This Row],[Rivivalinta]],Sheet1!$C$1:$E$42,2,FALSE)</f>
        <v>Exponering utanför balansräkningen</v>
      </c>
      <c r="D1454" s="45" t="str">
        <f>VLOOKUP(Taulukko1[[#This Row],[Rivivalinta]],Sheet1!$C$1:$E$42,3,FALSE)</f>
        <v>Off balance sheet exposures</v>
      </c>
      <c r="E1454" s="1" t="s">
        <v>159</v>
      </c>
      <c r="F1454" s="13">
        <v>43100</v>
      </c>
      <c r="G1454" s="6">
        <v>16426.580999999998</v>
      </c>
    </row>
    <row r="1455" spans="1:7" x14ac:dyDescent="0.2">
      <c r="A1455" s="5">
        <v>28</v>
      </c>
      <c r="B1455" s="4" t="s">
        <v>30</v>
      </c>
      <c r="C1455" s="45" t="str">
        <f>VLOOKUP(Taulukko1[[#This Row],[Rivivalinta]],Sheet1!$C$1:$E$42,2,FALSE)</f>
        <v>Kostnader/intäkter, %</v>
      </c>
      <c r="D1455" s="45" t="str">
        <f>VLOOKUP(Taulukko1[[#This Row],[Rivivalinta]],Sheet1!$C$1:$E$42,3,FALSE)</f>
        <v>Cost/income ratio, %</v>
      </c>
      <c r="E1455" s="1" t="s">
        <v>159</v>
      </c>
      <c r="F1455" s="13">
        <v>43100</v>
      </c>
      <c r="G1455" s="6" vm="65">
        <v>0.21851193598527022</v>
      </c>
    </row>
    <row r="1456" spans="1:7" x14ac:dyDescent="0.2">
      <c r="A1456" s="5">
        <v>29</v>
      </c>
      <c r="B1456" s="4" t="s">
        <v>31</v>
      </c>
      <c r="C1456" s="45" t="str">
        <f>VLOOKUP(Taulukko1[[#This Row],[Rivivalinta]],Sheet1!$C$1:$E$42,2,FALSE)</f>
        <v>Nödlidande exponeringar/Exponeringar, %</v>
      </c>
      <c r="D1456" s="45" t="str">
        <f>VLOOKUP(Taulukko1[[#This Row],[Rivivalinta]],Sheet1!$C$1:$E$42,3,FALSE)</f>
        <v>Non-performing exposures/Exposures, %</v>
      </c>
      <c r="E1456" s="1" t="s">
        <v>159</v>
      </c>
      <c r="F1456" s="13">
        <v>43100</v>
      </c>
      <c r="G1456" s="6" t="s" vm="66">
        <v>47</v>
      </c>
    </row>
    <row r="1457" spans="1:7" x14ac:dyDescent="0.2">
      <c r="A1457" s="5">
        <v>30</v>
      </c>
      <c r="B1457" s="4" t="s">
        <v>32</v>
      </c>
      <c r="C1457" s="45" t="str">
        <f>VLOOKUP(Taulukko1[[#This Row],[Rivivalinta]],Sheet1!$C$1:$E$42,2,FALSE)</f>
        <v>Upplupna avsättningar på nödlidande exponeringar/Nödlidande Exponeringar, %</v>
      </c>
      <c r="D1457" s="45" t="str">
        <f>VLOOKUP(Taulukko1[[#This Row],[Rivivalinta]],Sheet1!$C$1:$E$42,3,FALSE)</f>
        <v>Accumulated impairments on non-performing exposures/Non-performing exposures, %</v>
      </c>
      <c r="E1457" s="1" t="s">
        <v>159</v>
      </c>
      <c r="F1457" s="13">
        <v>43100</v>
      </c>
      <c r="G1457" s="6" t="s" vm="67">
        <v>47</v>
      </c>
    </row>
    <row r="1458" spans="1:7" x14ac:dyDescent="0.2">
      <c r="A1458" s="5">
        <v>31</v>
      </c>
      <c r="B1458" s="4" t="s">
        <v>34</v>
      </c>
      <c r="C1458" s="45" t="str">
        <f>VLOOKUP(Taulukko1[[#This Row],[Rivivalinta]],Sheet1!$C$1:$E$42,2,FALSE)</f>
        <v>Kapitalbas</v>
      </c>
      <c r="D1458" s="45" t="str">
        <f>VLOOKUP(Taulukko1[[#This Row],[Rivivalinta]],Sheet1!$C$1:$E$42,3,FALSE)</f>
        <v>Own funds</v>
      </c>
      <c r="E1458" s="1" t="s">
        <v>159</v>
      </c>
      <c r="F1458" s="13">
        <v>43100</v>
      </c>
      <c r="G1458" s="6">
        <v>73943.402000000002</v>
      </c>
    </row>
    <row r="1459" spans="1:7" x14ac:dyDescent="0.2">
      <c r="A1459" s="5">
        <v>32</v>
      </c>
      <c r="B1459" s="4" t="s">
        <v>35</v>
      </c>
      <c r="C1459" s="45" t="str">
        <f>VLOOKUP(Taulukko1[[#This Row],[Rivivalinta]],Sheet1!$C$1:$E$42,2,FALSE)</f>
        <v>Kärnprimärkapital (CET 1)</v>
      </c>
      <c r="D1459" s="45" t="str">
        <f>VLOOKUP(Taulukko1[[#This Row],[Rivivalinta]],Sheet1!$C$1:$E$42,3,FALSE)</f>
        <v>Common equity tier 1 capital (CET1)</v>
      </c>
      <c r="E1459" s="1" t="s">
        <v>159</v>
      </c>
      <c r="F1459" s="13">
        <v>43100</v>
      </c>
      <c r="G1459" s="6">
        <v>73943.402000000002</v>
      </c>
    </row>
    <row r="1460" spans="1:7" x14ac:dyDescent="0.2">
      <c r="A1460" s="5">
        <v>33</v>
      </c>
      <c r="B1460" s="4" t="s">
        <v>36</v>
      </c>
      <c r="C1460" s="45" t="str">
        <f>VLOOKUP(Taulukko1[[#This Row],[Rivivalinta]],Sheet1!$C$1:$E$42,2,FALSE)</f>
        <v>Övrigt primärkapital (AT 1)</v>
      </c>
      <c r="D1460" s="45" t="str">
        <f>VLOOKUP(Taulukko1[[#This Row],[Rivivalinta]],Sheet1!$C$1:$E$42,3,FALSE)</f>
        <v>Additional tier 1 capital (AT 1)</v>
      </c>
      <c r="E1460" s="1" t="s">
        <v>159</v>
      </c>
      <c r="F1460" s="13">
        <v>43100</v>
      </c>
      <c r="G1460" s="6">
        <v>0</v>
      </c>
    </row>
    <row r="1461" spans="1:7" x14ac:dyDescent="0.2">
      <c r="A1461" s="5">
        <v>34</v>
      </c>
      <c r="B1461" s="4" t="s">
        <v>37</v>
      </c>
      <c r="C1461" s="45" t="str">
        <f>VLOOKUP(Taulukko1[[#This Row],[Rivivalinta]],Sheet1!$C$1:$E$42,2,FALSE)</f>
        <v>Supplementärkapital (T2)</v>
      </c>
      <c r="D1461" s="45" t="str">
        <f>VLOOKUP(Taulukko1[[#This Row],[Rivivalinta]],Sheet1!$C$1:$E$42,3,FALSE)</f>
        <v>Tier 2 capital (T2)</v>
      </c>
      <c r="E1461" s="1" t="s">
        <v>159</v>
      </c>
      <c r="F1461" s="13">
        <v>43100</v>
      </c>
      <c r="G1461" s="6">
        <v>0</v>
      </c>
    </row>
    <row r="1462" spans="1:7" x14ac:dyDescent="0.2">
      <c r="A1462" s="5">
        <v>35</v>
      </c>
      <c r="B1462" s="4" t="s">
        <v>38</v>
      </c>
      <c r="C1462" s="45" t="str">
        <f>VLOOKUP(Taulukko1[[#This Row],[Rivivalinta]],Sheet1!$C$1:$E$42,2,FALSE)</f>
        <v>Summa kapitalrelationer, %</v>
      </c>
      <c r="D1462" s="45" t="str">
        <f>VLOOKUP(Taulukko1[[#This Row],[Rivivalinta]],Sheet1!$C$1:$E$42,3,FALSE)</f>
        <v>Own funds ratio, %</v>
      </c>
      <c r="E1462" s="1" t="s">
        <v>159</v>
      </c>
      <c r="F1462" s="13">
        <v>43100</v>
      </c>
      <c r="G1462" s="6" vm="68">
        <v>0.13505482381800138</v>
      </c>
    </row>
    <row r="1463" spans="1:7" x14ac:dyDescent="0.2">
      <c r="A1463" s="5">
        <v>36</v>
      </c>
      <c r="B1463" s="4" t="s">
        <v>39</v>
      </c>
      <c r="C1463" s="45" t="str">
        <f>VLOOKUP(Taulukko1[[#This Row],[Rivivalinta]],Sheet1!$C$1:$E$42,2,FALSE)</f>
        <v>Primärkapitalrelation, %</v>
      </c>
      <c r="D1463" s="45" t="str">
        <f>VLOOKUP(Taulukko1[[#This Row],[Rivivalinta]],Sheet1!$C$1:$E$42,3,FALSE)</f>
        <v>Tier 1 ratio, %</v>
      </c>
      <c r="E1463" s="1" t="s">
        <v>159</v>
      </c>
      <c r="F1463" s="13">
        <v>43100</v>
      </c>
      <c r="G1463" s="6" vm="69">
        <v>0.13505482381800138</v>
      </c>
    </row>
    <row r="1464" spans="1:7" x14ac:dyDescent="0.2">
      <c r="A1464" s="5">
        <v>37</v>
      </c>
      <c r="B1464" s="4" t="s">
        <v>40</v>
      </c>
      <c r="C1464" s="45" t="str">
        <f>VLOOKUP(Taulukko1[[#This Row],[Rivivalinta]],Sheet1!$C$1:$E$42,2,FALSE)</f>
        <v>Kärnprimärkapitalrelation, %</v>
      </c>
      <c r="D1464" s="45" t="str">
        <f>VLOOKUP(Taulukko1[[#This Row],[Rivivalinta]],Sheet1!$C$1:$E$42,3,FALSE)</f>
        <v>CET 1 ratio, %</v>
      </c>
      <c r="E1464" s="1" t="s">
        <v>159</v>
      </c>
      <c r="F1464" s="13">
        <v>43100</v>
      </c>
      <c r="G1464" s="6" vm="70">
        <v>0.13505482381800138</v>
      </c>
    </row>
    <row r="1465" spans="1:7" x14ac:dyDescent="0.2">
      <c r="A1465" s="5">
        <v>38</v>
      </c>
      <c r="B1465" s="4" t="s">
        <v>41</v>
      </c>
      <c r="C1465" s="45" t="str">
        <f>VLOOKUP(Taulukko1[[#This Row],[Rivivalinta]],Sheet1!$C$1:$E$42,2,FALSE)</f>
        <v>Summa exponeringsbelopp (RWA)</v>
      </c>
      <c r="D1465" s="45" t="str">
        <f>VLOOKUP(Taulukko1[[#This Row],[Rivivalinta]],Sheet1!$C$1:$E$42,3,FALSE)</f>
        <v>Total risk weighted assets (RWA)</v>
      </c>
      <c r="E1465" s="1" t="s">
        <v>159</v>
      </c>
      <c r="F1465" s="13">
        <v>43100</v>
      </c>
      <c r="G1465" s="6">
        <v>547506.56000000006</v>
      </c>
    </row>
    <row r="1466" spans="1:7" x14ac:dyDescent="0.2">
      <c r="A1466" s="5">
        <v>39</v>
      </c>
      <c r="B1466" s="4" t="s">
        <v>42</v>
      </c>
      <c r="C1466" s="45" t="str">
        <f>VLOOKUP(Taulukko1[[#This Row],[Rivivalinta]],Sheet1!$C$1:$E$42,2,FALSE)</f>
        <v>Exponeringsbelopp för kredit-, motpart- och utspädningsrisker</v>
      </c>
      <c r="D1466" s="45" t="str">
        <f>VLOOKUP(Taulukko1[[#This Row],[Rivivalinta]],Sheet1!$C$1:$E$42,3,FALSE)</f>
        <v>Credit and counterparty risks</v>
      </c>
      <c r="E1466" s="1" t="s">
        <v>159</v>
      </c>
      <c r="F1466" s="13">
        <v>43100</v>
      </c>
      <c r="G1466" s="6">
        <v>529621.10600000003</v>
      </c>
    </row>
    <row r="1467" spans="1:7" x14ac:dyDescent="0.2">
      <c r="A1467" s="5">
        <v>40</v>
      </c>
      <c r="B1467" s="4" t="s">
        <v>43</v>
      </c>
      <c r="C1467" s="45" t="str">
        <f>VLOOKUP(Taulukko1[[#This Row],[Rivivalinta]],Sheet1!$C$1:$E$42,2,FALSE)</f>
        <v>Exponeringsbelopp för positions-, valutakurs- och råvarurisker</v>
      </c>
      <c r="D1467" s="45" t="str">
        <f>VLOOKUP(Taulukko1[[#This Row],[Rivivalinta]],Sheet1!$C$1:$E$42,3,FALSE)</f>
        <v>Position, currency and commodity risks</v>
      </c>
      <c r="E1467" s="1" t="s">
        <v>159</v>
      </c>
      <c r="F1467" s="13">
        <v>43100</v>
      </c>
      <c r="G1467" s="6">
        <v>0</v>
      </c>
    </row>
    <row r="1468" spans="1:7" x14ac:dyDescent="0.2">
      <c r="A1468" s="5">
        <v>41</v>
      </c>
      <c r="B1468" s="4" t="s">
        <v>44</v>
      </c>
      <c r="C1468" s="45" t="str">
        <f>VLOOKUP(Taulukko1[[#This Row],[Rivivalinta]],Sheet1!$C$1:$E$42,2,FALSE)</f>
        <v>Exponeringsbelopp för operativ risk</v>
      </c>
      <c r="D1468" s="45" t="str">
        <f>VLOOKUP(Taulukko1[[#This Row],[Rivivalinta]],Sheet1!$C$1:$E$42,3,FALSE)</f>
        <v>Operational risks</v>
      </c>
      <c r="E1468" s="1" t="s">
        <v>159</v>
      </c>
      <c r="F1468" s="13">
        <v>43100</v>
      </c>
      <c r="G1468" s="6">
        <v>12945.825000000001</v>
      </c>
    </row>
    <row r="1469" spans="1:7" x14ac:dyDescent="0.2">
      <c r="A1469" s="5">
        <v>42</v>
      </c>
      <c r="B1469" s="4" t="s">
        <v>45</v>
      </c>
      <c r="C1469" s="45" t="str">
        <f>VLOOKUP(Taulukko1[[#This Row],[Rivivalinta]],Sheet1!$C$1:$E$42,2,FALSE)</f>
        <v>Övriga riskexponeringar</v>
      </c>
      <c r="D1469" s="45" t="str">
        <f>VLOOKUP(Taulukko1[[#This Row],[Rivivalinta]],Sheet1!$C$1:$E$42,3,FALSE)</f>
        <v>Other risks</v>
      </c>
      <c r="E1469" s="1" t="s">
        <v>159</v>
      </c>
      <c r="F1469" s="13">
        <v>43100</v>
      </c>
      <c r="G1469" s="6">
        <v>4939.6289999999999</v>
      </c>
    </row>
    <row r="1470" spans="1:7" x14ac:dyDescent="0.2">
      <c r="A1470" s="5">
        <v>27</v>
      </c>
      <c r="B1470" s="4" t="s">
        <v>54</v>
      </c>
      <c r="C1470" s="45" t="str">
        <f>VLOOKUP(Taulukko1[[#This Row],[Rivivalinta]],Sheet1!$C$1:$E$42,2,FALSE)</f>
        <v>Avkastning på total tillgångar (ROA), %</v>
      </c>
      <c r="D1470" s="45" t="str">
        <f>VLOOKUP(Taulukko1[[#This Row],[Rivivalinta]],Sheet1!$C$1:$E$42,3,FALSE)</f>
        <v>Return on total assets (ROA), %</v>
      </c>
      <c r="E1470" s="1" t="s">
        <v>159</v>
      </c>
      <c r="F1470" s="13">
        <v>43100</v>
      </c>
      <c r="G1470" s="6" vm="72">
        <v>3.3891851489871311E-3</v>
      </c>
    </row>
    <row r="1471" spans="1:7" x14ac:dyDescent="0.2">
      <c r="A1471" s="11">
        <v>26</v>
      </c>
      <c r="B1471" s="12" t="s">
        <v>55</v>
      </c>
      <c r="C1471" s="48" t="str">
        <f>VLOOKUP(Taulukko1[[#This Row],[Rivivalinta]],Sheet1!$C$1:$E$42,2,FALSE)</f>
        <v>Avkastning på eget kapital (ROE), %</v>
      </c>
      <c r="D1471" s="48" t="str">
        <f>VLOOKUP(Taulukko1[[#This Row],[Rivivalinta]],Sheet1!$C$1:$E$42,3,FALSE)</f>
        <v>Return on equity (ROE), %</v>
      </c>
      <c r="E1471" s="49" t="s">
        <v>159</v>
      </c>
      <c r="F1471" s="13">
        <v>43100</v>
      </c>
      <c r="G1471" s="52" vm="71">
        <v>6.9422957237581559E-2</v>
      </c>
    </row>
    <row r="1472" spans="1:7" x14ac:dyDescent="0.2">
      <c r="A1472" s="5">
        <v>1</v>
      </c>
      <c r="B1472" s="4" t="s">
        <v>5</v>
      </c>
      <c r="C1472" s="4" t="str">
        <f>VLOOKUP(Taulukko1[[#This Row],[Rivivalinta]],Sheet1!$C$1:$E$42,2,FALSE)</f>
        <v>Räntenetto</v>
      </c>
      <c r="D1472" s="4" t="str">
        <f>VLOOKUP(Taulukko1[[#This Row],[Rivivalinta]],Sheet1!$C$1:$E$42,3,FALSE)</f>
        <v>Net interest margin</v>
      </c>
      <c r="E1472" s="1" t="s">
        <v>53</v>
      </c>
      <c r="F1472" s="13">
        <v>43100</v>
      </c>
      <c r="G1472" s="6">
        <v>4986.5529999999999</v>
      </c>
    </row>
    <row r="1473" spans="1:7" x14ac:dyDescent="0.2">
      <c r="A1473" s="5">
        <v>2</v>
      </c>
      <c r="B1473" s="4" t="s">
        <v>6</v>
      </c>
      <c r="C1473" s="4" t="str">
        <f>VLOOKUP(Taulukko1[[#This Row],[Rivivalinta]],Sheet1!$C$1:$E$42,2,FALSE)</f>
        <v>Netto, avgifts- och provisionsintäkter</v>
      </c>
      <c r="D1473" s="4" t="str">
        <f>VLOOKUP(Taulukko1[[#This Row],[Rivivalinta]],Sheet1!$C$1:$E$42,3,FALSE)</f>
        <v>Net fee and commission income</v>
      </c>
      <c r="E1473" s="1" t="s">
        <v>53</v>
      </c>
      <c r="F1473" s="13">
        <v>43100</v>
      </c>
      <c r="G1473" s="6">
        <v>1009.616</v>
      </c>
    </row>
    <row r="1474" spans="1:7" x14ac:dyDescent="0.2">
      <c r="A1474" s="5">
        <v>3</v>
      </c>
      <c r="B1474" s="4" t="s">
        <v>7</v>
      </c>
      <c r="C1474" s="4" t="str">
        <f>VLOOKUP(Taulukko1[[#This Row],[Rivivalinta]],Sheet1!$C$1:$E$42,2,FALSE)</f>
        <v>Avgifts- och provisionsintäkter</v>
      </c>
      <c r="D1474" s="4" t="str">
        <f>VLOOKUP(Taulukko1[[#This Row],[Rivivalinta]],Sheet1!$C$1:$E$42,3,FALSE)</f>
        <v>Fee and commission income</v>
      </c>
      <c r="E1474" s="1" t="s">
        <v>53</v>
      </c>
      <c r="F1474" s="13">
        <v>43100</v>
      </c>
      <c r="G1474" s="6">
        <v>1102.884</v>
      </c>
    </row>
    <row r="1475" spans="1:7" x14ac:dyDescent="0.2">
      <c r="A1475" s="5">
        <v>4</v>
      </c>
      <c r="B1475" s="4" t="s">
        <v>8</v>
      </c>
      <c r="C1475" s="4" t="str">
        <f>VLOOKUP(Taulukko1[[#This Row],[Rivivalinta]],Sheet1!$C$1:$E$42,2,FALSE)</f>
        <v>Avgifts- och provisionskostnader</v>
      </c>
      <c r="D1475" s="4" t="str">
        <f>VLOOKUP(Taulukko1[[#This Row],[Rivivalinta]],Sheet1!$C$1:$E$42,3,FALSE)</f>
        <v>Fee and commission expenses</v>
      </c>
      <c r="E1475" s="1" t="s">
        <v>53</v>
      </c>
      <c r="F1475" s="13">
        <v>43100</v>
      </c>
      <c r="G1475" s="6">
        <v>93.268000000000001</v>
      </c>
    </row>
    <row r="1476" spans="1:7" x14ac:dyDescent="0.2">
      <c r="A1476" s="5">
        <v>5</v>
      </c>
      <c r="B1476" s="4" t="s">
        <v>9</v>
      </c>
      <c r="C1476" s="4" t="str">
        <f>VLOOKUP(Taulukko1[[#This Row],[Rivivalinta]],Sheet1!$C$1:$E$42,2,FALSE)</f>
        <v>Nettointäkter från handel och investeringar</v>
      </c>
      <c r="D1476" s="4" t="str">
        <f>VLOOKUP(Taulukko1[[#This Row],[Rivivalinta]],Sheet1!$C$1:$E$42,3,FALSE)</f>
        <v>Net trading and investing income</v>
      </c>
      <c r="E1476" s="1" t="s">
        <v>53</v>
      </c>
      <c r="F1476" s="13">
        <v>43100</v>
      </c>
      <c r="G1476" s="6">
        <v>2143.8609999999999</v>
      </c>
    </row>
    <row r="1477" spans="1:7" x14ac:dyDescent="0.2">
      <c r="A1477" s="5">
        <v>6</v>
      </c>
      <c r="B1477" s="4" t="s">
        <v>10</v>
      </c>
      <c r="C1477" s="4" t="str">
        <f>VLOOKUP(Taulukko1[[#This Row],[Rivivalinta]],Sheet1!$C$1:$E$42,2,FALSE)</f>
        <v>Övriga intäkter</v>
      </c>
      <c r="D1477" s="4" t="str">
        <f>VLOOKUP(Taulukko1[[#This Row],[Rivivalinta]],Sheet1!$C$1:$E$42,3,FALSE)</f>
        <v>Other income</v>
      </c>
      <c r="E1477" s="1" t="s">
        <v>53</v>
      </c>
      <c r="F1477" s="13">
        <v>43100</v>
      </c>
      <c r="G1477" s="6">
        <v>5248.8580000000002</v>
      </c>
    </row>
    <row r="1478" spans="1:7" x14ac:dyDescent="0.2">
      <c r="A1478" s="5">
        <v>7</v>
      </c>
      <c r="B1478" s="4" t="s">
        <v>11</v>
      </c>
      <c r="C1478" s="4" t="str">
        <f>VLOOKUP(Taulukko1[[#This Row],[Rivivalinta]],Sheet1!$C$1:$E$42,2,FALSE)</f>
        <v>Totala inkomster</v>
      </c>
      <c r="D1478" s="4" t="str">
        <f>VLOOKUP(Taulukko1[[#This Row],[Rivivalinta]],Sheet1!$C$1:$E$42,3,FALSE)</f>
        <v>Total income</v>
      </c>
      <c r="E1478" s="1" t="s">
        <v>53</v>
      </c>
      <c r="F1478" s="13">
        <v>43100</v>
      </c>
      <c r="G1478" s="6">
        <v>13388.888000000001</v>
      </c>
    </row>
    <row r="1479" spans="1:7" x14ac:dyDescent="0.2">
      <c r="A1479" s="5">
        <v>8</v>
      </c>
      <c r="B1479" s="4" t="s">
        <v>12</v>
      </c>
      <c r="C1479" s="4" t="str">
        <f>VLOOKUP(Taulukko1[[#This Row],[Rivivalinta]],Sheet1!$C$1:$E$42,2,FALSE)</f>
        <v>Totala kostnader</v>
      </c>
      <c r="D1479" s="4" t="str">
        <f>VLOOKUP(Taulukko1[[#This Row],[Rivivalinta]],Sheet1!$C$1:$E$42,3,FALSE)</f>
        <v>Total expenses</v>
      </c>
      <c r="E1479" s="1" t="s">
        <v>53</v>
      </c>
      <c r="F1479" s="13">
        <v>43100</v>
      </c>
      <c r="G1479" s="6">
        <v>11254.573</v>
      </c>
    </row>
    <row r="1480" spans="1:7" x14ac:dyDescent="0.2">
      <c r="A1480" s="5">
        <v>9</v>
      </c>
      <c r="B1480" s="4" t="s">
        <v>13</v>
      </c>
      <c r="C1480" s="4" t="str">
        <f>VLOOKUP(Taulukko1[[#This Row],[Rivivalinta]],Sheet1!$C$1:$E$42,2,FALSE)</f>
        <v>Nedskrivningar av lån och fordringar</v>
      </c>
      <c r="D1480" s="4" t="str">
        <f>VLOOKUP(Taulukko1[[#This Row],[Rivivalinta]],Sheet1!$C$1:$E$42,3,FALSE)</f>
        <v>Impairments on loans and receivables</v>
      </c>
      <c r="E1480" s="1" t="s">
        <v>53</v>
      </c>
      <c r="F1480" s="13">
        <v>43100</v>
      </c>
      <c r="G1480" s="6">
        <v>-5.9820000000000002</v>
      </c>
    </row>
    <row r="1481" spans="1:7" x14ac:dyDescent="0.2">
      <c r="A1481" s="5">
        <v>10</v>
      </c>
      <c r="B1481" s="4" t="s">
        <v>14</v>
      </c>
      <c r="C1481" s="4" t="str">
        <f>VLOOKUP(Taulukko1[[#This Row],[Rivivalinta]],Sheet1!$C$1:$E$42,2,FALSE)</f>
        <v>Rörelsevinst/-förlust</v>
      </c>
      <c r="D1481" s="4" t="str">
        <f>VLOOKUP(Taulukko1[[#This Row],[Rivivalinta]],Sheet1!$C$1:$E$42,3,FALSE)</f>
        <v>Operatingprofit/-loss</v>
      </c>
      <c r="E1481" s="1" t="s">
        <v>53</v>
      </c>
      <c r="F1481" s="13">
        <v>43100</v>
      </c>
      <c r="G1481" s="6">
        <v>2140.297</v>
      </c>
    </row>
    <row r="1482" spans="1:7" x14ac:dyDescent="0.2">
      <c r="A1482" s="5">
        <v>11</v>
      </c>
      <c r="B1482" s="4" t="s">
        <v>15</v>
      </c>
      <c r="C1482" s="4" t="str">
        <f>VLOOKUP(Taulukko1[[#This Row],[Rivivalinta]],Sheet1!$C$1:$E$42,2,FALSE)</f>
        <v>Kontanta medel och kassabehållning hos centralbanker</v>
      </c>
      <c r="D1482" s="4" t="str">
        <f>VLOOKUP(Taulukko1[[#This Row],[Rivivalinta]],Sheet1!$C$1:$E$42,3,FALSE)</f>
        <v>Cash and cash balances at central banks</v>
      </c>
      <c r="E1482" s="1" t="s">
        <v>53</v>
      </c>
      <c r="F1482" s="13">
        <v>43100</v>
      </c>
      <c r="G1482" s="6">
        <v>207185.70499999999</v>
      </c>
    </row>
    <row r="1483" spans="1:7" x14ac:dyDescent="0.2">
      <c r="A1483" s="5">
        <v>12</v>
      </c>
      <c r="B1483" s="4" t="s">
        <v>16</v>
      </c>
      <c r="C1483" s="4" t="str">
        <f>VLOOKUP(Taulukko1[[#This Row],[Rivivalinta]],Sheet1!$C$1:$E$42,2,FALSE)</f>
        <v>Lån och förskott till kreditinstitut</v>
      </c>
      <c r="D1483" s="4" t="str">
        <f>VLOOKUP(Taulukko1[[#This Row],[Rivivalinta]],Sheet1!$C$1:$E$42,3,FALSE)</f>
        <v>Loans and advances to credit institutions</v>
      </c>
      <c r="E1483" s="1" t="s">
        <v>53</v>
      </c>
      <c r="F1483" s="13">
        <v>43100</v>
      </c>
      <c r="G1483" s="6">
        <v>0</v>
      </c>
    </row>
    <row r="1484" spans="1:7" x14ac:dyDescent="0.2">
      <c r="A1484" s="5">
        <v>13</v>
      </c>
      <c r="B1484" s="4" t="s">
        <v>17</v>
      </c>
      <c r="C1484" s="4" t="str">
        <f>VLOOKUP(Taulukko1[[#This Row],[Rivivalinta]],Sheet1!$C$1:$E$42,2,FALSE)</f>
        <v>Lån och förskott till allmänheten och offentliga samfund</v>
      </c>
      <c r="D1484" s="4" t="str">
        <f>VLOOKUP(Taulukko1[[#This Row],[Rivivalinta]],Sheet1!$C$1:$E$42,3,FALSE)</f>
        <v>Loans and advances to the public and public sector entities</v>
      </c>
      <c r="E1484" s="1" t="s">
        <v>53</v>
      </c>
      <c r="F1484" s="13">
        <v>43100</v>
      </c>
      <c r="G1484" s="6">
        <v>2215961.4440000001</v>
      </c>
    </row>
    <row r="1485" spans="1:7" x14ac:dyDescent="0.2">
      <c r="A1485" s="5">
        <v>14</v>
      </c>
      <c r="B1485" s="4" t="s">
        <v>18</v>
      </c>
      <c r="C1485" s="4" t="str">
        <f>VLOOKUP(Taulukko1[[#This Row],[Rivivalinta]],Sheet1!$C$1:$E$42,2,FALSE)</f>
        <v>Värdepapper</v>
      </c>
      <c r="D1485" s="4" t="str">
        <f>VLOOKUP(Taulukko1[[#This Row],[Rivivalinta]],Sheet1!$C$1:$E$42,3,FALSE)</f>
        <v>Debt securities</v>
      </c>
      <c r="E1485" s="1" t="s">
        <v>53</v>
      </c>
      <c r="F1485" s="13">
        <v>43100</v>
      </c>
      <c r="G1485" s="6">
        <v>285215.97200000001</v>
      </c>
    </row>
    <row r="1486" spans="1:7" x14ac:dyDescent="0.2">
      <c r="A1486" s="5">
        <v>15</v>
      </c>
      <c r="B1486" s="4" t="s">
        <v>19</v>
      </c>
      <c r="C1486" s="4" t="str">
        <f>VLOOKUP(Taulukko1[[#This Row],[Rivivalinta]],Sheet1!$C$1:$E$42,2,FALSE)</f>
        <v xml:space="preserve">Derivat </v>
      </c>
      <c r="D1486" s="4" t="str">
        <f>VLOOKUP(Taulukko1[[#This Row],[Rivivalinta]],Sheet1!$C$1:$E$42,3,FALSE)</f>
        <v xml:space="preserve">Derivatives </v>
      </c>
      <c r="E1486" s="1" t="s">
        <v>53</v>
      </c>
      <c r="F1486" s="13">
        <v>43100</v>
      </c>
      <c r="G1486" s="6">
        <v>1175.0440000000001</v>
      </c>
    </row>
    <row r="1487" spans="1:7" x14ac:dyDescent="0.2">
      <c r="A1487" s="5">
        <v>16</v>
      </c>
      <c r="B1487" s="4" t="s">
        <v>20</v>
      </c>
      <c r="C1487" s="4" t="str">
        <f>VLOOKUP(Taulukko1[[#This Row],[Rivivalinta]],Sheet1!$C$1:$E$42,2,FALSE)</f>
        <v>Övriga tillgångar</v>
      </c>
      <c r="D1487" s="4" t="str">
        <f>VLOOKUP(Taulukko1[[#This Row],[Rivivalinta]],Sheet1!$C$1:$E$42,3,FALSE)</f>
        <v>Other assets</v>
      </c>
      <c r="E1487" s="1" t="s">
        <v>53</v>
      </c>
      <c r="F1487" s="13">
        <v>43100</v>
      </c>
      <c r="G1487" s="6">
        <v>65790.804999999993</v>
      </c>
    </row>
    <row r="1488" spans="1:7" x14ac:dyDescent="0.2">
      <c r="A1488" s="5">
        <v>17</v>
      </c>
      <c r="B1488" s="4" t="s">
        <v>21</v>
      </c>
      <c r="C1488" s="4" t="str">
        <f>VLOOKUP(Taulukko1[[#This Row],[Rivivalinta]],Sheet1!$C$1:$E$42,2,FALSE)</f>
        <v>SUMMA TILLGÅNGAR</v>
      </c>
      <c r="D1488" s="4" t="str">
        <f>VLOOKUP(Taulukko1[[#This Row],[Rivivalinta]],Sheet1!$C$1:$E$42,3,FALSE)</f>
        <v>TOTAL ASSETS</v>
      </c>
      <c r="E1488" s="1" t="s">
        <v>53</v>
      </c>
      <c r="F1488" s="13">
        <v>43100</v>
      </c>
      <c r="G1488" s="6">
        <v>2775328.97</v>
      </c>
    </row>
    <row r="1489" spans="1:7" x14ac:dyDescent="0.2">
      <c r="A1489" s="5">
        <v>18</v>
      </c>
      <c r="B1489" s="4" t="s">
        <v>22</v>
      </c>
      <c r="C1489" s="4" t="str">
        <f>VLOOKUP(Taulukko1[[#This Row],[Rivivalinta]],Sheet1!$C$1:$E$42,2,FALSE)</f>
        <v>Inlåning från kreditinstitut</v>
      </c>
      <c r="D1489" s="4" t="str">
        <f>VLOOKUP(Taulukko1[[#This Row],[Rivivalinta]],Sheet1!$C$1:$E$42,3,FALSE)</f>
        <v>Deposits from credit institutions</v>
      </c>
      <c r="E1489" s="1" t="s">
        <v>53</v>
      </c>
      <c r="F1489" s="13">
        <v>43100</v>
      </c>
      <c r="G1489" s="6" t="s">
        <v>47</v>
      </c>
    </row>
    <row r="1490" spans="1:7" x14ac:dyDescent="0.2">
      <c r="A1490" s="5">
        <v>19</v>
      </c>
      <c r="B1490" s="4" t="s">
        <v>23</v>
      </c>
      <c r="C1490" s="4" t="str">
        <f>VLOOKUP(Taulukko1[[#This Row],[Rivivalinta]],Sheet1!$C$1:$E$42,2,FALSE)</f>
        <v>Inlåning från allmänheten och offentliga samfund</v>
      </c>
      <c r="D1490" s="4" t="str">
        <f>VLOOKUP(Taulukko1[[#This Row],[Rivivalinta]],Sheet1!$C$1:$E$42,3,FALSE)</f>
        <v>Deposits from the public and public sector entities</v>
      </c>
      <c r="E1490" s="1" t="s">
        <v>53</v>
      </c>
      <c r="F1490" s="13">
        <v>43100</v>
      </c>
      <c r="G1490" s="6" t="s">
        <v>47</v>
      </c>
    </row>
    <row r="1491" spans="1:7" x14ac:dyDescent="0.2">
      <c r="A1491" s="5">
        <v>20</v>
      </c>
      <c r="B1491" s="4" t="s">
        <v>24</v>
      </c>
      <c r="C1491" s="4" t="str">
        <f>VLOOKUP(Taulukko1[[#This Row],[Rivivalinta]],Sheet1!$C$1:$E$42,2,FALSE)</f>
        <v>Emitterade skuldebrev</v>
      </c>
      <c r="D1491" s="4" t="str">
        <f>VLOOKUP(Taulukko1[[#This Row],[Rivivalinta]],Sheet1!$C$1:$E$42,3,FALSE)</f>
        <v>Debt securities issued</v>
      </c>
      <c r="E1491" s="1" t="s">
        <v>53</v>
      </c>
      <c r="F1491" s="13">
        <v>43100</v>
      </c>
      <c r="G1491" s="6">
        <v>988287.25600000005</v>
      </c>
    </row>
    <row r="1492" spans="1:7" x14ac:dyDescent="0.2">
      <c r="A1492" s="5">
        <v>22</v>
      </c>
      <c r="B1492" s="4" t="s">
        <v>25</v>
      </c>
      <c r="C1492" s="4" t="str">
        <f>VLOOKUP(Taulukko1[[#This Row],[Rivivalinta]],Sheet1!$C$1:$E$42,2,FALSE)</f>
        <v>Derivat</v>
      </c>
      <c r="D1492" s="4" t="str">
        <f>VLOOKUP(Taulukko1[[#This Row],[Rivivalinta]],Sheet1!$C$1:$E$42,3,FALSE)</f>
        <v>Derivatives</v>
      </c>
      <c r="E1492" s="1" t="s">
        <v>53</v>
      </c>
      <c r="F1492" s="13">
        <v>43100</v>
      </c>
      <c r="G1492" s="6">
        <v>4600.9930000000004</v>
      </c>
    </row>
    <row r="1493" spans="1:7" x14ac:dyDescent="0.2">
      <c r="A1493" s="5">
        <v>23</v>
      </c>
      <c r="B1493" s="4" t="s">
        <v>26</v>
      </c>
      <c r="C1493" s="4" t="str">
        <f>VLOOKUP(Taulukko1[[#This Row],[Rivivalinta]],Sheet1!$C$1:$E$42,2,FALSE)</f>
        <v>Eget kapital</v>
      </c>
      <c r="D1493" s="4" t="str">
        <f>VLOOKUP(Taulukko1[[#This Row],[Rivivalinta]],Sheet1!$C$1:$E$42,3,FALSE)</f>
        <v>Total equity</v>
      </c>
      <c r="E1493" s="1" t="s">
        <v>53</v>
      </c>
      <c r="F1493" s="13">
        <v>43100</v>
      </c>
      <c r="G1493" s="6">
        <v>59432.423999999999</v>
      </c>
    </row>
    <row r="1494" spans="1:7" x14ac:dyDescent="0.2">
      <c r="A1494" s="5">
        <v>21</v>
      </c>
      <c r="B1494" s="4" t="s">
        <v>27</v>
      </c>
      <c r="C1494" s="4" t="str">
        <f>VLOOKUP(Taulukko1[[#This Row],[Rivivalinta]],Sheet1!$C$1:$E$42,2,FALSE)</f>
        <v>Övriga skulder</v>
      </c>
      <c r="D1494" s="4" t="str">
        <f>VLOOKUP(Taulukko1[[#This Row],[Rivivalinta]],Sheet1!$C$1:$E$42,3,FALSE)</f>
        <v>Other liabilities</v>
      </c>
      <c r="E1494" s="1" t="s">
        <v>53</v>
      </c>
      <c r="F1494" s="13">
        <v>43100</v>
      </c>
      <c r="G1494" s="6">
        <v>1723008.297</v>
      </c>
    </row>
    <row r="1495" spans="1:7" x14ac:dyDescent="0.2">
      <c r="A1495" s="5">
        <v>24</v>
      </c>
      <c r="B1495" s="4" t="s">
        <v>28</v>
      </c>
      <c r="C1495" s="4" t="str">
        <f>VLOOKUP(Taulukko1[[#This Row],[Rivivalinta]],Sheet1!$C$1:$E$42,2,FALSE)</f>
        <v>SUMMA EGET KAPITAL OCH SKULDER</v>
      </c>
      <c r="D1495" s="4" t="str">
        <f>VLOOKUP(Taulukko1[[#This Row],[Rivivalinta]],Sheet1!$C$1:$E$42,3,FALSE)</f>
        <v>TOTAL EQUITY AND LIABILITIES</v>
      </c>
      <c r="E1495" s="1" t="s">
        <v>53</v>
      </c>
      <c r="F1495" s="13">
        <v>43100</v>
      </c>
      <c r="G1495" s="6">
        <v>2775328.97</v>
      </c>
    </row>
    <row r="1496" spans="1:7" x14ac:dyDescent="0.2">
      <c r="A1496" s="5">
        <v>25</v>
      </c>
      <c r="B1496" s="4" t="s">
        <v>29</v>
      </c>
      <c r="C1496" s="4" t="str">
        <f>VLOOKUP(Taulukko1[[#This Row],[Rivivalinta]],Sheet1!$C$1:$E$42,2,FALSE)</f>
        <v>Exponering utanför balansräkningen</v>
      </c>
      <c r="D1496" s="4" t="str">
        <f>VLOOKUP(Taulukko1[[#This Row],[Rivivalinta]],Sheet1!$C$1:$E$42,3,FALSE)</f>
        <v>Off balance sheet exposures</v>
      </c>
      <c r="E1496" s="1" t="s">
        <v>53</v>
      </c>
      <c r="F1496" s="13">
        <v>43100</v>
      </c>
      <c r="G1496" s="6">
        <v>282862.64799999999</v>
      </c>
    </row>
    <row r="1497" spans="1:7" x14ac:dyDescent="0.2">
      <c r="A1497" s="5">
        <v>28</v>
      </c>
      <c r="B1497" s="4" t="s">
        <v>30</v>
      </c>
      <c r="C1497" s="4" t="str">
        <f>VLOOKUP(Taulukko1[[#This Row],[Rivivalinta]],Sheet1!$C$1:$E$42,2,FALSE)</f>
        <v>Kostnader/intäkter, %</v>
      </c>
      <c r="D1497" s="4" t="str">
        <f>VLOOKUP(Taulukko1[[#This Row],[Rivivalinta]],Sheet1!$C$1:$E$42,3,FALSE)</f>
        <v>Cost/income ratio, %</v>
      </c>
      <c r="E1497" s="1" t="s">
        <v>53</v>
      </c>
      <c r="F1497" s="13">
        <v>43100</v>
      </c>
      <c r="G1497" s="6" vm="57">
        <v>0.81014379884973375</v>
      </c>
    </row>
    <row r="1498" spans="1:7" x14ac:dyDescent="0.2">
      <c r="A1498" s="5">
        <v>29</v>
      </c>
      <c r="B1498" s="4" t="s">
        <v>31</v>
      </c>
      <c r="C1498" s="4" t="str">
        <f>VLOOKUP(Taulukko1[[#This Row],[Rivivalinta]],Sheet1!$C$1:$E$42,2,FALSE)</f>
        <v>Nödlidande exponeringar/Exponeringar, %</v>
      </c>
      <c r="D1498" s="4" t="str">
        <f>VLOOKUP(Taulukko1[[#This Row],[Rivivalinta]],Sheet1!$C$1:$E$42,3,FALSE)</f>
        <v>Non-performing exposures/Exposures, %</v>
      </c>
      <c r="E1498" s="1" t="s">
        <v>53</v>
      </c>
      <c r="F1498" s="13">
        <v>43100</v>
      </c>
      <c r="G1498" s="6" vm="58">
        <v>1.2598904059165869E-3</v>
      </c>
    </row>
    <row r="1499" spans="1:7" x14ac:dyDescent="0.2">
      <c r="A1499" s="5">
        <v>30</v>
      </c>
      <c r="B1499" s="4" t="s">
        <v>32</v>
      </c>
      <c r="C1499" s="4" t="str">
        <f>VLOOKUP(Taulukko1[[#This Row],[Rivivalinta]],Sheet1!$C$1:$E$42,2,FALSE)</f>
        <v>Upplupna avsättningar på nödlidande exponeringar/Nödlidande Exponeringar, %</v>
      </c>
      <c r="D1499" s="4" t="str">
        <f>VLOOKUP(Taulukko1[[#This Row],[Rivivalinta]],Sheet1!$C$1:$E$42,3,FALSE)</f>
        <v>Accumulated impairments on non-performing exposures/Non-performing exposures, %</v>
      </c>
      <c r="E1499" s="1" t="s">
        <v>53</v>
      </c>
      <c r="F1499" s="13">
        <v>43100</v>
      </c>
      <c r="G1499" s="6" vm="59">
        <v>9.8638097823897597E-2</v>
      </c>
    </row>
    <row r="1500" spans="1:7" x14ac:dyDescent="0.2">
      <c r="A1500" s="5">
        <v>31</v>
      </c>
      <c r="B1500" s="4" t="s">
        <v>34</v>
      </c>
      <c r="C1500" s="4" t="str">
        <f>VLOOKUP(Taulukko1[[#This Row],[Rivivalinta]],Sheet1!$C$1:$E$42,2,FALSE)</f>
        <v>Kapitalbas</v>
      </c>
      <c r="D1500" s="4" t="str">
        <f>VLOOKUP(Taulukko1[[#This Row],[Rivivalinta]],Sheet1!$C$1:$E$42,3,FALSE)</f>
        <v>Own funds</v>
      </c>
      <c r="E1500" s="1" t="s">
        <v>53</v>
      </c>
      <c r="F1500" s="13">
        <v>43100</v>
      </c>
      <c r="G1500" s="6">
        <v>90595.922459999987</v>
      </c>
    </row>
    <row r="1501" spans="1:7" x14ac:dyDescent="0.2">
      <c r="A1501" s="5">
        <v>32</v>
      </c>
      <c r="B1501" s="4" t="s">
        <v>35</v>
      </c>
      <c r="C1501" s="4" t="str">
        <f>VLOOKUP(Taulukko1[[#This Row],[Rivivalinta]],Sheet1!$C$1:$E$42,2,FALSE)</f>
        <v>Kärnprimärkapital (CET 1)</v>
      </c>
      <c r="D1501" s="4" t="str">
        <f>VLOOKUP(Taulukko1[[#This Row],[Rivivalinta]],Sheet1!$C$1:$E$42,3,FALSE)</f>
        <v>Common equity tier 1 capital (CET1)</v>
      </c>
      <c r="E1501" s="1" t="s">
        <v>53</v>
      </c>
      <c r="F1501" s="13">
        <v>43100</v>
      </c>
      <c r="G1501" s="6">
        <v>90595.922170000005</v>
      </c>
    </row>
    <row r="1502" spans="1:7" x14ac:dyDescent="0.2">
      <c r="A1502" s="5">
        <v>33</v>
      </c>
      <c r="B1502" s="4" t="s">
        <v>36</v>
      </c>
      <c r="C1502" s="4" t="str">
        <f>VLOOKUP(Taulukko1[[#This Row],[Rivivalinta]],Sheet1!$C$1:$E$42,2,FALSE)</f>
        <v>Övrigt primärkapital (AT 1)</v>
      </c>
      <c r="D1502" s="4" t="str">
        <f>VLOOKUP(Taulukko1[[#This Row],[Rivivalinta]],Sheet1!$C$1:$E$42,3,FALSE)</f>
        <v>Additional tier 1 capital (AT 1)</v>
      </c>
      <c r="E1502" s="1" t="s">
        <v>53</v>
      </c>
      <c r="F1502" s="13">
        <v>43100</v>
      </c>
      <c r="G1502" s="6">
        <v>0</v>
      </c>
    </row>
    <row r="1503" spans="1:7" x14ac:dyDescent="0.2">
      <c r="A1503" s="5">
        <v>34</v>
      </c>
      <c r="B1503" s="4" t="s">
        <v>37</v>
      </c>
      <c r="C1503" s="4" t="str">
        <f>VLOOKUP(Taulukko1[[#This Row],[Rivivalinta]],Sheet1!$C$1:$E$42,2,FALSE)</f>
        <v>Supplementärkapital (T2)</v>
      </c>
      <c r="D1503" s="4" t="str">
        <f>VLOOKUP(Taulukko1[[#This Row],[Rivivalinta]],Sheet1!$C$1:$E$42,3,FALSE)</f>
        <v>Tier 2 capital (T2)</v>
      </c>
      <c r="E1503" s="1" t="s">
        <v>53</v>
      </c>
      <c r="F1503" s="13">
        <v>43100</v>
      </c>
      <c r="G1503" s="6">
        <v>0</v>
      </c>
    </row>
    <row r="1504" spans="1:7" x14ac:dyDescent="0.2">
      <c r="A1504" s="5">
        <v>35</v>
      </c>
      <c r="B1504" s="4" t="s">
        <v>38</v>
      </c>
      <c r="C1504" s="4" t="str">
        <f>VLOOKUP(Taulukko1[[#This Row],[Rivivalinta]],Sheet1!$C$1:$E$42,2,FALSE)</f>
        <v>Summa kapitalrelationer, %</v>
      </c>
      <c r="D1504" s="4" t="str">
        <f>VLOOKUP(Taulukko1[[#This Row],[Rivivalinta]],Sheet1!$C$1:$E$42,3,FALSE)</f>
        <v>Own funds ratio, %</v>
      </c>
      <c r="E1504" s="1" t="s">
        <v>53</v>
      </c>
      <c r="F1504" s="13">
        <v>43100</v>
      </c>
      <c r="G1504" s="6" vm="60">
        <v>0.10992373532292467</v>
      </c>
    </row>
    <row r="1505" spans="1:7" x14ac:dyDescent="0.2">
      <c r="A1505" s="5">
        <v>36</v>
      </c>
      <c r="B1505" s="4" t="s">
        <v>39</v>
      </c>
      <c r="C1505" s="4" t="str">
        <f>VLOOKUP(Taulukko1[[#This Row],[Rivivalinta]],Sheet1!$C$1:$E$42,2,FALSE)</f>
        <v>Primärkapitalrelation, %</v>
      </c>
      <c r="D1505" s="4" t="str">
        <f>VLOOKUP(Taulukko1[[#This Row],[Rivivalinta]],Sheet1!$C$1:$E$42,3,FALSE)</f>
        <v>Tier 1 ratio, %</v>
      </c>
      <c r="E1505" s="1" t="s">
        <v>53</v>
      </c>
      <c r="F1505" s="13">
        <v>43100</v>
      </c>
      <c r="G1505" s="6" vm="61">
        <v>0.10992373497105583</v>
      </c>
    </row>
    <row r="1506" spans="1:7" x14ac:dyDescent="0.2">
      <c r="A1506" s="5">
        <v>37</v>
      </c>
      <c r="B1506" s="4" t="s">
        <v>40</v>
      </c>
      <c r="C1506" s="4" t="str">
        <f>VLOOKUP(Taulukko1[[#This Row],[Rivivalinta]],Sheet1!$C$1:$E$42,2,FALSE)</f>
        <v>Kärnprimärkapitalrelation, %</v>
      </c>
      <c r="D1506" s="4" t="str">
        <f>VLOOKUP(Taulukko1[[#This Row],[Rivivalinta]],Sheet1!$C$1:$E$42,3,FALSE)</f>
        <v>CET 1 ratio, %</v>
      </c>
      <c r="E1506" s="1" t="s">
        <v>53</v>
      </c>
      <c r="F1506" s="13">
        <v>43100</v>
      </c>
      <c r="G1506" s="6" vm="62">
        <v>0.10992373497105583</v>
      </c>
    </row>
    <row r="1507" spans="1:7" x14ac:dyDescent="0.2">
      <c r="A1507" s="5">
        <v>38</v>
      </c>
      <c r="B1507" s="4" t="s">
        <v>41</v>
      </c>
      <c r="C1507" s="4" t="str">
        <f>VLOOKUP(Taulukko1[[#This Row],[Rivivalinta]],Sheet1!$C$1:$E$42,2,FALSE)</f>
        <v>Summa exponeringsbelopp (RWA)</v>
      </c>
      <c r="D1507" s="4" t="str">
        <f>VLOOKUP(Taulukko1[[#This Row],[Rivivalinta]],Sheet1!$C$1:$E$42,3,FALSE)</f>
        <v>Total risk weighted assets (RWA)</v>
      </c>
      <c r="E1507" s="1" t="s">
        <v>53</v>
      </c>
      <c r="F1507" s="13">
        <v>43100</v>
      </c>
      <c r="G1507" s="6">
        <v>824170.70520624996</v>
      </c>
    </row>
    <row r="1508" spans="1:7" x14ac:dyDescent="0.2">
      <c r="A1508" s="5">
        <v>39</v>
      </c>
      <c r="B1508" s="4" t="s">
        <v>42</v>
      </c>
      <c r="C1508" s="4" t="str">
        <f>VLOOKUP(Taulukko1[[#This Row],[Rivivalinta]],Sheet1!$C$1:$E$42,2,FALSE)</f>
        <v>Exponeringsbelopp för kredit-, motpart- och utspädningsrisker</v>
      </c>
      <c r="D1508" s="4" t="str">
        <f>VLOOKUP(Taulukko1[[#This Row],[Rivivalinta]],Sheet1!$C$1:$E$42,3,FALSE)</f>
        <v>Credit and counterparty risks</v>
      </c>
      <c r="E1508" s="1" t="s">
        <v>53</v>
      </c>
      <c r="F1508" s="13">
        <v>43100</v>
      </c>
      <c r="G1508" s="6">
        <v>796733.01</v>
      </c>
    </row>
    <row r="1509" spans="1:7" x14ac:dyDescent="0.2">
      <c r="A1509" s="5">
        <v>40</v>
      </c>
      <c r="B1509" s="4" t="s">
        <v>43</v>
      </c>
      <c r="C1509" s="4" t="str">
        <f>VLOOKUP(Taulukko1[[#This Row],[Rivivalinta]],Sheet1!$C$1:$E$42,2,FALSE)</f>
        <v>Exponeringsbelopp för positions-, valutakurs- och råvarurisker</v>
      </c>
      <c r="D1509" s="4" t="str">
        <f>VLOOKUP(Taulukko1[[#This Row],[Rivivalinta]],Sheet1!$C$1:$E$42,3,FALSE)</f>
        <v>Position, currency and commodity risks</v>
      </c>
      <c r="E1509" s="1" t="s">
        <v>53</v>
      </c>
      <c r="F1509" s="13">
        <v>43100</v>
      </c>
      <c r="G1509" s="6">
        <v>0</v>
      </c>
    </row>
    <row r="1510" spans="1:7" x14ac:dyDescent="0.2">
      <c r="A1510" s="5">
        <v>41</v>
      </c>
      <c r="B1510" s="4" t="s">
        <v>44</v>
      </c>
      <c r="C1510" s="4" t="str">
        <f>VLOOKUP(Taulukko1[[#This Row],[Rivivalinta]],Sheet1!$C$1:$E$42,2,FALSE)</f>
        <v>Exponeringsbelopp för operativ risk</v>
      </c>
      <c r="D1510" s="4" t="str">
        <f>VLOOKUP(Taulukko1[[#This Row],[Rivivalinta]],Sheet1!$C$1:$E$42,3,FALSE)</f>
        <v>Operational risks</v>
      </c>
      <c r="E1510" s="1" t="s">
        <v>53</v>
      </c>
      <c r="F1510" s="13">
        <v>43100</v>
      </c>
      <c r="G1510" s="6">
        <v>19765.640206250002</v>
      </c>
    </row>
    <row r="1511" spans="1:7" x14ac:dyDescent="0.2">
      <c r="A1511" s="5">
        <v>42</v>
      </c>
      <c r="B1511" s="4" t="s">
        <v>45</v>
      </c>
      <c r="C1511" s="4" t="str">
        <f>VLOOKUP(Taulukko1[[#This Row],[Rivivalinta]],Sheet1!$C$1:$E$42,2,FALSE)</f>
        <v>Övriga riskexponeringar</v>
      </c>
      <c r="D1511" s="4" t="str">
        <f>VLOOKUP(Taulukko1[[#This Row],[Rivivalinta]],Sheet1!$C$1:$E$42,3,FALSE)</f>
        <v>Other risks</v>
      </c>
      <c r="E1511" s="1" t="s">
        <v>53</v>
      </c>
      <c r="F1511" s="13">
        <v>43100</v>
      </c>
      <c r="G1511" s="6">
        <v>7672.0550000000003</v>
      </c>
    </row>
    <row r="1512" spans="1:7" x14ac:dyDescent="0.2">
      <c r="A1512" s="5">
        <v>27</v>
      </c>
      <c r="B1512" s="4" t="s">
        <v>54</v>
      </c>
      <c r="C1512" s="45" t="str">
        <f>VLOOKUP(Taulukko1[[#This Row],[Rivivalinta]],Sheet1!$C$1:$E$42,2,FALSE)</f>
        <v>Avkastning på total tillgångar (ROA), %</v>
      </c>
      <c r="D1512" s="45" t="str">
        <f>VLOOKUP(Taulukko1[[#This Row],[Rivivalinta]],Sheet1!$C$1:$E$42,3,FALSE)</f>
        <v>Return on total assets (ROA), %</v>
      </c>
      <c r="E1512" s="1" t="s">
        <v>53</v>
      </c>
      <c r="F1512" s="13">
        <v>43100</v>
      </c>
      <c r="G1512" s="50" vm="64">
        <v>8.4470280107707207E-6</v>
      </c>
    </row>
    <row r="1513" spans="1:7" x14ac:dyDescent="0.2">
      <c r="A1513" s="11">
        <v>26</v>
      </c>
      <c r="B1513" s="12" t="s">
        <v>55</v>
      </c>
      <c r="C1513" s="48" t="str">
        <f>VLOOKUP(Taulukko1[[#This Row],[Rivivalinta]],Sheet1!$C$1:$E$42,2,FALSE)</f>
        <v>Avkastning på eget kapital (ROE), %</v>
      </c>
      <c r="D1513" s="48" t="str">
        <f>VLOOKUP(Taulukko1[[#This Row],[Rivivalinta]],Sheet1!$C$1:$E$42,3,FALSE)</f>
        <v>Return on equity (ROE), %</v>
      </c>
      <c r="E1513" s="1" t="s">
        <v>53</v>
      </c>
      <c r="F1513" s="13">
        <v>43100</v>
      </c>
      <c r="G1513" s="51" vm="63">
        <v>3.6589454352062029E-4</v>
      </c>
    </row>
    <row r="1514" spans="1:7" x14ac:dyDescent="0.2">
      <c r="A1514" s="5">
        <v>1</v>
      </c>
      <c r="B1514" s="4" t="s">
        <v>5</v>
      </c>
      <c r="C1514" s="45" t="str">
        <f>VLOOKUP(Taulukko1[[#This Row],[Rivivalinta]],Sheet1!$C$1:$E$42,2,FALSE)</f>
        <v>Räntenetto</v>
      </c>
      <c r="D1514" s="45" t="str">
        <f>VLOOKUP(Taulukko1[[#This Row],[Rivivalinta]],Sheet1!$C$1:$E$42,3,FALSE)</f>
        <v>Net interest margin</v>
      </c>
      <c r="E1514" s="1" t="s">
        <v>160</v>
      </c>
      <c r="F1514" s="13">
        <v>43465</v>
      </c>
      <c r="G1514" s="6">
        <v>37514.24856</v>
      </c>
    </row>
    <row r="1515" spans="1:7" x14ac:dyDescent="0.2">
      <c r="A1515" s="5">
        <v>2</v>
      </c>
      <c r="B1515" s="4" t="s">
        <v>6</v>
      </c>
      <c r="C1515" s="45" t="str">
        <f>VLOOKUP(Taulukko1[[#This Row],[Rivivalinta]],Sheet1!$C$1:$E$42,2,FALSE)</f>
        <v>Netto, avgifts- och provisionsintäkter</v>
      </c>
      <c r="D1515" s="45" t="str">
        <f>VLOOKUP(Taulukko1[[#This Row],[Rivivalinta]],Sheet1!$C$1:$E$42,3,FALSE)</f>
        <v>Net fee and commission income</v>
      </c>
      <c r="E1515" s="1" t="s">
        <v>160</v>
      </c>
      <c r="F1515" s="13">
        <v>43465</v>
      </c>
      <c r="G1515" s="6">
        <v>2044.9539</v>
      </c>
    </row>
    <row r="1516" spans="1:7" x14ac:dyDescent="0.2">
      <c r="A1516" s="5">
        <v>3</v>
      </c>
      <c r="B1516" s="4" t="s">
        <v>7</v>
      </c>
      <c r="C1516" s="45" t="str">
        <f>VLOOKUP(Taulukko1[[#This Row],[Rivivalinta]],Sheet1!$C$1:$E$42,2,FALSE)</f>
        <v>Avgifts- och provisionsintäkter</v>
      </c>
      <c r="D1516" s="45" t="str">
        <f>VLOOKUP(Taulukko1[[#This Row],[Rivivalinta]],Sheet1!$C$1:$E$42,3,FALSE)</f>
        <v>Fee and commission income</v>
      </c>
      <c r="E1516" s="1" t="s">
        <v>160</v>
      </c>
      <c r="F1516" s="13">
        <v>43465</v>
      </c>
      <c r="G1516" s="6">
        <v>2053.3388799999998</v>
      </c>
    </row>
    <row r="1517" spans="1:7" x14ac:dyDescent="0.2">
      <c r="A1517" s="5">
        <v>4</v>
      </c>
      <c r="B1517" s="4" t="s">
        <v>8</v>
      </c>
      <c r="C1517" s="45" t="str">
        <f>VLOOKUP(Taulukko1[[#This Row],[Rivivalinta]],Sheet1!$C$1:$E$42,2,FALSE)</f>
        <v>Avgifts- och provisionskostnader</v>
      </c>
      <c r="D1517" s="45" t="str">
        <f>VLOOKUP(Taulukko1[[#This Row],[Rivivalinta]],Sheet1!$C$1:$E$42,3,FALSE)</f>
        <v>Fee and commission expenses</v>
      </c>
      <c r="E1517" s="1" t="s">
        <v>160</v>
      </c>
      <c r="F1517" s="13">
        <v>43465</v>
      </c>
      <c r="G1517" s="6">
        <v>8.3849799999999988</v>
      </c>
    </row>
    <row r="1518" spans="1:7" x14ac:dyDescent="0.2">
      <c r="A1518" s="5">
        <v>5</v>
      </c>
      <c r="B1518" s="4" t="s">
        <v>9</v>
      </c>
      <c r="C1518" s="45" t="str">
        <f>VLOOKUP(Taulukko1[[#This Row],[Rivivalinta]],Sheet1!$C$1:$E$42,2,FALSE)</f>
        <v>Nettointäkter från handel och investeringar</v>
      </c>
      <c r="D1518" s="45" t="str">
        <f>VLOOKUP(Taulukko1[[#This Row],[Rivivalinta]],Sheet1!$C$1:$E$42,3,FALSE)</f>
        <v>Net trading and investing income</v>
      </c>
      <c r="E1518" s="1" t="s">
        <v>160</v>
      </c>
      <c r="F1518" s="13">
        <v>43465</v>
      </c>
      <c r="G1518" s="6">
        <v>447.13948999999997</v>
      </c>
    </row>
    <row r="1519" spans="1:7" x14ac:dyDescent="0.2">
      <c r="A1519" s="5">
        <v>6</v>
      </c>
      <c r="B1519" s="4" t="s">
        <v>10</v>
      </c>
      <c r="C1519" s="45" t="str">
        <f>VLOOKUP(Taulukko1[[#This Row],[Rivivalinta]],Sheet1!$C$1:$E$42,2,FALSE)</f>
        <v>Övriga intäkter</v>
      </c>
      <c r="D1519" s="45" t="str">
        <f>VLOOKUP(Taulukko1[[#This Row],[Rivivalinta]],Sheet1!$C$1:$E$42,3,FALSE)</f>
        <v>Other income</v>
      </c>
      <c r="E1519" s="1" t="s">
        <v>160</v>
      </c>
      <c r="F1519" s="13">
        <v>43465</v>
      </c>
      <c r="G1519" s="6" t="s">
        <v>47</v>
      </c>
    </row>
    <row r="1520" spans="1:7" x14ac:dyDescent="0.2">
      <c r="A1520" s="5">
        <v>7</v>
      </c>
      <c r="B1520" s="4" t="s">
        <v>11</v>
      </c>
      <c r="C1520" s="45" t="str">
        <f>VLOOKUP(Taulukko1[[#This Row],[Rivivalinta]],Sheet1!$C$1:$E$42,2,FALSE)</f>
        <v>Totala inkomster</v>
      </c>
      <c r="D1520" s="45" t="str">
        <f>VLOOKUP(Taulukko1[[#This Row],[Rivivalinta]],Sheet1!$C$1:$E$42,3,FALSE)</f>
        <v>Total income</v>
      </c>
      <c r="E1520" s="1" t="s">
        <v>160</v>
      </c>
      <c r="F1520" s="13">
        <v>43465</v>
      </c>
      <c r="G1520" s="6">
        <v>40006.341950000009</v>
      </c>
    </row>
    <row r="1521" spans="1:7" x14ac:dyDescent="0.2">
      <c r="A1521" s="5">
        <v>8</v>
      </c>
      <c r="B1521" s="4" t="s">
        <v>12</v>
      </c>
      <c r="C1521" s="45" t="str">
        <f>VLOOKUP(Taulukko1[[#This Row],[Rivivalinta]],Sheet1!$C$1:$E$42,2,FALSE)</f>
        <v>Totala kostnader</v>
      </c>
      <c r="D1521" s="45" t="str">
        <f>VLOOKUP(Taulukko1[[#This Row],[Rivivalinta]],Sheet1!$C$1:$E$42,3,FALSE)</f>
        <v>Total expenses</v>
      </c>
      <c r="E1521" s="1" t="s">
        <v>160</v>
      </c>
      <c r="F1521" s="13">
        <v>43465</v>
      </c>
      <c r="G1521" s="6">
        <v>11566.373649999998</v>
      </c>
    </row>
    <row r="1522" spans="1:7" x14ac:dyDescent="0.2">
      <c r="A1522" s="5">
        <v>9</v>
      </c>
      <c r="B1522" s="4" t="s">
        <v>13</v>
      </c>
      <c r="C1522" s="45" t="str">
        <f>VLOOKUP(Taulukko1[[#This Row],[Rivivalinta]],Sheet1!$C$1:$E$42,2,FALSE)</f>
        <v>Nedskrivningar av lån och fordringar</v>
      </c>
      <c r="D1522" s="45" t="str">
        <f>VLOOKUP(Taulukko1[[#This Row],[Rivivalinta]],Sheet1!$C$1:$E$42,3,FALSE)</f>
        <v>Impairments on loans and receivables</v>
      </c>
      <c r="E1522" s="1" t="s">
        <v>160</v>
      </c>
      <c r="F1522" s="13">
        <v>43465</v>
      </c>
      <c r="G1522" s="6">
        <v>246.32971000000001</v>
      </c>
    </row>
    <row r="1523" spans="1:7" x14ac:dyDescent="0.2">
      <c r="A1523" s="5">
        <v>10</v>
      </c>
      <c r="B1523" s="4" t="s">
        <v>14</v>
      </c>
      <c r="C1523" s="45" t="str">
        <f>VLOOKUP(Taulukko1[[#This Row],[Rivivalinta]],Sheet1!$C$1:$E$42,2,FALSE)</f>
        <v>Rörelsevinst/-förlust</v>
      </c>
      <c r="D1523" s="45" t="str">
        <f>VLOOKUP(Taulukko1[[#This Row],[Rivivalinta]],Sheet1!$C$1:$E$42,3,FALSE)</f>
        <v>Operatingprofit/-loss</v>
      </c>
      <c r="E1523" s="1" t="s">
        <v>160</v>
      </c>
      <c r="F1523" s="13">
        <v>43465</v>
      </c>
      <c r="G1523" s="6">
        <v>28193.638589999999</v>
      </c>
    </row>
    <row r="1524" spans="1:7" x14ac:dyDescent="0.2">
      <c r="A1524" s="5">
        <v>11</v>
      </c>
      <c r="B1524" s="4" t="s">
        <v>15</v>
      </c>
      <c r="C1524" s="45" t="str">
        <f>VLOOKUP(Taulukko1[[#This Row],[Rivivalinta]],Sheet1!$C$1:$E$42,2,FALSE)</f>
        <v>Kontanta medel och kassabehållning hos centralbanker</v>
      </c>
      <c r="D1524" s="45" t="str">
        <f>VLOOKUP(Taulukko1[[#This Row],[Rivivalinta]],Sheet1!$C$1:$E$42,3,FALSE)</f>
        <v>Cash and cash balances at central banks</v>
      </c>
      <c r="E1524" s="1" t="s">
        <v>160</v>
      </c>
      <c r="F1524" s="13">
        <v>43465</v>
      </c>
      <c r="G1524" s="6">
        <v>187989.55133000002</v>
      </c>
    </row>
    <row r="1525" spans="1:7" x14ac:dyDescent="0.2">
      <c r="A1525" s="5">
        <v>12</v>
      </c>
      <c r="B1525" s="4" t="s">
        <v>16</v>
      </c>
      <c r="C1525" s="45" t="str">
        <f>VLOOKUP(Taulukko1[[#This Row],[Rivivalinta]],Sheet1!$C$1:$E$42,2,FALSE)</f>
        <v>Lån och förskott till kreditinstitut</v>
      </c>
      <c r="D1525" s="45" t="str">
        <f>VLOOKUP(Taulukko1[[#This Row],[Rivivalinta]],Sheet1!$C$1:$E$42,3,FALSE)</f>
        <v>Loans and advances to credit institutions</v>
      </c>
      <c r="E1525" s="1" t="s">
        <v>160</v>
      </c>
      <c r="F1525" s="13">
        <v>43465</v>
      </c>
      <c r="G1525" s="6">
        <v>0</v>
      </c>
    </row>
    <row r="1526" spans="1:7" x14ac:dyDescent="0.2">
      <c r="A1526" s="5">
        <v>13</v>
      </c>
      <c r="B1526" s="4" t="s">
        <v>17</v>
      </c>
      <c r="C1526" s="45" t="str">
        <f>VLOOKUP(Taulukko1[[#This Row],[Rivivalinta]],Sheet1!$C$1:$E$42,2,FALSE)</f>
        <v>Lån och förskott till allmänheten och offentliga samfund</v>
      </c>
      <c r="D1526" s="45" t="str">
        <f>VLOOKUP(Taulukko1[[#This Row],[Rivivalinta]],Sheet1!$C$1:$E$42,3,FALSE)</f>
        <v>Loans and advances to the public and public sector entities</v>
      </c>
      <c r="E1526" s="1" t="s">
        <v>160</v>
      </c>
      <c r="F1526" s="13">
        <v>43465</v>
      </c>
      <c r="G1526" s="6">
        <v>5502659.7871000003</v>
      </c>
    </row>
    <row r="1527" spans="1:7" x14ac:dyDescent="0.2">
      <c r="A1527" s="5">
        <v>14</v>
      </c>
      <c r="B1527" s="4" t="s">
        <v>18</v>
      </c>
      <c r="C1527" s="45" t="str">
        <f>VLOOKUP(Taulukko1[[#This Row],[Rivivalinta]],Sheet1!$C$1:$E$42,2,FALSE)</f>
        <v>Värdepapper</v>
      </c>
      <c r="D1527" s="45" t="str">
        <f>VLOOKUP(Taulukko1[[#This Row],[Rivivalinta]],Sheet1!$C$1:$E$42,3,FALSE)</f>
        <v>Debt securities</v>
      </c>
      <c r="E1527" s="1" t="s">
        <v>160</v>
      </c>
      <c r="F1527" s="13">
        <v>43465</v>
      </c>
      <c r="G1527" s="6">
        <v>45597.758829999999</v>
      </c>
    </row>
    <row r="1528" spans="1:7" x14ac:dyDescent="0.2">
      <c r="A1528" s="5">
        <v>15</v>
      </c>
      <c r="B1528" s="4" t="s">
        <v>19</v>
      </c>
      <c r="C1528" s="45" t="str">
        <f>VLOOKUP(Taulukko1[[#This Row],[Rivivalinta]],Sheet1!$C$1:$E$42,2,FALSE)</f>
        <v xml:space="preserve">Derivat </v>
      </c>
      <c r="D1528" s="45" t="str">
        <f>VLOOKUP(Taulukko1[[#This Row],[Rivivalinta]],Sheet1!$C$1:$E$42,3,FALSE)</f>
        <v xml:space="preserve">Derivatives </v>
      </c>
      <c r="E1528" s="1" t="s">
        <v>160</v>
      </c>
      <c r="F1528" s="13">
        <v>43465</v>
      </c>
      <c r="G1528" s="6">
        <v>126371.6207</v>
      </c>
    </row>
    <row r="1529" spans="1:7" x14ac:dyDescent="0.2">
      <c r="A1529" s="5">
        <v>16</v>
      </c>
      <c r="B1529" s="4" t="s">
        <v>20</v>
      </c>
      <c r="C1529" s="45" t="str">
        <f>VLOOKUP(Taulukko1[[#This Row],[Rivivalinta]],Sheet1!$C$1:$E$42,2,FALSE)</f>
        <v>Övriga tillgångar</v>
      </c>
      <c r="D1529" s="45" t="str">
        <f>VLOOKUP(Taulukko1[[#This Row],[Rivivalinta]],Sheet1!$C$1:$E$42,3,FALSE)</f>
        <v>Other assets</v>
      </c>
      <c r="E1529" s="1" t="s">
        <v>160</v>
      </c>
      <c r="F1529" s="13">
        <v>43465</v>
      </c>
      <c r="G1529" s="6">
        <v>562.95479999992256</v>
      </c>
    </row>
    <row r="1530" spans="1:7" x14ac:dyDescent="0.2">
      <c r="A1530" s="5">
        <v>17</v>
      </c>
      <c r="B1530" s="4" t="s">
        <v>21</v>
      </c>
      <c r="C1530" s="45" t="str">
        <f>VLOOKUP(Taulukko1[[#This Row],[Rivivalinta]],Sheet1!$C$1:$E$42,2,FALSE)</f>
        <v>SUMMA TILLGÅNGAR</v>
      </c>
      <c r="D1530" s="45" t="str">
        <f>VLOOKUP(Taulukko1[[#This Row],[Rivivalinta]],Sheet1!$C$1:$E$42,3,FALSE)</f>
        <v>TOTAL ASSETS</v>
      </c>
      <c r="E1530" s="1" t="s">
        <v>160</v>
      </c>
      <c r="F1530" s="13">
        <v>43465</v>
      </c>
      <c r="G1530" s="6">
        <v>5863181.6727600005</v>
      </c>
    </row>
    <row r="1531" spans="1:7" x14ac:dyDescent="0.2">
      <c r="A1531" s="5">
        <v>18</v>
      </c>
      <c r="B1531" s="4" t="s">
        <v>22</v>
      </c>
      <c r="C1531" s="45" t="str">
        <f>VLOOKUP(Taulukko1[[#This Row],[Rivivalinta]],Sheet1!$C$1:$E$42,2,FALSE)</f>
        <v>Inlåning från kreditinstitut</v>
      </c>
      <c r="D1531" s="45" t="str">
        <f>VLOOKUP(Taulukko1[[#This Row],[Rivivalinta]],Sheet1!$C$1:$E$42,3,FALSE)</f>
        <v>Deposits from credit institutions</v>
      </c>
      <c r="E1531" s="1" t="s">
        <v>160</v>
      </c>
      <c r="F1531" s="13">
        <v>43465</v>
      </c>
      <c r="G1531" s="6">
        <v>708268.06666999997</v>
      </c>
    </row>
    <row r="1532" spans="1:7" x14ac:dyDescent="0.2">
      <c r="A1532" s="5">
        <v>19</v>
      </c>
      <c r="B1532" s="4" t="s">
        <v>23</v>
      </c>
      <c r="C1532" s="45" t="str">
        <f>VLOOKUP(Taulukko1[[#This Row],[Rivivalinta]],Sheet1!$C$1:$E$42,2,FALSE)</f>
        <v>Inlåning från allmänheten och offentliga samfund</v>
      </c>
      <c r="D1532" s="45" t="str">
        <f>VLOOKUP(Taulukko1[[#This Row],[Rivivalinta]],Sheet1!$C$1:$E$42,3,FALSE)</f>
        <v>Deposits from the public and public sector entities</v>
      </c>
      <c r="E1532" s="1" t="s">
        <v>160</v>
      </c>
      <c r="F1532" s="13">
        <v>43465</v>
      </c>
      <c r="G1532" s="6">
        <v>0</v>
      </c>
    </row>
    <row r="1533" spans="1:7" x14ac:dyDescent="0.2">
      <c r="A1533" s="5">
        <v>20</v>
      </c>
      <c r="B1533" s="4" t="s">
        <v>24</v>
      </c>
      <c r="C1533" s="45" t="str">
        <f>VLOOKUP(Taulukko1[[#This Row],[Rivivalinta]],Sheet1!$C$1:$E$42,2,FALSE)</f>
        <v>Emitterade skuldebrev</v>
      </c>
      <c r="D1533" s="45" t="str">
        <f>VLOOKUP(Taulukko1[[#This Row],[Rivivalinta]],Sheet1!$C$1:$E$42,3,FALSE)</f>
        <v>Debt securities issued</v>
      </c>
      <c r="E1533" s="1" t="s">
        <v>160</v>
      </c>
      <c r="F1533" s="13">
        <v>43465</v>
      </c>
      <c r="G1533" s="6">
        <v>4874044.9024499999</v>
      </c>
    </row>
    <row r="1534" spans="1:7" x14ac:dyDescent="0.2">
      <c r="A1534" s="5">
        <v>22</v>
      </c>
      <c r="B1534" s="4" t="s">
        <v>25</v>
      </c>
      <c r="C1534" s="45" t="str">
        <f>VLOOKUP(Taulukko1[[#This Row],[Rivivalinta]],Sheet1!$C$1:$E$42,2,FALSE)</f>
        <v>Derivat</v>
      </c>
      <c r="D1534" s="45" t="str">
        <f>VLOOKUP(Taulukko1[[#This Row],[Rivivalinta]],Sheet1!$C$1:$E$42,3,FALSE)</f>
        <v>Derivatives</v>
      </c>
      <c r="E1534" s="1" t="s">
        <v>160</v>
      </c>
      <c r="F1534" s="13">
        <v>43465</v>
      </c>
      <c r="G1534" s="6">
        <v>16420.670249999999</v>
      </c>
    </row>
    <row r="1535" spans="1:7" x14ac:dyDescent="0.2">
      <c r="A1535" s="5">
        <v>23</v>
      </c>
      <c r="B1535" s="4" t="s">
        <v>26</v>
      </c>
      <c r="C1535" s="45" t="str">
        <f>VLOOKUP(Taulukko1[[#This Row],[Rivivalinta]],Sheet1!$C$1:$E$42,2,FALSE)</f>
        <v>Eget kapital</v>
      </c>
      <c r="D1535" s="45" t="str">
        <f>VLOOKUP(Taulukko1[[#This Row],[Rivivalinta]],Sheet1!$C$1:$E$42,3,FALSE)</f>
        <v>Total equity</v>
      </c>
      <c r="E1535" s="1" t="s">
        <v>160</v>
      </c>
      <c r="F1535" s="13">
        <v>43465</v>
      </c>
      <c r="G1535" s="6">
        <v>261627.57876</v>
      </c>
    </row>
    <row r="1536" spans="1:7" x14ac:dyDescent="0.2">
      <c r="A1536" s="5">
        <v>21</v>
      </c>
      <c r="B1536" s="4" t="s">
        <v>27</v>
      </c>
      <c r="C1536" s="45" t="str">
        <f>VLOOKUP(Taulukko1[[#This Row],[Rivivalinta]],Sheet1!$C$1:$E$42,2,FALSE)</f>
        <v>Övriga skulder</v>
      </c>
      <c r="D1536" s="45" t="str">
        <f>VLOOKUP(Taulukko1[[#This Row],[Rivivalinta]],Sheet1!$C$1:$E$42,3,FALSE)</f>
        <v>Other liabilities</v>
      </c>
      <c r="E1536" s="1" t="s">
        <v>160</v>
      </c>
      <c r="F1536" s="13">
        <v>43465</v>
      </c>
      <c r="G1536" s="6">
        <v>2820.4546400004624</v>
      </c>
    </row>
    <row r="1537" spans="1:7" x14ac:dyDescent="0.2">
      <c r="A1537" s="5">
        <v>24</v>
      </c>
      <c r="B1537" s="4" t="s">
        <v>28</v>
      </c>
      <c r="C1537" s="45" t="str">
        <f>VLOOKUP(Taulukko1[[#This Row],[Rivivalinta]],Sheet1!$C$1:$E$42,2,FALSE)</f>
        <v>SUMMA EGET KAPITAL OCH SKULDER</v>
      </c>
      <c r="D1537" s="45" t="str">
        <f>VLOOKUP(Taulukko1[[#This Row],[Rivivalinta]],Sheet1!$C$1:$E$42,3,FALSE)</f>
        <v>TOTAL EQUITY AND LIABILITIES</v>
      </c>
      <c r="E1537" s="1" t="s">
        <v>160</v>
      </c>
      <c r="F1537" s="13">
        <v>43465</v>
      </c>
      <c r="G1537" s="6">
        <v>5863181.6727700001</v>
      </c>
    </row>
    <row r="1538" spans="1:7" x14ac:dyDescent="0.2">
      <c r="A1538" s="5">
        <v>25</v>
      </c>
      <c r="B1538" s="4" t="s">
        <v>29</v>
      </c>
      <c r="C1538" s="45" t="str">
        <f>VLOOKUP(Taulukko1[[#This Row],[Rivivalinta]],Sheet1!$C$1:$E$42,2,FALSE)</f>
        <v>Exponering utanför balansräkningen</v>
      </c>
      <c r="D1538" s="45" t="str">
        <f>VLOOKUP(Taulukko1[[#This Row],[Rivivalinta]],Sheet1!$C$1:$E$42,3,FALSE)</f>
        <v>Off balance sheet exposures</v>
      </c>
      <c r="E1538" s="1" t="s">
        <v>160</v>
      </c>
      <c r="F1538" s="13">
        <v>43465</v>
      </c>
      <c r="G1538" s="6">
        <v>43.250550000000004</v>
      </c>
    </row>
    <row r="1539" spans="1:7" x14ac:dyDescent="0.2">
      <c r="A1539" s="5">
        <v>28</v>
      </c>
      <c r="B1539" s="4" t="s">
        <v>30</v>
      </c>
      <c r="C1539" s="45" t="str">
        <f>VLOOKUP(Taulukko1[[#This Row],[Rivivalinta]],Sheet1!$C$1:$E$42,2,FALSE)</f>
        <v>Kostnader/intäkter, %</v>
      </c>
      <c r="D1539" s="45" t="str">
        <f>VLOOKUP(Taulukko1[[#This Row],[Rivivalinta]],Sheet1!$C$1:$E$42,3,FALSE)</f>
        <v>Cost/income ratio, %</v>
      </c>
      <c r="E1539" s="1" t="s">
        <v>160</v>
      </c>
      <c r="F1539" s="13">
        <v>43465</v>
      </c>
      <c r="G1539" s="6" vm="81">
        <v>0.28902423681853268</v>
      </c>
    </row>
    <row r="1540" spans="1:7" x14ac:dyDescent="0.2">
      <c r="A1540" s="5">
        <v>29</v>
      </c>
      <c r="B1540" s="4" t="s">
        <v>31</v>
      </c>
      <c r="C1540" s="45" t="str">
        <f>VLOOKUP(Taulukko1[[#This Row],[Rivivalinta]],Sheet1!$C$1:$E$42,2,FALSE)</f>
        <v>Nödlidande exponeringar/Exponeringar, %</v>
      </c>
      <c r="D1540" s="45" t="str">
        <f>VLOOKUP(Taulukko1[[#This Row],[Rivivalinta]],Sheet1!$C$1:$E$42,3,FALSE)</f>
        <v>Non-performing exposures/Exposures, %</v>
      </c>
      <c r="E1540" s="1" t="s">
        <v>160</v>
      </c>
      <c r="F1540" s="13">
        <v>43465</v>
      </c>
      <c r="G1540" s="6" vm="82">
        <v>7.0009822807128822E-4</v>
      </c>
    </row>
    <row r="1541" spans="1:7" x14ac:dyDescent="0.2">
      <c r="A1541" s="5">
        <v>30</v>
      </c>
      <c r="B1541" s="4" t="s">
        <v>32</v>
      </c>
      <c r="C1541" s="45" t="str">
        <f>VLOOKUP(Taulukko1[[#This Row],[Rivivalinta]],Sheet1!$C$1:$E$42,2,FALSE)</f>
        <v>Upplupna avsättningar på nödlidande exponeringar/Nödlidande Exponeringar, %</v>
      </c>
      <c r="D1541" s="45" t="str">
        <f>VLOOKUP(Taulukko1[[#This Row],[Rivivalinta]],Sheet1!$C$1:$E$42,3,FALSE)</f>
        <v>Accumulated impairments on non-performing exposures/Non-performing exposures, %</v>
      </c>
      <c r="E1541" s="1" t="s">
        <v>160</v>
      </c>
      <c r="F1541" s="13">
        <v>43465</v>
      </c>
      <c r="G1541" s="6" vm="83">
        <v>4.9144118152781649E-3</v>
      </c>
    </row>
    <row r="1542" spans="1:7" x14ac:dyDescent="0.2">
      <c r="A1542" s="5">
        <v>31</v>
      </c>
      <c r="B1542" s="4" t="s">
        <v>34</v>
      </c>
      <c r="C1542" s="45" t="str">
        <f>VLOOKUP(Taulukko1[[#This Row],[Rivivalinta]],Sheet1!$C$1:$E$42,2,FALSE)</f>
        <v>Kapitalbas</v>
      </c>
      <c r="D1542" s="45" t="str">
        <f>VLOOKUP(Taulukko1[[#This Row],[Rivivalinta]],Sheet1!$C$1:$E$42,3,FALSE)</f>
        <v>Own funds</v>
      </c>
      <c r="E1542" s="1" t="s">
        <v>160</v>
      </c>
      <c r="F1542" s="13">
        <v>43465</v>
      </c>
      <c r="G1542" s="6">
        <v>233830.61009</v>
      </c>
    </row>
    <row r="1543" spans="1:7" x14ac:dyDescent="0.2">
      <c r="A1543" s="5">
        <v>32</v>
      </c>
      <c r="B1543" s="4" t="s">
        <v>35</v>
      </c>
      <c r="C1543" s="45" t="str">
        <f>VLOOKUP(Taulukko1[[#This Row],[Rivivalinta]],Sheet1!$C$1:$E$42,2,FALSE)</f>
        <v>Kärnprimärkapital (CET 1)</v>
      </c>
      <c r="D1543" s="45" t="str">
        <f>VLOOKUP(Taulukko1[[#This Row],[Rivivalinta]],Sheet1!$C$1:$E$42,3,FALSE)</f>
        <v>Common equity tier 1 capital (CET1)</v>
      </c>
      <c r="E1543" s="1" t="s">
        <v>160</v>
      </c>
      <c r="F1543" s="13">
        <v>43465</v>
      </c>
      <c r="G1543" s="6">
        <v>233830.61009</v>
      </c>
    </row>
    <row r="1544" spans="1:7" x14ac:dyDescent="0.2">
      <c r="A1544" s="5">
        <v>33</v>
      </c>
      <c r="B1544" s="4" t="s">
        <v>36</v>
      </c>
      <c r="C1544" s="45" t="str">
        <f>VLOOKUP(Taulukko1[[#This Row],[Rivivalinta]],Sheet1!$C$1:$E$42,2,FALSE)</f>
        <v>Övrigt primärkapital (AT 1)</v>
      </c>
      <c r="D1544" s="45" t="str">
        <f>VLOOKUP(Taulukko1[[#This Row],[Rivivalinta]],Sheet1!$C$1:$E$42,3,FALSE)</f>
        <v>Additional tier 1 capital (AT 1)</v>
      </c>
      <c r="E1544" s="1" t="s">
        <v>160</v>
      </c>
      <c r="F1544" s="13">
        <v>43465</v>
      </c>
      <c r="G1544" s="6" t="s">
        <v>47</v>
      </c>
    </row>
    <row r="1545" spans="1:7" x14ac:dyDescent="0.2">
      <c r="A1545" s="5">
        <v>34</v>
      </c>
      <c r="B1545" s="4" t="s">
        <v>37</v>
      </c>
      <c r="C1545" s="45" t="str">
        <f>VLOOKUP(Taulukko1[[#This Row],[Rivivalinta]],Sheet1!$C$1:$E$42,2,FALSE)</f>
        <v>Supplementärkapital (T2)</v>
      </c>
      <c r="D1545" s="45" t="str">
        <f>VLOOKUP(Taulukko1[[#This Row],[Rivivalinta]],Sheet1!$C$1:$E$42,3,FALSE)</f>
        <v>Tier 2 capital (T2)</v>
      </c>
      <c r="E1545" s="1" t="s">
        <v>160</v>
      </c>
      <c r="F1545" s="13">
        <v>43465</v>
      </c>
      <c r="G1545" s="6" t="s">
        <v>47</v>
      </c>
    </row>
    <row r="1546" spans="1:7" x14ac:dyDescent="0.2">
      <c r="A1546" s="5">
        <v>35</v>
      </c>
      <c r="B1546" s="4" t="s">
        <v>38</v>
      </c>
      <c r="C1546" s="45" t="str">
        <f>VLOOKUP(Taulukko1[[#This Row],[Rivivalinta]],Sheet1!$C$1:$E$42,2,FALSE)</f>
        <v>Summa kapitalrelationer, %</v>
      </c>
      <c r="D1546" s="45" t="str">
        <f>VLOOKUP(Taulukko1[[#This Row],[Rivivalinta]],Sheet1!$C$1:$E$42,3,FALSE)</f>
        <v>Own funds ratio, %</v>
      </c>
      <c r="E1546" s="1" t="s">
        <v>160</v>
      </c>
      <c r="F1546" s="13">
        <v>43465</v>
      </c>
      <c r="G1546" s="6" vm="84">
        <v>0.2682443932643146</v>
      </c>
    </row>
    <row r="1547" spans="1:7" x14ac:dyDescent="0.2">
      <c r="A1547" s="5">
        <v>36</v>
      </c>
      <c r="B1547" s="4" t="s">
        <v>39</v>
      </c>
      <c r="C1547" s="45" t="str">
        <f>VLOOKUP(Taulukko1[[#This Row],[Rivivalinta]],Sheet1!$C$1:$E$42,2,FALSE)</f>
        <v>Primärkapitalrelation, %</v>
      </c>
      <c r="D1547" s="45" t="str">
        <f>VLOOKUP(Taulukko1[[#This Row],[Rivivalinta]],Sheet1!$C$1:$E$42,3,FALSE)</f>
        <v>Tier 1 ratio, %</v>
      </c>
      <c r="E1547" s="1" t="s">
        <v>160</v>
      </c>
      <c r="F1547" s="13">
        <v>43465</v>
      </c>
      <c r="G1547" s="6" vm="85">
        <v>0.2682443932643146</v>
      </c>
    </row>
    <row r="1548" spans="1:7" x14ac:dyDescent="0.2">
      <c r="A1548" s="5">
        <v>37</v>
      </c>
      <c r="B1548" s="4" t="s">
        <v>40</v>
      </c>
      <c r="C1548" s="45" t="str">
        <f>VLOOKUP(Taulukko1[[#This Row],[Rivivalinta]],Sheet1!$C$1:$E$42,2,FALSE)</f>
        <v>Kärnprimärkapitalrelation, %</v>
      </c>
      <c r="D1548" s="45" t="str">
        <f>VLOOKUP(Taulukko1[[#This Row],[Rivivalinta]],Sheet1!$C$1:$E$42,3,FALSE)</f>
        <v>CET 1 ratio, %</v>
      </c>
      <c r="E1548" s="1" t="s">
        <v>160</v>
      </c>
      <c r="F1548" s="13">
        <v>43465</v>
      </c>
      <c r="G1548" s="6" vm="86">
        <v>0.2682443932643146</v>
      </c>
    </row>
    <row r="1549" spans="1:7" x14ac:dyDescent="0.2">
      <c r="A1549" s="5">
        <v>38</v>
      </c>
      <c r="B1549" s="4" t="s">
        <v>41</v>
      </c>
      <c r="C1549" s="45" t="str">
        <f>VLOOKUP(Taulukko1[[#This Row],[Rivivalinta]],Sheet1!$C$1:$E$42,2,FALSE)</f>
        <v>Summa exponeringsbelopp (RWA)</v>
      </c>
      <c r="D1549" s="45" t="str">
        <f>VLOOKUP(Taulukko1[[#This Row],[Rivivalinta]],Sheet1!$C$1:$E$42,3,FALSE)</f>
        <v>Total risk weighted assets (RWA)</v>
      </c>
      <c r="E1549" s="1" t="s">
        <v>160</v>
      </c>
      <c r="F1549" s="13">
        <v>43465</v>
      </c>
      <c r="G1549" s="6">
        <v>871707.35329999996</v>
      </c>
    </row>
    <row r="1550" spans="1:7" x14ac:dyDescent="0.2">
      <c r="A1550" s="5">
        <v>39</v>
      </c>
      <c r="B1550" s="4" t="s">
        <v>42</v>
      </c>
      <c r="C1550" s="45" t="str">
        <f>VLOOKUP(Taulukko1[[#This Row],[Rivivalinta]],Sheet1!$C$1:$E$42,2,FALSE)</f>
        <v>Exponeringsbelopp för kredit-, motpart- och utspädningsrisker</v>
      </c>
      <c r="D1550" s="45" t="str">
        <f>VLOOKUP(Taulukko1[[#This Row],[Rivivalinta]],Sheet1!$C$1:$E$42,3,FALSE)</f>
        <v>Credit and counterparty risks</v>
      </c>
      <c r="E1550" s="1" t="s">
        <v>160</v>
      </c>
      <c r="F1550" s="13">
        <v>43465</v>
      </c>
      <c r="G1550" s="6">
        <v>503837.20927999995</v>
      </c>
    </row>
    <row r="1551" spans="1:7" x14ac:dyDescent="0.2">
      <c r="A1551" s="5">
        <v>40</v>
      </c>
      <c r="B1551" s="4" t="s">
        <v>43</v>
      </c>
      <c r="C1551" s="45" t="str">
        <f>VLOOKUP(Taulukko1[[#This Row],[Rivivalinta]],Sheet1!$C$1:$E$42,2,FALSE)</f>
        <v>Exponeringsbelopp för positions-, valutakurs- och råvarurisker</v>
      </c>
      <c r="D1551" s="45" t="str">
        <f>VLOOKUP(Taulukko1[[#This Row],[Rivivalinta]],Sheet1!$C$1:$E$42,3,FALSE)</f>
        <v>Position, currency and commodity risks</v>
      </c>
      <c r="E1551" s="1" t="s">
        <v>160</v>
      </c>
      <c r="F1551" s="13">
        <v>43465</v>
      </c>
      <c r="G1551" s="6" t="s">
        <v>47</v>
      </c>
    </row>
    <row r="1552" spans="1:7" x14ac:dyDescent="0.2">
      <c r="A1552" s="5">
        <v>41</v>
      </c>
      <c r="B1552" s="4" t="s">
        <v>44</v>
      </c>
      <c r="C1552" s="45" t="str">
        <f>VLOOKUP(Taulukko1[[#This Row],[Rivivalinta]],Sheet1!$C$1:$E$42,2,FALSE)</f>
        <v>Exponeringsbelopp för operativ risk</v>
      </c>
      <c r="D1552" s="45" t="str">
        <f>VLOOKUP(Taulukko1[[#This Row],[Rivivalinta]],Sheet1!$C$1:$E$42,3,FALSE)</f>
        <v>Operational risks</v>
      </c>
      <c r="E1552" s="1" t="s">
        <v>160</v>
      </c>
      <c r="F1552" s="13">
        <v>43465</v>
      </c>
      <c r="G1552" s="6">
        <v>62230.770340000003</v>
      </c>
    </row>
    <row r="1553" spans="1:7" x14ac:dyDescent="0.2">
      <c r="A1553" s="5">
        <v>42</v>
      </c>
      <c r="B1553" s="4" t="s">
        <v>45</v>
      </c>
      <c r="C1553" s="45" t="str">
        <f>VLOOKUP(Taulukko1[[#This Row],[Rivivalinta]],Sheet1!$C$1:$E$42,2,FALSE)</f>
        <v>Övriga riskexponeringar</v>
      </c>
      <c r="D1553" s="45" t="str">
        <f>VLOOKUP(Taulukko1[[#This Row],[Rivivalinta]],Sheet1!$C$1:$E$42,3,FALSE)</f>
        <v>Other risks</v>
      </c>
      <c r="E1553" s="1" t="s">
        <v>160</v>
      </c>
      <c r="F1553" s="13">
        <v>43465</v>
      </c>
      <c r="G1553" s="6">
        <v>305639.37368000002</v>
      </c>
    </row>
    <row r="1554" spans="1:7" x14ac:dyDescent="0.2">
      <c r="A1554" s="5">
        <v>27</v>
      </c>
      <c r="B1554" s="4" t="s">
        <v>54</v>
      </c>
      <c r="C1554" s="45" t="str">
        <f>VLOOKUP(Taulukko1[[#This Row],[Rivivalinta]],Sheet1!$C$1:$E$42,2,FALSE)</f>
        <v>Avkastning på total tillgångar (ROA), %</v>
      </c>
      <c r="D1554" s="45" t="str">
        <f>VLOOKUP(Taulukko1[[#This Row],[Rivivalinta]],Sheet1!$C$1:$E$42,3,FALSE)</f>
        <v>Return on total assets (ROA), %</v>
      </c>
      <c r="E1554" s="1" t="s">
        <v>160</v>
      </c>
      <c r="F1554" s="13">
        <v>43465</v>
      </c>
      <c r="G1554" s="6" vm="87">
        <v>3.9458394766022512E-3</v>
      </c>
    </row>
    <row r="1555" spans="1:7" x14ac:dyDescent="0.2">
      <c r="A1555" s="11">
        <v>26</v>
      </c>
      <c r="B1555" s="12" t="s">
        <v>55</v>
      </c>
      <c r="C1555" s="48" t="str">
        <f>VLOOKUP(Taulukko1[[#This Row],[Rivivalinta]],Sheet1!$C$1:$E$42,2,FALSE)</f>
        <v>Avkastning på eget kapital (ROE), %</v>
      </c>
      <c r="D1555" s="48" t="str">
        <f>VLOOKUP(Taulukko1[[#This Row],[Rivivalinta]],Sheet1!$C$1:$E$42,3,FALSE)</f>
        <v>Return on equity (ROE), %</v>
      </c>
      <c r="E1555" s="49" t="s">
        <v>160</v>
      </c>
      <c r="F1555" s="13">
        <v>43465</v>
      </c>
      <c r="G1555" s="52" vm="88">
        <v>8.9266695933156504E-2</v>
      </c>
    </row>
    <row r="1556" spans="1:7" x14ac:dyDescent="0.2">
      <c r="A1556" s="5">
        <v>1</v>
      </c>
      <c r="B1556" s="4" t="s">
        <v>5</v>
      </c>
      <c r="C1556" s="45" t="str">
        <f>VLOOKUP(Taulukko1[[#This Row],[Rivivalinta]],Sheet1!$C$1:$E$42,2,FALSE)</f>
        <v>Räntenetto</v>
      </c>
      <c r="D1556" s="45" t="str">
        <f>VLOOKUP(Taulukko1[[#This Row],[Rivivalinta]],Sheet1!$C$1:$E$42,3,FALSE)</f>
        <v>Net interest margin</v>
      </c>
      <c r="E1556" s="1" t="s">
        <v>46</v>
      </c>
      <c r="F1556" s="13">
        <v>43465</v>
      </c>
      <c r="G1556" s="6">
        <v>24755.919999999998</v>
      </c>
    </row>
    <row r="1557" spans="1:7" x14ac:dyDescent="0.2">
      <c r="A1557" s="5">
        <v>2</v>
      </c>
      <c r="B1557" s="4" t="s">
        <v>6</v>
      </c>
      <c r="C1557" s="45" t="str">
        <f>VLOOKUP(Taulukko1[[#This Row],[Rivivalinta]],Sheet1!$C$1:$E$42,2,FALSE)</f>
        <v>Netto, avgifts- och provisionsintäkter</v>
      </c>
      <c r="D1557" s="45" t="str">
        <f>VLOOKUP(Taulukko1[[#This Row],[Rivivalinta]],Sheet1!$C$1:$E$42,3,FALSE)</f>
        <v>Net fee and commission income</v>
      </c>
      <c r="E1557" s="1" t="s">
        <v>46</v>
      </c>
      <c r="F1557" s="13">
        <v>43465</v>
      </c>
      <c r="G1557" s="6">
        <v>18660.422999999999</v>
      </c>
    </row>
    <row r="1558" spans="1:7" x14ac:dyDescent="0.2">
      <c r="A1558" s="5">
        <v>3</v>
      </c>
      <c r="B1558" s="4" t="s">
        <v>7</v>
      </c>
      <c r="C1558" s="45" t="str">
        <f>VLOOKUP(Taulukko1[[#This Row],[Rivivalinta]],Sheet1!$C$1:$E$42,2,FALSE)</f>
        <v>Avgifts- och provisionsintäkter</v>
      </c>
      <c r="D1558" s="45" t="str">
        <f>VLOOKUP(Taulukko1[[#This Row],[Rivivalinta]],Sheet1!$C$1:$E$42,3,FALSE)</f>
        <v>Fee and commission income</v>
      </c>
      <c r="E1558" s="1" t="s">
        <v>46</v>
      </c>
      <c r="F1558" s="13">
        <v>43465</v>
      </c>
      <c r="G1558" s="6">
        <v>19556.300999999999</v>
      </c>
    </row>
    <row r="1559" spans="1:7" x14ac:dyDescent="0.2">
      <c r="A1559" s="5">
        <v>4</v>
      </c>
      <c r="B1559" s="4" t="s">
        <v>8</v>
      </c>
      <c r="C1559" s="45" t="str">
        <f>VLOOKUP(Taulukko1[[#This Row],[Rivivalinta]],Sheet1!$C$1:$E$42,2,FALSE)</f>
        <v>Avgifts- och provisionskostnader</v>
      </c>
      <c r="D1559" s="45" t="str">
        <f>VLOOKUP(Taulukko1[[#This Row],[Rivivalinta]],Sheet1!$C$1:$E$42,3,FALSE)</f>
        <v>Fee and commission expenses</v>
      </c>
      <c r="E1559" s="1" t="s">
        <v>46</v>
      </c>
      <c r="F1559" s="13">
        <v>43465</v>
      </c>
      <c r="G1559" s="6">
        <v>895.87800000000004</v>
      </c>
    </row>
    <row r="1560" spans="1:7" x14ac:dyDescent="0.2">
      <c r="A1560" s="5">
        <v>5</v>
      </c>
      <c r="B1560" s="4" t="s">
        <v>9</v>
      </c>
      <c r="C1560" s="45" t="str">
        <f>VLOOKUP(Taulukko1[[#This Row],[Rivivalinta]],Sheet1!$C$1:$E$42,2,FALSE)</f>
        <v>Nettointäkter från handel och investeringar</v>
      </c>
      <c r="D1560" s="45" t="str">
        <f>VLOOKUP(Taulukko1[[#This Row],[Rivivalinta]],Sheet1!$C$1:$E$42,3,FALSE)</f>
        <v>Net trading and investing income</v>
      </c>
      <c r="E1560" s="1" t="s">
        <v>46</v>
      </c>
      <c r="F1560" s="13">
        <v>43465</v>
      </c>
      <c r="G1560" s="6">
        <v>0</v>
      </c>
    </row>
    <row r="1561" spans="1:7" x14ac:dyDescent="0.2">
      <c r="A1561" s="5">
        <v>6</v>
      </c>
      <c r="B1561" s="4" t="s">
        <v>10</v>
      </c>
      <c r="C1561" s="45" t="str">
        <f>VLOOKUP(Taulukko1[[#This Row],[Rivivalinta]],Sheet1!$C$1:$E$42,2,FALSE)</f>
        <v>Övriga intäkter</v>
      </c>
      <c r="D1561" s="45" t="str">
        <f>VLOOKUP(Taulukko1[[#This Row],[Rivivalinta]],Sheet1!$C$1:$E$42,3,FALSE)</f>
        <v>Other income</v>
      </c>
      <c r="E1561" s="1" t="s">
        <v>46</v>
      </c>
      <c r="F1561" s="13">
        <v>43465</v>
      </c>
      <c r="G1561" s="6">
        <v>1754.373</v>
      </c>
    </row>
    <row r="1562" spans="1:7" x14ac:dyDescent="0.2">
      <c r="A1562" s="5">
        <v>7</v>
      </c>
      <c r="B1562" s="4" t="s">
        <v>11</v>
      </c>
      <c r="C1562" s="45" t="str">
        <f>VLOOKUP(Taulukko1[[#This Row],[Rivivalinta]],Sheet1!$C$1:$E$42,2,FALSE)</f>
        <v>Totala inkomster</v>
      </c>
      <c r="D1562" s="45" t="str">
        <f>VLOOKUP(Taulukko1[[#This Row],[Rivivalinta]],Sheet1!$C$1:$E$42,3,FALSE)</f>
        <v>Total income</v>
      </c>
      <c r="E1562" s="1" t="s">
        <v>46</v>
      </c>
      <c r="F1562" s="13">
        <v>43465</v>
      </c>
      <c r="G1562" s="6">
        <v>45170.716</v>
      </c>
    </row>
    <row r="1563" spans="1:7" x14ac:dyDescent="0.2">
      <c r="A1563" s="5">
        <v>8</v>
      </c>
      <c r="B1563" s="4" t="s">
        <v>12</v>
      </c>
      <c r="C1563" s="45" t="str">
        <f>VLOOKUP(Taulukko1[[#This Row],[Rivivalinta]],Sheet1!$C$1:$E$42,2,FALSE)</f>
        <v>Totala kostnader</v>
      </c>
      <c r="D1563" s="45" t="str">
        <f>VLOOKUP(Taulukko1[[#This Row],[Rivivalinta]],Sheet1!$C$1:$E$42,3,FALSE)</f>
        <v>Total expenses</v>
      </c>
      <c r="E1563" s="1" t="s">
        <v>46</v>
      </c>
      <c r="F1563" s="13">
        <v>43465</v>
      </c>
      <c r="G1563" s="6">
        <v>27096.79</v>
      </c>
    </row>
    <row r="1564" spans="1:7" x14ac:dyDescent="0.2">
      <c r="A1564" s="5">
        <v>9</v>
      </c>
      <c r="B1564" s="4" t="s">
        <v>13</v>
      </c>
      <c r="C1564" s="45" t="str">
        <f>VLOOKUP(Taulukko1[[#This Row],[Rivivalinta]],Sheet1!$C$1:$E$42,2,FALSE)</f>
        <v>Nedskrivningar av lån och fordringar</v>
      </c>
      <c r="D1564" s="45" t="str">
        <f>VLOOKUP(Taulukko1[[#This Row],[Rivivalinta]],Sheet1!$C$1:$E$42,3,FALSE)</f>
        <v>Impairments on loans and receivables</v>
      </c>
      <c r="E1564" s="1" t="s">
        <v>46</v>
      </c>
      <c r="F1564" s="13">
        <v>43465</v>
      </c>
      <c r="G1564" s="6">
        <v>1006.1079999999999</v>
      </c>
    </row>
    <row r="1565" spans="1:7" x14ac:dyDescent="0.2">
      <c r="A1565" s="5">
        <v>10</v>
      </c>
      <c r="B1565" s="4" t="s">
        <v>14</v>
      </c>
      <c r="C1565" s="45" t="str">
        <f>VLOOKUP(Taulukko1[[#This Row],[Rivivalinta]],Sheet1!$C$1:$E$42,2,FALSE)</f>
        <v>Rörelsevinst/-förlust</v>
      </c>
      <c r="D1565" s="45" t="str">
        <f>VLOOKUP(Taulukko1[[#This Row],[Rivivalinta]],Sheet1!$C$1:$E$42,3,FALSE)</f>
        <v>Operatingprofit/-loss</v>
      </c>
      <c r="E1565" s="1" t="s">
        <v>46</v>
      </c>
      <c r="F1565" s="13">
        <v>43465</v>
      </c>
      <c r="G1565" s="6">
        <v>17067.77</v>
      </c>
    </row>
    <row r="1566" spans="1:7" x14ac:dyDescent="0.2">
      <c r="A1566" s="5">
        <v>11</v>
      </c>
      <c r="B1566" s="4" t="s">
        <v>15</v>
      </c>
      <c r="C1566" s="45" t="str">
        <f>VLOOKUP(Taulukko1[[#This Row],[Rivivalinta]],Sheet1!$C$1:$E$42,2,FALSE)</f>
        <v>Kontanta medel och kassabehållning hos centralbanker</v>
      </c>
      <c r="D1566" s="45" t="str">
        <f>VLOOKUP(Taulukko1[[#This Row],[Rivivalinta]],Sheet1!$C$1:$E$42,3,FALSE)</f>
        <v>Cash and cash balances at central banks</v>
      </c>
      <c r="E1566" s="1" t="s">
        <v>46</v>
      </c>
      <c r="F1566" s="13">
        <v>43465</v>
      </c>
      <c r="G1566" s="6">
        <v>12008.885</v>
      </c>
    </row>
    <row r="1567" spans="1:7" x14ac:dyDescent="0.2">
      <c r="A1567" s="5">
        <v>12</v>
      </c>
      <c r="B1567" s="4" t="s">
        <v>16</v>
      </c>
      <c r="C1567" s="45" t="str">
        <f>VLOOKUP(Taulukko1[[#This Row],[Rivivalinta]],Sheet1!$C$1:$E$42,2,FALSE)</f>
        <v>Lån och förskott till kreditinstitut</v>
      </c>
      <c r="D1567" s="45" t="str">
        <f>VLOOKUP(Taulukko1[[#This Row],[Rivivalinta]],Sheet1!$C$1:$E$42,3,FALSE)</f>
        <v>Loans and advances to credit institutions</v>
      </c>
      <c r="E1567" s="1" t="s">
        <v>46</v>
      </c>
      <c r="F1567" s="13">
        <v>43465</v>
      </c>
      <c r="G1567" s="6">
        <v>486.99099999999999</v>
      </c>
    </row>
    <row r="1568" spans="1:7" x14ac:dyDescent="0.2">
      <c r="A1568" s="5">
        <v>13</v>
      </c>
      <c r="B1568" s="4" t="s">
        <v>17</v>
      </c>
      <c r="C1568" s="45" t="str">
        <f>VLOOKUP(Taulukko1[[#This Row],[Rivivalinta]],Sheet1!$C$1:$E$42,2,FALSE)</f>
        <v>Lån och förskott till allmänheten och offentliga samfund</v>
      </c>
      <c r="D1568" s="45" t="str">
        <f>VLOOKUP(Taulukko1[[#This Row],[Rivivalinta]],Sheet1!$C$1:$E$42,3,FALSE)</f>
        <v>Loans and advances to the public and public sector entities</v>
      </c>
      <c r="E1568" s="1" t="s">
        <v>46</v>
      </c>
      <c r="F1568" s="13">
        <v>43465</v>
      </c>
      <c r="G1568" s="6">
        <v>453034.49900000001</v>
      </c>
    </row>
    <row r="1569" spans="1:7" x14ac:dyDescent="0.2">
      <c r="A1569" s="5">
        <v>14</v>
      </c>
      <c r="B1569" s="4" t="s">
        <v>18</v>
      </c>
      <c r="C1569" s="45" t="str">
        <f>VLOOKUP(Taulukko1[[#This Row],[Rivivalinta]],Sheet1!$C$1:$E$42,2,FALSE)</f>
        <v>Värdepapper</v>
      </c>
      <c r="D1569" s="45" t="str">
        <f>VLOOKUP(Taulukko1[[#This Row],[Rivivalinta]],Sheet1!$C$1:$E$42,3,FALSE)</f>
        <v>Debt securities</v>
      </c>
      <c r="E1569" s="1" t="s">
        <v>46</v>
      </c>
      <c r="F1569" s="13">
        <v>43465</v>
      </c>
      <c r="G1569" s="6" t="s">
        <v>47</v>
      </c>
    </row>
    <row r="1570" spans="1:7" x14ac:dyDescent="0.2">
      <c r="A1570" s="5">
        <v>15</v>
      </c>
      <c r="B1570" s="4" t="s">
        <v>19</v>
      </c>
      <c r="C1570" s="45" t="str">
        <f>VLOOKUP(Taulukko1[[#This Row],[Rivivalinta]],Sheet1!$C$1:$E$42,2,FALSE)</f>
        <v xml:space="preserve">Derivat </v>
      </c>
      <c r="D1570" s="45" t="str">
        <f>VLOOKUP(Taulukko1[[#This Row],[Rivivalinta]],Sheet1!$C$1:$E$42,3,FALSE)</f>
        <v xml:space="preserve">Derivatives </v>
      </c>
      <c r="E1570" s="1" t="s">
        <v>46</v>
      </c>
      <c r="F1570" s="13">
        <v>43465</v>
      </c>
      <c r="G1570" s="6" t="s">
        <v>47</v>
      </c>
    </row>
    <row r="1571" spans="1:7" x14ac:dyDescent="0.2">
      <c r="A1571" s="5">
        <v>16</v>
      </c>
      <c r="B1571" s="4" t="s">
        <v>20</v>
      </c>
      <c r="C1571" s="45" t="str">
        <f>VLOOKUP(Taulukko1[[#This Row],[Rivivalinta]],Sheet1!$C$1:$E$42,2,FALSE)</f>
        <v>Övriga tillgångar</v>
      </c>
      <c r="D1571" s="45" t="str">
        <f>VLOOKUP(Taulukko1[[#This Row],[Rivivalinta]],Sheet1!$C$1:$E$42,3,FALSE)</f>
        <v>Other assets</v>
      </c>
      <c r="E1571" s="1" t="s">
        <v>46</v>
      </c>
      <c r="F1571" s="13">
        <v>43465</v>
      </c>
      <c r="G1571" s="6">
        <v>11658.174999999999</v>
      </c>
    </row>
    <row r="1572" spans="1:7" x14ac:dyDescent="0.2">
      <c r="A1572" s="5">
        <v>17</v>
      </c>
      <c r="B1572" s="4" t="s">
        <v>21</v>
      </c>
      <c r="C1572" s="45" t="str">
        <f>VLOOKUP(Taulukko1[[#This Row],[Rivivalinta]],Sheet1!$C$1:$E$42,2,FALSE)</f>
        <v>SUMMA TILLGÅNGAR</v>
      </c>
      <c r="D1572" s="45" t="str">
        <f>VLOOKUP(Taulukko1[[#This Row],[Rivivalinta]],Sheet1!$C$1:$E$42,3,FALSE)</f>
        <v>TOTAL ASSETS</v>
      </c>
      <c r="E1572" s="1" t="s">
        <v>46</v>
      </c>
      <c r="F1572" s="13">
        <v>43465</v>
      </c>
      <c r="G1572" s="6">
        <v>477188.55</v>
      </c>
    </row>
    <row r="1573" spans="1:7" x14ac:dyDescent="0.2">
      <c r="A1573" s="5">
        <v>18</v>
      </c>
      <c r="B1573" s="4" t="s">
        <v>22</v>
      </c>
      <c r="C1573" s="45" t="str">
        <f>VLOOKUP(Taulukko1[[#This Row],[Rivivalinta]],Sheet1!$C$1:$E$42,2,FALSE)</f>
        <v>Inlåning från kreditinstitut</v>
      </c>
      <c r="D1573" s="45" t="str">
        <f>VLOOKUP(Taulukko1[[#This Row],[Rivivalinta]],Sheet1!$C$1:$E$42,3,FALSE)</f>
        <v>Deposits from credit institutions</v>
      </c>
      <c r="E1573" s="1" t="s">
        <v>46</v>
      </c>
      <c r="F1573" s="13">
        <v>43465</v>
      </c>
      <c r="G1573" s="6">
        <v>223900</v>
      </c>
    </row>
    <row r="1574" spans="1:7" x14ac:dyDescent="0.2">
      <c r="A1574" s="5">
        <v>19</v>
      </c>
      <c r="B1574" s="4" t="s">
        <v>23</v>
      </c>
      <c r="C1574" s="45" t="str">
        <f>VLOOKUP(Taulukko1[[#This Row],[Rivivalinta]],Sheet1!$C$1:$E$42,2,FALSE)</f>
        <v>Inlåning från allmänheten och offentliga samfund</v>
      </c>
      <c r="D1574" s="45" t="str">
        <f>VLOOKUP(Taulukko1[[#This Row],[Rivivalinta]],Sheet1!$C$1:$E$42,3,FALSE)</f>
        <v>Deposits from the public and public sector entities</v>
      </c>
      <c r="E1574" s="1" t="s">
        <v>46</v>
      </c>
      <c r="F1574" s="13">
        <v>43465</v>
      </c>
      <c r="G1574" s="6" t="s">
        <v>47</v>
      </c>
    </row>
    <row r="1575" spans="1:7" x14ac:dyDescent="0.2">
      <c r="A1575" s="5">
        <v>20</v>
      </c>
      <c r="B1575" s="4" t="s">
        <v>24</v>
      </c>
      <c r="C1575" s="45" t="str">
        <f>VLOOKUP(Taulukko1[[#This Row],[Rivivalinta]],Sheet1!$C$1:$E$42,2,FALSE)</f>
        <v>Emitterade skuldebrev</v>
      </c>
      <c r="D1575" s="45" t="str">
        <f>VLOOKUP(Taulukko1[[#This Row],[Rivivalinta]],Sheet1!$C$1:$E$42,3,FALSE)</f>
        <v>Debt securities issued</v>
      </c>
      <c r="E1575" s="1" t="s">
        <v>46</v>
      </c>
      <c r="F1575" s="13">
        <v>43465</v>
      </c>
      <c r="G1575" s="6" t="s">
        <v>47</v>
      </c>
    </row>
    <row r="1576" spans="1:7" x14ac:dyDescent="0.2">
      <c r="A1576" s="5">
        <v>22</v>
      </c>
      <c r="B1576" s="4" t="s">
        <v>25</v>
      </c>
      <c r="C1576" s="45" t="str">
        <f>VLOOKUP(Taulukko1[[#This Row],[Rivivalinta]],Sheet1!$C$1:$E$42,2,FALSE)</f>
        <v>Derivat</v>
      </c>
      <c r="D1576" s="45" t="str">
        <f>VLOOKUP(Taulukko1[[#This Row],[Rivivalinta]],Sheet1!$C$1:$E$42,3,FALSE)</f>
        <v>Derivatives</v>
      </c>
      <c r="E1576" s="1" t="s">
        <v>46</v>
      </c>
      <c r="F1576" s="13">
        <v>43465</v>
      </c>
      <c r="G1576" s="6" t="s">
        <v>47</v>
      </c>
    </row>
    <row r="1577" spans="1:7" x14ac:dyDescent="0.2">
      <c r="A1577" s="5">
        <v>23</v>
      </c>
      <c r="B1577" s="4" t="s">
        <v>26</v>
      </c>
      <c r="C1577" s="45" t="str">
        <f>VLOOKUP(Taulukko1[[#This Row],[Rivivalinta]],Sheet1!$C$1:$E$42,2,FALSE)</f>
        <v>Eget kapital</v>
      </c>
      <c r="D1577" s="45" t="str">
        <f>VLOOKUP(Taulukko1[[#This Row],[Rivivalinta]],Sheet1!$C$1:$E$42,3,FALSE)</f>
        <v>Total equity</v>
      </c>
      <c r="E1577" s="1" t="s">
        <v>46</v>
      </c>
      <c r="F1577" s="13">
        <v>43465</v>
      </c>
      <c r="G1577" s="6">
        <v>238039.62700000001</v>
      </c>
    </row>
    <row r="1578" spans="1:7" x14ac:dyDescent="0.2">
      <c r="A1578" s="5">
        <v>21</v>
      </c>
      <c r="B1578" s="4" t="s">
        <v>27</v>
      </c>
      <c r="C1578" s="45" t="str">
        <f>VLOOKUP(Taulukko1[[#This Row],[Rivivalinta]],Sheet1!$C$1:$E$42,2,FALSE)</f>
        <v>Övriga skulder</v>
      </c>
      <c r="D1578" s="45" t="str">
        <f>VLOOKUP(Taulukko1[[#This Row],[Rivivalinta]],Sheet1!$C$1:$E$42,3,FALSE)</f>
        <v>Other liabilities</v>
      </c>
      <c r="E1578" s="1" t="s">
        <v>46</v>
      </c>
      <c r="F1578" s="13">
        <v>43465</v>
      </c>
      <c r="G1578" s="6">
        <v>15248.922</v>
      </c>
    </row>
    <row r="1579" spans="1:7" x14ac:dyDescent="0.2">
      <c r="A1579" s="5">
        <v>24</v>
      </c>
      <c r="B1579" s="4" t="s">
        <v>28</v>
      </c>
      <c r="C1579" s="45" t="str">
        <f>VLOOKUP(Taulukko1[[#This Row],[Rivivalinta]],Sheet1!$C$1:$E$42,2,FALSE)</f>
        <v>SUMMA EGET KAPITAL OCH SKULDER</v>
      </c>
      <c r="D1579" s="45" t="str">
        <f>VLOOKUP(Taulukko1[[#This Row],[Rivivalinta]],Sheet1!$C$1:$E$42,3,FALSE)</f>
        <v>TOTAL EQUITY AND LIABILITIES</v>
      </c>
      <c r="E1579" s="1" t="s">
        <v>46</v>
      </c>
      <c r="F1579" s="13">
        <v>43465</v>
      </c>
      <c r="G1579" s="6">
        <v>477188.549</v>
      </c>
    </row>
    <row r="1580" spans="1:7" x14ac:dyDescent="0.2">
      <c r="A1580" s="5">
        <v>25</v>
      </c>
      <c r="B1580" s="4" t="s">
        <v>29</v>
      </c>
      <c r="C1580" s="45" t="str">
        <f>VLOOKUP(Taulukko1[[#This Row],[Rivivalinta]],Sheet1!$C$1:$E$42,2,FALSE)</f>
        <v>Exponering utanför balansräkningen</v>
      </c>
      <c r="D1580" s="45" t="str">
        <f>VLOOKUP(Taulukko1[[#This Row],[Rivivalinta]],Sheet1!$C$1:$E$42,3,FALSE)</f>
        <v>Off balance sheet exposures</v>
      </c>
      <c r="E1580" s="1" t="s">
        <v>46</v>
      </c>
      <c r="F1580" s="13">
        <v>43465</v>
      </c>
      <c r="G1580" s="6" t="s">
        <v>47</v>
      </c>
    </row>
    <row r="1581" spans="1:7" x14ac:dyDescent="0.2">
      <c r="A1581" s="5">
        <v>28</v>
      </c>
      <c r="B1581" s="4" t="s">
        <v>30</v>
      </c>
      <c r="C1581" s="45" t="str">
        <f>VLOOKUP(Taulukko1[[#This Row],[Rivivalinta]],Sheet1!$C$1:$E$42,2,FALSE)</f>
        <v>Kostnader/intäkter, %</v>
      </c>
      <c r="D1581" s="45" t="str">
        <f>VLOOKUP(Taulukko1[[#This Row],[Rivivalinta]],Sheet1!$C$1:$E$42,3,FALSE)</f>
        <v>Cost/income ratio, %</v>
      </c>
      <c r="E1581" s="1" t="s">
        <v>46</v>
      </c>
      <c r="F1581" s="13">
        <v>43465</v>
      </c>
      <c r="G1581" s="6" vm="89">
        <v>0.55248940240600453</v>
      </c>
    </row>
    <row r="1582" spans="1:7" x14ac:dyDescent="0.2">
      <c r="A1582" s="5">
        <v>29</v>
      </c>
      <c r="B1582" s="4" t="s">
        <v>31</v>
      </c>
      <c r="C1582" s="45" t="str">
        <f>VLOOKUP(Taulukko1[[#This Row],[Rivivalinta]],Sheet1!$C$1:$E$42,2,FALSE)</f>
        <v>Nödlidande exponeringar/Exponeringar, %</v>
      </c>
      <c r="D1582" s="45" t="str">
        <f>VLOOKUP(Taulukko1[[#This Row],[Rivivalinta]],Sheet1!$C$1:$E$42,3,FALSE)</f>
        <v>Non-performing exposures/Exposures, %</v>
      </c>
      <c r="E1582" s="1" t="s">
        <v>46</v>
      </c>
      <c r="F1582" s="13">
        <v>43465</v>
      </c>
      <c r="G1582" s="6" vm="90">
        <v>2.6157012888143545E-2</v>
      </c>
    </row>
    <row r="1583" spans="1:7" x14ac:dyDescent="0.2">
      <c r="A1583" s="5">
        <v>30</v>
      </c>
      <c r="B1583" s="4" t="s">
        <v>32</v>
      </c>
      <c r="C1583" s="45" t="str">
        <f>VLOOKUP(Taulukko1[[#This Row],[Rivivalinta]],Sheet1!$C$1:$E$42,2,FALSE)</f>
        <v>Upplupna avsättningar på nödlidande exponeringar/Nödlidande Exponeringar, %</v>
      </c>
      <c r="D1583" s="45" t="str">
        <f>VLOOKUP(Taulukko1[[#This Row],[Rivivalinta]],Sheet1!$C$1:$E$42,3,FALSE)</f>
        <v>Accumulated impairments on non-performing exposures/Non-performing exposures, %</v>
      </c>
      <c r="E1583" s="1" t="s">
        <v>46</v>
      </c>
      <c r="F1583" s="13">
        <v>43465</v>
      </c>
      <c r="G1583" s="6" vm="91">
        <v>1</v>
      </c>
    </row>
    <row r="1584" spans="1:7" x14ac:dyDescent="0.2">
      <c r="A1584" s="5">
        <v>31</v>
      </c>
      <c r="B1584" s="4" t="s">
        <v>34</v>
      </c>
      <c r="C1584" s="45" t="str">
        <f>VLOOKUP(Taulukko1[[#This Row],[Rivivalinta]],Sheet1!$C$1:$E$42,2,FALSE)</f>
        <v>Kapitalbas</v>
      </c>
      <c r="D1584" s="45" t="str">
        <f>VLOOKUP(Taulukko1[[#This Row],[Rivivalinta]],Sheet1!$C$1:$E$42,3,FALSE)</f>
        <v>Own funds</v>
      </c>
      <c r="E1584" s="1" t="s">
        <v>46</v>
      </c>
      <c r="F1584" s="13">
        <v>43465</v>
      </c>
      <c r="G1584" s="6">
        <v>238039.62700000001</v>
      </c>
    </row>
    <row r="1585" spans="1:7" x14ac:dyDescent="0.2">
      <c r="A1585" s="5">
        <v>32</v>
      </c>
      <c r="B1585" s="4" t="s">
        <v>35</v>
      </c>
      <c r="C1585" s="45" t="str">
        <f>VLOOKUP(Taulukko1[[#This Row],[Rivivalinta]],Sheet1!$C$1:$E$42,2,FALSE)</f>
        <v>Kärnprimärkapital (CET 1)</v>
      </c>
      <c r="D1585" s="45" t="str">
        <f>VLOOKUP(Taulukko1[[#This Row],[Rivivalinta]],Sheet1!$C$1:$E$42,3,FALSE)</f>
        <v>Common equity tier 1 capital (CET1)</v>
      </c>
      <c r="E1585" s="1" t="s">
        <v>46</v>
      </c>
      <c r="F1585" s="13">
        <v>43465</v>
      </c>
      <c r="G1585" s="6">
        <v>238039.62700000001</v>
      </c>
    </row>
    <row r="1586" spans="1:7" x14ac:dyDescent="0.2">
      <c r="A1586" s="5">
        <v>33</v>
      </c>
      <c r="B1586" s="4" t="s">
        <v>36</v>
      </c>
      <c r="C1586" s="45" t="str">
        <f>VLOOKUP(Taulukko1[[#This Row],[Rivivalinta]],Sheet1!$C$1:$E$42,2,FALSE)</f>
        <v>Övrigt primärkapital (AT 1)</v>
      </c>
      <c r="D1586" s="45" t="str">
        <f>VLOOKUP(Taulukko1[[#This Row],[Rivivalinta]],Sheet1!$C$1:$E$42,3,FALSE)</f>
        <v>Additional tier 1 capital (AT 1)</v>
      </c>
      <c r="E1586" s="1" t="s">
        <v>46</v>
      </c>
      <c r="F1586" s="13">
        <v>43465</v>
      </c>
      <c r="G1586" s="6" t="s">
        <v>47</v>
      </c>
    </row>
    <row r="1587" spans="1:7" x14ac:dyDescent="0.2">
      <c r="A1587" s="5">
        <v>34</v>
      </c>
      <c r="B1587" s="4" t="s">
        <v>37</v>
      </c>
      <c r="C1587" s="45" t="str">
        <f>VLOOKUP(Taulukko1[[#This Row],[Rivivalinta]],Sheet1!$C$1:$E$42,2,FALSE)</f>
        <v>Supplementärkapital (T2)</v>
      </c>
      <c r="D1587" s="45" t="str">
        <f>VLOOKUP(Taulukko1[[#This Row],[Rivivalinta]],Sheet1!$C$1:$E$42,3,FALSE)</f>
        <v>Tier 2 capital (T2)</v>
      </c>
      <c r="E1587" s="1" t="s">
        <v>46</v>
      </c>
      <c r="F1587" s="13">
        <v>43465</v>
      </c>
      <c r="G1587" s="6" t="s">
        <v>47</v>
      </c>
    </row>
    <row r="1588" spans="1:7" x14ac:dyDescent="0.2">
      <c r="A1588" s="5">
        <v>35</v>
      </c>
      <c r="B1588" s="4" t="s">
        <v>38</v>
      </c>
      <c r="C1588" s="45" t="str">
        <f>VLOOKUP(Taulukko1[[#This Row],[Rivivalinta]],Sheet1!$C$1:$E$42,2,FALSE)</f>
        <v>Summa kapitalrelationer, %</v>
      </c>
      <c r="D1588" s="45" t="str">
        <f>VLOOKUP(Taulukko1[[#This Row],[Rivivalinta]],Sheet1!$C$1:$E$42,3,FALSE)</f>
        <v>Own funds ratio, %</v>
      </c>
      <c r="E1588" s="1" t="s">
        <v>46</v>
      </c>
      <c r="F1588" s="13">
        <v>43465</v>
      </c>
      <c r="G1588" s="6" vm="92">
        <v>0.50644891924665281</v>
      </c>
    </row>
    <row r="1589" spans="1:7" x14ac:dyDescent="0.2">
      <c r="A1589" s="5">
        <v>36</v>
      </c>
      <c r="B1589" s="4" t="s">
        <v>39</v>
      </c>
      <c r="C1589" s="45" t="str">
        <f>VLOOKUP(Taulukko1[[#This Row],[Rivivalinta]],Sheet1!$C$1:$E$42,2,FALSE)</f>
        <v>Primärkapitalrelation, %</v>
      </c>
      <c r="D1589" s="45" t="str">
        <f>VLOOKUP(Taulukko1[[#This Row],[Rivivalinta]],Sheet1!$C$1:$E$42,3,FALSE)</f>
        <v>Tier 1 ratio, %</v>
      </c>
      <c r="E1589" s="1" t="s">
        <v>46</v>
      </c>
      <c r="F1589" s="13">
        <v>43465</v>
      </c>
      <c r="G1589" s="6" vm="93">
        <v>0.50644891924665281</v>
      </c>
    </row>
    <row r="1590" spans="1:7" x14ac:dyDescent="0.2">
      <c r="A1590" s="5">
        <v>37</v>
      </c>
      <c r="B1590" s="4" t="s">
        <v>40</v>
      </c>
      <c r="C1590" s="45" t="str">
        <f>VLOOKUP(Taulukko1[[#This Row],[Rivivalinta]],Sheet1!$C$1:$E$42,2,FALSE)</f>
        <v>Kärnprimärkapitalrelation, %</v>
      </c>
      <c r="D1590" s="45" t="str">
        <f>VLOOKUP(Taulukko1[[#This Row],[Rivivalinta]],Sheet1!$C$1:$E$42,3,FALSE)</f>
        <v>CET 1 ratio, %</v>
      </c>
      <c r="E1590" s="1" t="s">
        <v>46</v>
      </c>
      <c r="F1590" s="13">
        <v>43465</v>
      </c>
      <c r="G1590" s="6" vm="94">
        <v>0.50644891924665281</v>
      </c>
    </row>
    <row r="1591" spans="1:7" x14ac:dyDescent="0.2">
      <c r="A1591" s="5">
        <v>38</v>
      </c>
      <c r="B1591" s="4" t="s">
        <v>41</v>
      </c>
      <c r="C1591" s="45" t="str">
        <f>VLOOKUP(Taulukko1[[#This Row],[Rivivalinta]],Sheet1!$C$1:$E$42,2,FALSE)</f>
        <v>Summa exponeringsbelopp (RWA)</v>
      </c>
      <c r="D1591" s="45" t="str">
        <f>VLOOKUP(Taulukko1[[#This Row],[Rivivalinta]],Sheet1!$C$1:$E$42,3,FALSE)</f>
        <v>Total risk weighted assets (RWA)</v>
      </c>
      <c r="E1591" s="1" t="s">
        <v>46</v>
      </c>
      <c r="F1591" s="13">
        <v>43465</v>
      </c>
      <c r="G1591" s="6">
        <v>470017.05</v>
      </c>
    </row>
    <row r="1592" spans="1:7" x14ac:dyDescent="0.2">
      <c r="A1592" s="5">
        <v>39</v>
      </c>
      <c r="B1592" s="4" t="s">
        <v>42</v>
      </c>
      <c r="C1592" s="45" t="str">
        <f>VLOOKUP(Taulukko1[[#This Row],[Rivivalinta]],Sheet1!$C$1:$E$42,2,FALSE)</f>
        <v>Exponeringsbelopp för kredit-, motpart- och utspädningsrisker</v>
      </c>
      <c r="D1592" s="45" t="str">
        <f>VLOOKUP(Taulukko1[[#This Row],[Rivivalinta]],Sheet1!$C$1:$E$42,3,FALSE)</f>
        <v>Credit and counterparty risks</v>
      </c>
      <c r="E1592" s="1" t="s">
        <v>46</v>
      </c>
      <c r="F1592" s="13">
        <v>43465</v>
      </c>
      <c r="G1592" s="6">
        <v>412583.55</v>
      </c>
    </row>
    <row r="1593" spans="1:7" x14ac:dyDescent="0.2">
      <c r="A1593" s="5">
        <v>40</v>
      </c>
      <c r="B1593" s="4" t="s">
        <v>43</v>
      </c>
      <c r="C1593" s="45" t="str">
        <f>VLOOKUP(Taulukko1[[#This Row],[Rivivalinta]],Sheet1!$C$1:$E$42,2,FALSE)</f>
        <v>Exponeringsbelopp för positions-, valutakurs- och råvarurisker</v>
      </c>
      <c r="D1593" s="45" t="str">
        <f>VLOOKUP(Taulukko1[[#This Row],[Rivivalinta]],Sheet1!$C$1:$E$42,3,FALSE)</f>
        <v>Position, currency and commodity risks</v>
      </c>
      <c r="E1593" s="1" t="s">
        <v>46</v>
      </c>
      <c r="F1593" s="13">
        <v>43465</v>
      </c>
      <c r="G1593" s="6" t="s">
        <v>47</v>
      </c>
    </row>
    <row r="1594" spans="1:7" x14ac:dyDescent="0.2">
      <c r="A1594" s="5">
        <v>41</v>
      </c>
      <c r="B1594" s="4" t="s">
        <v>44</v>
      </c>
      <c r="C1594" s="45" t="str">
        <f>VLOOKUP(Taulukko1[[#This Row],[Rivivalinta]],Sheet1!$C$1:$E$42,2,FALSE)</f>
        <v>Exponeringsbelopp för operativ risk</v>
      </c>
      <c r="D1594" s="45" t="str">
        <f>VLOOKUP(Taulukko1[[#This Row],[Rivivalinta]],Sheet1!$C$1:$E$42,3,FALSE)</f>
        <v>Operational risks</v>
      </c>
      <c r="E1594" s="1" t="s">
        <v>46</v>
      </c>
      <c r="F1594" s="13">
        <v>43465</v>
      </c>
      <c r="G1594" s="6">
        <v>57433.5</v>
      </c>
    </row>
    <row r="1595" spans="1:7" x14ac:dyDescent="0.2">
      <c r="A1595" s="11">
        <v>42</v>
      </c>
      <c r="B1595" s="12" t="s">
        <v>45</v>
      </c>
      <c r="C1595" s="48" t="str">
        <f>VLOOKUP(Taulukko1[[#This Row],[Rivivalinta]],Sheet1!$C$1:$E$42,2,FALSE)</f>
        <v>Övriga riskexponeringar</v>
      </c>
      <c r="D1595" s="48" t="str">
        <f>VLOOKUP(Taulukko1[[#This Row],[Rivivalinta]],Sheet1!$C$1:$E$42,3,FALSE)</f>
        <v>Other risks</v>
      </c>
      <c r="E1595" s="49" t="s">
        <v>46</v>
      </c>
      <c r="F1595" s="13">
        <v>43465</v>
      </c>
      <c r="G1595" s="52" t="s">
        <v>47</v>
      </c>
    </row>
    <row r="1596" spans="1:7" x14ac:dyDescent="0.2">
      <c r="A1596" s="5">
        <v>27</v>
      </c>
      <c r="B1596" s="4" t="s">
        <v>54</v>
      </c>
      <c r="C1596" s="45" t="str">
        <f>VLOOKUP(Taulukko1[[#This Row],[Rivivalinta]],Sheet1!$C$1:$E$42,2,FALSE)</f>
        <v>Avkastning på total tillgångar (ROA), %</v>
      </c>
      <c r="D1596" s="45" t="str">
        <f>VLOOKUP(Taulukko1[[#This Row],[Rivivalinta]],Sheet1!$C$1:$E$42,3,FALSE)</f>
        <v>Return on total assets (ROA), %</v>
      </c>
      <c r="E1596" s="1" t="s">
        <v>46</v>
      </c>
      <c r="F1596" s="13">
        <v>43465</v>
      </c>
      <c r="G1596" s="6" vm="95">
        <v>2.9306140580217809E-2</v>
      </c>
    </row>
    <row r="1597" spans="1:7" x14ac:dyDescent="0.2">
      <c r="A1597" s="11">
        <v>26</v>
      </c>
      <c r="B1597" s="12" t="s">
        <v>55</v>
      </c>
      <c r="C1597" s="48" t="str">
        <f>VLOOKUP(Taulukko1[[#This Row],[Rivivalinta]],Sheet1!$C$1:$E$42,2,FALSE)</f>
        <v>Avkastning på eget kapital (ROE), %</v>
      </c>
      <c r="D1597" s="48" t="str">
        <f>VLOOKUP(Taulukko1[[#This Row],[Rivivalinta]],Sheet1!$C$1:$E$42,3,FALSE)</f>
        <v>Return on equity (ROE), %</v>
      </c>
      <c r="E1597" s="49" t="s">
        <v>46</v>
      </c>
      <c r="F1597" s="13">
        <v>43465</v>
      </c>
      <c r="G1597" s="52" vm="96">
        <v>5.8047923527046165E-2</v>
      </c>
    </row>
    <row r="1598" spans="1:7" x14ac:dyDescent="0.2">
      <c r="A1598" s="5">
        <v>1</v>
      </c>
      <c r="B1598" s="4" t="s">
        <v>5</v>
      </c>
      <c r="C1598" s="45" t="str">
        <f>VLOOKUP(Taulukko1[[#This Row],[Rivivalinta]],Sheet1!$C$1:$E$42,2,FALSE)</f>
        <v>Räntenetto</v>
      </c>
      <c r="D1598" s="45" t="str">
        <f>VLOOKUP(Taulukko1[[#This Row],[Rivivalinta]],Sheet1!$C$1:$E$42,3,FALSE)</f>
        <v>Net interest margin</v>
      </c>
      <c r="E1598" s="1" t="s">
        <v>48</v>
      </c>
      <c r="F1598" s="13">
        <v>43465</v>
      </c>
      <c r="G1598" s="6">
        <v>220059.16699999999</v>
      </c>
    </row>
    <row r="1599" spans="1:7" x14ac:dyDescent="0.2">
      <c r="A1599" s="5">
        <v>2</v>
      </c>
      <c r="B1599" s="4" t="s">
        <v>6</v>
      </c>
      <c r="C1599" s="45" t="str">
        <f>VLOOKUP(Taulukko1[[#This Row],[Rivivalinta]],Sheet1!$C$1:$E$42,2,FALSE)</f>
        <v>Netto, avgifts- och provisionsintäkter</v>
      </c>
      <c r="D1599" s="45" t="str">
        <f>VLOOKUP(Taulukko1[[#This Row],[Rivivalinta]],Sheet1!$C$1:$E$42,3,FALSE)</f>
        <v>Net fee and commission income</v>
      </c>
      <c r="E1599" s="1" t="s">
        <v>48</v>
      </c>
      <c r="F1599" s="13">
        <v>43465</v>
      </c>
      <c r="G1599" s="6">
        <v>-3840.43</v>
      </c>
    </row>
    <row r="1600" spans="1:7" x14ac:dyDescent="0.2">
      <c r="A1600" s="5">
        <v>3</v>
      </c>
      <c r="B1600" s="4" t="s">
        <v>7</v>
      </c>
      <c r="C1600" s="45" t="str">
        <f>VLOOKUP(Taulukko1[[#This Row],[Rivivalinta]],Sheet1!$C$1:$E$42,2,FALSE)</f>
        <v>Avgifts- och provisionsintäkter</v>
      </c>
      <c r="D1600" s="45" t="str">
        <f>VLOOKUP(Taulukko1[[#This Row],[Rivivalinta]],Sheet1!$C$1:$E$42,3,FALSE)</f>
        <v>Fee and commission income</v>
      </c>
      <c r="E1600" s="1" t="s">
        <v>48</v>
      </c>
      <c r="F1600" s="13">
        <v>43465</v>
      </c>
      <c r="G1600" s="6">
        <v>334.55799999999999</v>
      </c>
    </row>
    <row r="1601" spans="1:7" x14ac:dyDescent="0.2">
      <c r="A1601" s="5">
        <v>4</v>
      </c>
      <c r="B1601" s="4" t="s">
        <v>8</v>
      </c>
      <c r="C1601" s="45" t="str">
        <f>VLOOKUP(Taulukko1[[#This Row],[Rivivalinta]],Sheet1!$C$1:$E$42,2,FALSE)</f>
        <v>Avgifts- och provisionskostnader</v>
      </c>
      <c r="D1601" s="45" t="str">
        <f>VLOOKUP(Taulukko1[[#This Row],[Rivivalinta]],Sheet1!$C$1:$E$42,3,FALSE)</f>
        <v>Fee and commission expenses</v>
      </c>
      <c r="E1601" s="1" t="s">
        <v>48</v>
      </c>
      <c r="F1601" s="13">
        <v>43465</v>
      </c>
      <c r="G1601" s="6">
        <v>4174.9880000000003</v>
      </c>
    </row>
    <row r="1602" spans="1:7" x14ac:dyDescent="0.2">
      <c r="A1602" s="5">
        <v>5</v>
      </c>
      <c r="B1602" s="4" t="s">
        <v>9</v>
      </c>
      <c r="C1602" s="45" t="str">
        <f>VLOOKUP(Taulukko1[[#This Row],[Rivivalinta]],Sheet1!$C$1:$E$42,2,FALSE)</f>
        <v>Nettointäkter från handel och investeringar</v>
      </c>
      <c r="D1602" s="45" t="str">
        <f>VLOOKUP(Taulukko1[[#This Row],[Rivivalinta]],Sheet1!$C$1:$E$42,3,FALSE)</f>
        <v>Net trading and investing income</v>
      </c>
      <c r="E1602" s="1" t="s">
        <v>48</v>
      </c>
      <c r="F1602" s="13">
        <v>43465</v>
      </c>
      <c r="G1602" s="6">
        <v>-130.696</v>
      </c>
    </row>
    <row r="1603" spans="1:7" x14ac:dyDescent="0.2">
      <c r="A1603" s="5">
        <v>6</v>
      </c>
      <c r="B1603" s="4" t="s">
        <v>10</v>
      </c>
      <c r="C1603" s="45" t="str">
        <f>VLOOKUP(Taulukko1[[#This Row],[Rivivalinta]],Sheet1!$C$1:$E$42,2,FALSE)</f>
        <v>Övriga intäkter</v>
      </c>
      <c r="D1603" s="45" t="str">
        <f>VLOOKUP(Taulukko1[[#This Row],[Rivivalinta]],Sheet1!$C$1:$E$42,3,FALSE)</f>
        <v>Other income</v>
      </c>
      <c r="E1603" s="1" t="s">
        <v>48</v>
      </c>
      <c r="F1603" s="13">
        <v>43465</v>
      </c>
      <c r="G1603" s="6">
        <v>103.68</v>
      </c>
    </row>
    <row r="1604" spans="1:7" x14ac:dyDescent="0.2">
      <c r="A1604" s="5">
        <v>7</v>
      </c>
      <c r="B1604" s="4" t="s">
        <v>11</v>
      </c>
      <c r="C1604" s="45" t="str">
        <f>VLOOKUP(Taulukko1[[#This Row],[Rivivalinta]],Sheet1!$C$1:$E$42,2,FALSE)</f>
        <v>Totala inkomster</v>
      </c>
      <c r="D1604" s="45" t="str">
        <f>VLOOKUP(Taulukko1[[#This Row],[Rivivalinta]],Sheet1!$C$1:$E$42,3,FALSE)</f>
        <v>Total income</v>
      </c>
      <c r="E1604" s="1" t="s">
        <v>48</v>
      </c>
      <c r="F1604" s="13">
        <v>43465</v>
      </c>
      <c r="G1604" s="6">
        <v>216191.72099999999</v>
      </c>
    </row>
    <row r="1605" spans="1:7" x14ac:dyDescent="0.2">
      <c r="A1605" s="5">
        <v>8</v>
      </c>
      <c r="B1605" s="4" t="s">
        <v>12</v>
      </c>
      <c r="C1605" s="45" t="str">
        <f>VLOOKUP(Taulukko1[[#This Row],[Rivivalinta]],Sheet1!$C$1:$E$42,2,FALSE)</f>
        <v>Totala kostnader</v>
      </c>
      <c r="D1605" s="45" t="str">
        <f>VLOOKUP(Taulukko1[[#This Row],[Rivivalinta]],Sheet1!$C$1:$E$42,3,FALSE)</f>
        <v>Total expenses</v>
      </c>
      <c r="E1605" s="1" t="s">
        <v>48</v>
      </c>
      <c r="F1605" s="13">
        <v>43465</v>
      </c>
      <c r="G1605" s="6">
        <v>42871.904000000002</v>
      </c>
    </row>
    <row r="1606" spans="1:7" x14ac:dyDescent="0.2">
      <c r="A1606" s="5">
        <v>9</v>
      </c>
      <c r="B1606" s="4" t="s">
        <v>13</v>
      </c>
      <c r="C1606" s="45" t="str">
        <f>VLOOKUP(Taulukko1[[#This Row],[Rivivalinta]],Sheet1!$C$1:$E$42,2,FALSE)</f>
        <v>Nedskrivningar av lån och fordringar</v>
      </c>
      <c r="D1606" s="45" t="str">
        <f>VLOOKUP(Taulukko1[[#This Row],[Rivivalinta]],Sheet1!$C$1:$E$42,3,FALSE)</f>
        <v>Impairments on loans and receivables</v>
      </c>
      <c r="E1606" s="1" t="s">
        <v>48</v>
      </c>
      <c r="F1606" s="13">
        <v>43465</v>
      </c>
      <c r="G1606" s="6">
        <v>-467.26600000000002</v>
      </c>
    </row>
    <row r="1607" spans="1:7" x14ac:dyDescent="0.2">
      <c r="A1607" s="5">
        <v>10</v>
      </c>
      <c r="B1607" s="4" t="s">
        <v>14</v>
      </c>
      <c r="C1607" s="45" t="str">
        <f>VLOOKUP(Taulukko1[[#This Row],[Rivivalinta]],Sheet1!$C$1:$E$42,2,FALSE)</f>
        <v>Rörelsevinst/-förlust</v>
      </c>
      <c r="D1607" s="45" t="str">
        <f>VLOOKUP(Taulukko1[[#This Row],[Rivivalinta]],Sheet1!$C$1:$E$42,3,FALSE)</f>
        <v>Operatingprofit/-loss</v>
      </c>
      <c r="E1607" s="1" t="s">
        <v>48</v>
      </c>
      <c r="F1607" s="13">
        <v>43465</v>
      </c>
      <c r="G1607" s="6">
        <v>173787.08300000001</v>
      </c>
    </row>
    <row r="1608" spans="1:7" x14ac:dyDescent="0.2">
      <c r="A1608" s="5">
        <v>11</v>
      </c>
      <c r="B1608" s="4" t="s">
        <v>15</v>
      </c>
      <c r="C1608" s="45" t="str">
        <f>VLOOKUP(Taulukko1[[#This Row],[Rivivalinta]],Sheet1!$C$1:$E$42,2,FALSE)</f>
        <v>Kontanta medel och kassabehållning hos centralbanker</v>
      </c>
      <c r="D1608" s="45" t="str">
        <f>VLOOKUP(Taulukko1[[#This Row],[Rivivalinta]],Sheet1!$C$1:$E$42,3,FALSE)</f>
        <v>Cash and cash balances at central banks</v>
      </c>
      <c r="E1608" s="1" t="s">
        <v>48</v>
      </c>
      <c r="F1608" s="13">
        <v>43465</v>
      </c>
      <c r="G1608" s="6">
        <v>3604791.7119999998</v>
      </c>
    </row>
    <row r="1609" spans="1:7" x14ac:dyDescent="0.2">
      <c r="A1609" s="5">
        <v>12</v>
      </c>
      <c r="B1609" s="4" t="s">
        <v>16</v>
      </c>
      <c r="C1609" s="45" t="str">
        <f>VLOOKUP(Taulukko1[[#This Row],[Rivivalinta]],Sheet1!$C$1:$E$42,2,FALSE)</f>
        <v>Lån och förskott till kreditinstitut</v>
      </c>
      <c r="D1609" s="45" t="str">
        <f>VLOOKUP(Taulukko1[[#This Row],[Rivivalinta]],Sheet1!$C$1:$E$42,3,FALSE)</f>
        <v>Loans and advances to credit institutions</v>
      </c>
      <c r="E1609" s="1" t="s">
        <v>48</v>
      </c>
      <c r="F1609" s="13">
        <v>43465</v>
      </c>
      <c r="G1609" s="6">
        <v>1297312.2439999999</v>
      </c>
    </row>
    <row r="1610" spans="1:7" x14ac:dyDescent="0.2">
      <c r="A1610" s="5">
        <v>13</v>
      </c>
      <c r="B1610" s="4" t="s">
        <v>17</v>
      </c>
      <c r="C1610" s="45" t="str">
        <f>VLOOKUP(Taulukko1[[#This Row],[Rivivalinta]],Sheet1!$C$1:$E$42,2,FALSE)</f>
        <v>Lån och förskott till allmänheten och offentliga samfund</v>
      </c>
      <c r="D1610" s="45" t="str">
        <f>VLOOKUP(Taulukko1[[#This Row],[Rivivalinta]],Sheet1!$C$1:$E$42,3,FALSE)</f>
        <v>Loans and advances to the public and public sector entities</v>
      </c>
      <c r="E1610" s="1" t="s">
        <v>48</v>
      </c>
      <c r="F1610" s="13">
        <v>43465</v>
      </c>
      <c r="G1610" s="6">
        <v>22829287.892999999</v>
      </c>
    </row>
    <row r="1611" spans="1:7" x14ac:dyDescent="0.2">
      <c r="A1611" s="5">
        <v>14</v>
      </c>
      <c r="B1611" s="4" t="s">
        <v>18</v>
      </c>
      <c r="C1611" s="45" t="str">
        <f>VLOOKUP(Taulukko1[[#This Row],[Rivivalinta]],Sheet1!$C$1:$E$42,2,FALSE)</f>
        <v>Värdepapper</v>
      </c>
      <c r="D1611" s="45" t="str">
        <f>VLOOKUP(Taulukko1[[#This Row],[Rivivalinta]],Sheet1!$C$1:$E$42,3,FALSE)</f>
        <v>Debt securities</v>
      </c>
      <c r="E1611" s="1" t="s">
        <v>48</v>
      </c>
      <c r="F1611" s="13">
        <v>43465</v>
      </c>
      <c r="G1611" s="6">
        <v>5885988.0190000003</v>
      </c>
    </row>
    <row r="1612" spans="1:7" x14ac:dyDescent="0.2">
      <c r="A1612" s="5">
        <v>15</v>
      </c>
      <c r="B1612" s="4" t="s">
        <v>19</v>
      </c>
      <c r="C1612" s="45" t="str">
        <f>VLOOKUP(Taulukko1[[#This Row],[Rivivalinta]],Sheet1!$C$1:$E$42,2,FALSE)</f>
        <v xml:space="preserve">Derivat </v>
      </c>
      <c r="D1612" s="45" t="str">
        <f>VLOOKUP(Taulukko1[[#This Row],[Rivivalinta]],Sheet1!$C$1:$E$42,3,FALSE)</f>
        <v xml:space="preserve">Derivatives </v>
      </c>
      <c r="E1612" s="1" t="s">
        <v>48</v>
      </c>
      <c r="F1612" s="13">
        <v>43465</v>
      </c>
      <c r="G1612" s="6">
        <v>1673517.156</v>
      </c>
    </row>
    <row r="1613" spans="1:7" x14ac:dyDescent="0.2">
      <c r="A1613" s="5">
        <v>16</v>
      </c>
      <c r="B1613" s="4" t="s">
        <v>20</v>
      </c>
      <c r="C1613" s="45" t="str">
        <f>VLOOKUP(Taulukko1[[#This Row],[Rivivalinta]],Sheet1!$C$1:$E$42,2,FALSE)</f>
        <v>Övriga tillgångar</v>
      </c>
      <c r="D1613" s="45" t="str">
        <f>VLOOKUP(Taulukko1[[#This Row],[Rivivalinta]],Sheet1!$C$1:$E$42,3,FALSE)</f>
        <v>Other assets</v>
      </c>
      <c r="E1613" s="1" t="s">
        <v>48</v>
      </c>
      <c r="F1613" s="13">
        <v>43465</v>
      </c>
      <c r="G1613" s="6">
        <v>385571.30200000003</v>
      </c>
    </row>
    <row r="1614" spans="1:7" x14ac:dyDescent="0.2">
      <c r="A1614" s="5">
        <v>17</v>
      </c>
      <c r="B1614" s="4" t="s">
        <v>21</v>
      </c>
      <c r="C1614" s="45" t="str">
        <f>VLOOKUP(Taulukko1[[#This Row],[Rivivalinta]],Sheet1!$C$1:$E$42,2,FALSE)</f>
        <v>SUMMA TILLGÅNGAR</v>
      </c>
      <c r="D1614" s="45" t="str">
        <f>VLOOKUP(Taulukko1[[#This Row],[Rivivalinta]],Sheet1!$C$1:$E$42,3,FALSE)</f>
        <v>TOTAL ASSETS</v>
      </c>
      <c r="E1614" s="1" t="s">
        <v>48</v>
      </c>
      <c r="F1614" s="13">
        <v>43465</v>
      </c>
      <c r="G1614" s="6">
        <v>35676468.325999998</v>
      </c>
    </row>
    <row r="1615" spans="1:7" x14ac:dyDescent="0.2">
      <c r="A1615" s="5">
        <v>18</v>
      </c>
      <c r="B1615" s="4" t="s">
        <v>22</v>
      </c>
      <c r="C1615" s="45" t="str">
        <f>VLOOKUP(Taulukko1[[#This Row],[Rivivalinta]],Sheet1!$C$1:$E$42,2,FALSE)</f>
        <v>Inlåning från kreditinstitut</v>
      </c>
      <c r="D1615" s="45" t="str">
        <f>VLOOKUP(Taulukko1[[#This Row],[Rivivalinta]],Sheet1!$C$1:$E$42,3,FALSE)</f>
        <v>Deposits from credit institutions</v>
      </c>
      <c r="E1615" s="1" t="s">
        <v>48</v>
      </c>
      <c r="F1615" s="13">
        <v>43465</v>
      </c>
      <c r="G1615" s="6">
        <v>1171706.254</v>
      </c>
    </row>
    <row r="1616" spans="1:7" x14ac:dyDescent="0.2">
      <c r="A1616" s="5">
        <v>19</v>
      </c>
      <c r="B1616" s="4" t="s">
        <v>23</v>
      </c>
      <c r="C1616" s="45" t="str">
        <f>VLOOKUP(Taulukko1[[#This Row],[Rivivalinta]],Sheet1!$C$1:$E$42,2,FALSE)</f>
        <v>Inlåning från allmänheten och offentliga samfund</v>
      </c>
      <c r="D1616" s="45" t="str">
        <f>VLOOKUP(Taulukko1[[#This Row],[Rivivalinta]],Sheet1!$C$1:$E$42,3,FALSE)</f>
        <v>Deposits from the public and public sector entities</v>
      </c>
      <c r="E1616" s="1" t="s">
        <v>48</v>
      </c>
      <c r="F1616" s="13">
        <v>43465</v>
      </c>
      <c r="G1616" s="6">
        <v>3572172.301</v>
      </c>
    </row>
    <row r="1617" spans="1:7" x14ac:dyDescent="0.2">
      <c r="A1617" s="5">
        <v>20</v>
      </c>
      <c r="B1617" s="4" t="s">
        <v>24</v>
      </c>
      <c r="C1617" s="45" t="str">
        <f>VLOOKUP(Taulukko1[[#This Row],[Rivivalinta]],Sheet1!$C$1:$E$42,2,FALSE)</f>
        <v>Emitterade skuldebrev</v>
      </c>
      <c r="D1617" s="45" t="str">
        <f>VLOOKUP(Taulukko1[[#This Row],[Rivivalinta]],Sheet1!$C$1:$E$42,3,FALSE)</f>
        <v>Debt securities issued</v>
      </c>
      <c r="E1617" s="1" t="s">
        <v>48</v>
      </c>
      <c r="F1617" s="13">
        <v>43465</v>
      </c>
      <c r="G1617" s="6">
        <v>26954940.471000001</v>
      </c>
    </row>
    <row r="1618" spans="1:7" x14ac:dyDescent="0.2">
      <c r="A1618" s="5">
        <v>22</v>
      </c>
      <c r="B1618" s="4" t="s">
        <v>25</v>
      </c>
      <c r="C1618" s="45" t="str">
        <f>VLOOKUP(Taulukko1[[#This Row],[Rivivalinta]],Sheet1!$C$1:$E$42,2,FALSE)</f>
        <v>Derivat</v>
      </c>
      <c r="D1618" s="45" t="str">
        <f>VLOOKUP(Taulukko1[[#This Row],[Rivivalinta]],Sheet1!$C$1:$E$42,3,FALSE)</f>
        <v>Derivatives</v>
      </c>
      <c r="E1618" s="1" t="s">
        <v>48</v>
      </c>
      <c r="F1618" s="13">
        <v>43465</v>
      </c>
      <c r="G1618" s="6">
        <v>2171121.673</v>
      </c>
    </row>
    <row r="1619" spans="1:7" x14ac:dyDescent="0.2">
      <c r="A1619" s="5">
        <v>23</v>
      </c>
      <c r="B1619" s="4" t="s">
        <v>26</v>
      </c>
      <c r="C1619" s="45" t="str">
        <f>VLOOKUP(Taulukko1[[#This Row],[Rivivalinta]],Sheet1!$C$1:$E$42,2,FALSE)</f>
        <v>Eget kapital</v>
      </c>
      <c r="D1619" s="45" t="str">
        <f>VLOOKUP(Taulukko1[[#This Row],[Rivivalinta]],Sheet1!$C$1:$E$42,3,FALSE)</f>
        <v>Total equity</v>
      </c>
      <c r="E1619" s="1" t="s">
        <v>48</v>
      </c>
      <c r="F1619" s="13">
        <v>43465</v>
      </c>
      <c r="G1619" s="6">
        <v>237582.88500000001</v>
      </c>
    </row>
    <row r="1620" spans="1:7" x14ac:dyDescent="0.2">
      <c r="A1620" s="5">
        <v>21</v>
      </c>
      <c r="B1620" s="4" t="s">
        <v>27</v>
      </c>
      <c r="C1620" s="45" t="str">
        <f>VLOOKUP(Taulukko1[[#This Row],[Rivivalinta]],Sheet1!$C$1:$E$42,2,FALSE)</f>
        <v>Övriga skulder</v>
      </c>
      <c r="D1620" s="45" t="str">
        <f>VLOOKUP(Taulukko1[[#This Row],[Rivivalinta]],Sheet1!$C$1:$E$42,3,FALSE)</f>
        <v>Other liabilities</v>
      </c>
      <c r="E1620" s="1" t="s">
        <v>48</v>
      </c>
      <c r="F1620" s="13">
        <v>43465</v>
      </c>
      <c r="G1620" s="6">
        <v>1568944.743</v>
      </c>
    </row>
    <row r="1621" spans="1:7" x14ac:dyDescent="0.2">
      <c r="A1621" s="5">
        <v>24</v>
      </c>
      <c r="B1621" s="4" t="s">
        <v>28</v>
      </c>
      <c r="C1621" s="45" t="str">
        <f>VLOOKUP(Taulukko1[[#This Row],[Rivivalinta]],Sheet1!$C$1:$E$42,2,FALSE)</f>
        <v>SUMMA EGET KAPITAL OCH SKULDER</v>
      </c>
      <c r="D1621" s="45" t="str">
        <f>VLOOKUP(Taulukko1[[#This Row],[Rivivalinta]],Sheet1!$C$1:$E$42,3,FALSE)</f>
        <v>TOTAL EQUITY AND LIABILITIES</v>
      </c>
      <c r="E1621" s="1" t="s">
        <v>48</v>
      </c>
      <c r="F1621" s="13">
        <v>43465</v>
      </c>
      <c r="G1621" s="6">
        <v>35676468.327</v>
      </c>
    </row>
    <row r="1622" spans="1:7" x14ac:dyDescent="0.2">
      <c r="A1622" s="5">
        <v>25</v>
      </c>
      <c r="B1622" s="4" t="s">
        <v>29</v>
      </c>
      <c r="C1622" s="45" t="str">
        <f>VLOOKUP(Taulukko1[[#This Row],[Rivivalinta]],Sheet1!$C$1:$E$42,2,FALSE)</f>
        <v>Exponering utanför balansräkningen</v>
      </c>
      <c r="D1622" s="45" t="str">
        <f>VLOOKUP(Taulukko1[[#This Row],[Rivivalinta]],Sheet1!$C$1:$E$42,3,FALSE)</f>
        <v>Off balance sheet exposures</v>
      </c>
      <c r="E1622" s="1" t="s">
        <v>48</v>
      </c>
      <c r="F1622" s="13">
        <v>43465</v>
      </c>
      <c r="G1622" s="6">
        <v>2793673.46</v>
      </c>
    </row>
    <row r="1623" spans="1:7" x14ac:dyDescent="0.2">
      <c r="A1623" s="5">
        <v>28</v>
      </c>
      <c r="B1623" s="4" t="s">
        <v>30</v>
      </c>
      <c r="C1623" s="45" t="str">
        <f>VLOOKUP(Taulukko1[[#This Row],[Rivivalinta]],Sheet1!$C$1:$E$42,2,FALSE)</f>
        <v>Kostnader/intäkter, %</v>
      </c>
      <c r="D1623" s="45" t="str">
        <f>VLOOKUP(Taulukko1[[#This Row],[Rivivalinta]],Sheet1!$C$1:$E$42,3,FALSE)</f>
        <v>Cost/income ratio, %</v>
      </c>
      <c r="E1623" s="1" t="s">
        <v>48</v>
      </c>
      <c r="F1623" s="13">
        <v>43465</v>
      </c>
      <c r="G1623" s="6" vm="97">
        <v>0.1390484490391565</v>
      </c>
    </row>
    <row r="1624" spans="1:7" x14ac:dyDescent="0.2">
      <c r="A1624" s="5">
        <v>29</v>
      </c>
      <c r="B1624" s="4" t="s">
        <v>31</v>
      </c>
      <c r="C1624" s="45" t="str">
        <f>VLOOKUP(Taulukko1[[#This Row],[Rivivalinta]],Sheet1!$C$1:$E$42,2,FALSE)</f>
        <v>Nödlidande exponeringar/Exponeringar, %</v>
      </c>
      <c r="D1624" s="45" t="str">
        <f>VLOOKUP(Taulukko1[[#This Row],[Rivivalinta]],Sheet1!$C$1:$E$42,3,FALSE)</f>
        <v>Non-performing exposures/Exposures, %</v>
      </c>
      <c r="E1624" s="1" t="s">
        <v>48</v>
      </c>
      <c r="F1624" s="13">
        <v>43465</v>
      </c>
      <c r="G1624" s="6" t="s" vm="98">
        <v>47</v>
      </c>
    </row>
    <row r="1625" spans="1:7" x14ac:dyDescent="0.2">
      <c r="A1625" s="5">
        <v>30</v>
      </c>
      <c r="B1625" s="4" t="s">
        <v>32</v>
      </c>
      <c r="C1625" s="45" t="str">
        <f>VLOOKUP(Taulukko1[[#This Row],[Rivivalinta]],Sheet1!$C$1:$E$42,2,FALSE)</f>
        <v>Upplupna avsättningar på nödlidande exponeringar/Nödlidande Exponeringar, %</v>
      </c>
      <c r="D1625" s="45" t="str">
        <f>VLOOKUP(Taulukko1[[#This Row],[Rivivalinta]],Sheet1!$C$1:$E$42,3,FALSE)</f>
        <v>Accumulated impairments on non-performing exposures/Non-performing exposures, %</v>
      </c>
      <c r="E1625" s="1" t="s">
        <v>48</v>
      </c>
      <c r="F1625" s="13">
        <v>43465</v>
      </c>
      <c r="G1625" s="6" t="s" vm="99">
        <v>47</v>
      </c>
    </row>
    <row r="1626" spans="1:7" x14ac:dyDescent="0.2">
      <c r="A1626" s="5">
        <v>31</v>
      </c>
      <c r="B1626" s="4" t="s">
        <v>34</v>
      </c>
      <c r="C1626" s="45" t="str">
        <f>VLOOKUP(Taulukko1[[#This Row],[Rivivalinta]],Sheet1!$C$1:$E$42,2,FALSE)</f>
        <v>Kapitalbas</v>
      </c>
      <c r="D1626" s="45" t="str">
        <f>VLOOKUP(Taulukko1[[#This Row],[Rivivalinta]],Sheet1!$C$1:$E$42,3,FALSE)</f>
        <v>Own funds</v>
      </c>
      <c r="E1626" s="1" t="s">
        <v>48</v>
      </c>
      <c r="F1626" s="13">
        <v>43465</v>
      </c>
      <c r="G1626" s="6">
        <v>1412769.6056600001</v>
      </c>
    </row>
    <row r="1627" spans="1:7" x14ac:dyDescent="0.2">
      <c r="A1627" s="5">
        <v>32</v>
      </c>
      <c r="B1627" s="4" t="s">
        <v>35</v>
      </c>
      <c r="C1627" s="45" t="str">
        <f>VLOOKUP(Taulukko1[[#This Row],[Rivivalinta]],Sheet1!$C$1:$E$42,2,FALSE)</f>
        <v>Kärnprimärkapital (CET 1)</v>
      </c>
      <c r="D1627" s="45" t="str">
        <f>VLOOKUP(Taulukko1[[#This Row],[Rivivalinta]],Sheet1!$C$1:$E$42,3,FALSE)</f>
        <v>Common equity tier 1 capital (CET1)</v>
      </c>
      <c r="E1627" s="1" t="s">
        <v>48</v>
      </c>
      <c r="F1627" s="13">
        <v>43465</v>
      </c>
      <c r="G1627" s="6">
        <v>1064363.44166</v>
      </c>
    </row>
    <row r="1628" spans="1:7" x14ac:dyDescent="0.2">
      <c r="A1628" s="5">
        <v>33</v>
      </c>
      <c r="B1628" s="4" t="s">
        <v>36</v>
      </c>
      <c r="C1628" s="45" t="str">
        <f>VLOOKUP(Taulukko1[[#This Row],[Rivivalinta]],Sheet1!$C$1:$E$42,2,FALSE)</f>
        <v>Övrigt primärkapital (AT 1)</v>
      </c>
      <c r="D1628" s="45" t="str">
        <f>VLOOKUP(Taulukko1[[#This Row],[Rivivalinta]],Sheet1!$C$1:$E$42,3,FALSE)</f>
        <v>Additional tier 1 capital (AT 1)</v>
      </c>
      <c r="E1628" s="1" t="s">
        <v>48</v>
      </c>
      <c r="F1628" s="13">
        <v>43465</v>
      </c>
      <c r="G1628" s="6">
        <v>348406.16399999999</v>
      </c>
    </row>
    <row r="1629" spans="1:7" x14ac:dyDescent="0.2">
      <c r="A1629" s="5">
        <v>34</v>
      </c>
      <c r="B1629" s="4" t="s">
        <v>37</v>
      </c>
      <c r="C1629" s="45" t="str">
        <f>VLOOKUP(Taulukko1[[#This Row],[Rivivalinta]],Sheet1!$C$1:$E$42,2,FALSE)</f>
        <v>Supplementärkapital (T2)</v>
      </c>
      <c r="D1629" s="45" t="str">
        <f>VLOOKUP(Taulukko1[[#This Row],[Rivivalinta]],Sheet1!$C$1:$E$42,3,FALSE)</f>
        <v>Tier 2 capital (T2)</v>
      </c>
      <c r="E1629" s="1" t="s">
        <v>48</v>
      </c>
      <c r="F1629" s="13">
        <v>43465</v>
      </c>
      <c r="G1629" s="6" t="s">
        <v>47</v>
      </c>
    </row>
    <row r="1630" spans="1:7" x14ac:dyDescent="0.2">
      <c r="A1630" s="5">
        <v>35</v>
      </c>
      <c r="B1630" s="4" t="s">
        <v>38</v>
      </c>
      <c r="C1630" s="45" t="str">
        <f>VLOOKUP(Taulukko1[[#This Row],[Rivivalinta]],Sheet1!$C$1:$E$42,2,FALSE)</f>
        <v>Summa kapitalrelationer, %</v>
      </c>
      <c r="D1630" s="45" t="str">
        <f>VLOOKUP(Taulukko1[[#This Row],[Rivivalinta]],Sheet1!$C$1:$E$42,3,FALSE)</f>
        <v>Own funds ratio, %</v>
      </c>
      <c r="E1630" s="1" t="s">
        <v>48</v>
      </c>
      <c r="F1630" s="13">
        <v>43465</v>
      </c>
      <c r="G1630" s="6" vm="100">
        <v>0.89374240264261551</v>
      </c>
    </row>
    <row r="1631" spans="1:7" x14ac:dyDescent="0.2">
      <c r="A1631" s="5">
        <v>36</v>
      </c>
      <c r="B1631" s="4" t="s">
        <v>39</v>
      </c>
      <c r="C1631" s="45" t="str">
        <f>VLOOKUP(Taulukko1[[#This Row],[Rivivalinta]],Sheet1!$C$1:$E$42,2,FALSE)</f>
        <v>Primärkapitalrelation, %</v>
      </c>
      <c r="D1631" s="45" t="str">
        <f>VLOOKUP(Taulukko1[[#This Row],[Rivivalinta]],Sheet1!$C$1:$E$42,3,FALSE)</f>
        <v>Tier 1 ratio, %</v>
      </c>
      <c r="E1631" s="1" t="s">
        <v>48</v>
      </c>
      <c r="F1631" s="13">
        <v>43465</v>
      </c>
      <c r="G1631" s="6" vm="101">
        <v>0.8937424026426154</v>
      </c>
    </row>
    <row r="1632" spans="1:7" x14ac:dyDescent="0.2">
      <c r="A1632" s="5">
        <v>37</v>
      </c>
      <c r="B1632" s="4" t="s">
        <v>40</v>
      </c>
      <c r="C1632" s="45" t="str">
        <f>VLOOKUP(Taulukko1[[#This Row],[Rivivalinta]],Sheet1!$C$1:$E$42,2,FALSE)</f>
        <v>Kärnprimärkapitalrelation, %</v>
      </c>
      <c r="D1632" s="45" t="str">
        <f>VLOOKUP(Taulukko1[[#This Row],[Rivivalinta]],Sheet1!$C$1:$E$42,3,FALSE)</f>
        <v>CET 1 ratio, %</v>
      </c>
      <c r="E1632" s="1" t="s">
        <v>48</v>
      </c>
      <c r="F1632" s="13">
        <v>43465</v>
      </c>
      <c r="G1632" s="6" vm="102">
        <v>0.6733346582649411</v>
      </c>
    </row>
    <row r="1633" spans="1:7" x14ac:dyDescent="0.2">
      <c r="A1633" s="5">
        <v>38</v>
      </c>
      <c r="B1633" s="4" t="s">
        <v>41</v>
      </c>
      <c r="C1633" s="45" t="str">
        <f>VLOOKUP(Taulukko1[[#This Row],[Rivivalinta]],Sheet1!$C$1:$E$42,2,FALSE)</f>
        <v>Summa exponeringsbelopp (RWA)</v>
      </c>
      <c r="D1633" s="45" t="str">
        <f>VLOOKUP(Taulukko1[[#This Row],[Rivivalinta]],Sheet1!$C$1:$E$42,3,FALSE)</f>
        <v>Total risk weighted assets (RWA)</v>
      </c>
      <c r="E1633" s="1" t="s">
        <v>48</v>
      </c>
      <c r="F1633" s="13">
        <v>43465</v>
      </c>
      <c r="G1633" s="6">
        <v>1580734.6742</v>
      </c>
    </row>
    <row r="1634" spans="1:7" x14ac:dyDescent="0.2">
      <c r="A1634" s="5">
        <v>39</v>
      </c>
      <c r="B1634" s="4" t="s">
        <v>42</v>
      </c>
      <c r="C1634" s="45" t="str">
        <f>VLOOKUP(Taulukko1[[#This Row],[Rivivalinta]],Sheet1!$C$1:$E$42,2,FALSE)</f>
        <v>Exponeringsbelopp för kredit-, motpart- och utspädningsrisker</v>
      </c>
      <c r="D1634" s="45" t="str">
        <f>VLOOKUP(Taulukko1[[#This Row],[Rivivalinta]],Sheet1!$C$1:$E$42,3,FALSE)</f>
        <v>Credit and counterparty risks</v>
      </c>
      <c r="E1634" s="1" t="s">
        <v>48</v>
      </c>
      <c r="F1634" s="13">
        <v>43465</v>
      </c>
      <c r="G1634" s="6">
        <v>978114.58120000002</v>
      </c>
    </row>
    <row r="1635" spans="1:7" x14ac:dyDescent="0.2">
      <c r="A1635" s="5">
        <v>40</v>
      </c>
      <c r="B1635" s="4" t="s">
        <v>43</v>
      </c>
      <c r="C1635" s="45" t="str">
        <f>VLOOKUP(Taulukko1[[#This Row],[Rivivalinta]],Sheet1!$C$1:$E$42,2,FALSE)</f>
        <v>Exponeringsbelopp för positions-, valutakurs- och råvarurisker</v>
      </c>
      <c r="D1635" s="45" t="str">
        <f>VLOOKUP(Taulukko1[[#This Row],[Rivivalinta]],Sheet1!$C$1:$E$42,3,FALSE)</f>
        <v>Position, currency and commodity risks</v>
      </c>
      <c r="E1635" s="1" t="s">
        <v>48</v>
      </c>
      <c r="F1635" s="13">
        <v>43465</v>
      </c>
      <c r="G1635" s="6" t="s">
        <v>47</v>
      </c>
    </row>
    <row r="1636" spans="1:7" x14ac:dyDescent="0.2">
      <c r="A1636" s="5">
        <v>41</v>
      </c>
      <c r="B1636" s="4" t="s">
        <v>44</v>
      </c>
      <c r="C1636" s="45" t="str">
        <f>VLOOKUP(Taulukko1[[#This Row],[Rivivalinta]],Sheet1!$C$1:$E$42,2,FALSE)</f>
        <v>Exponeringsbelopp för operativ risk</v>
      </c>
      <c r="D1636" s="45" t="str">
        <f>VLOOKUP(Taulukko1[[#This Row],[Rivivalinta]],Sheet1!$C$1:$E$42,3,FALSE)</f>
        <v>Operational risks</v>
      </c>
      <c r="E1636" s="1" t="s">
        <v>48</v>
      </c>
      <c r="F1636" s="13">
        <v>43465</v>
      </c>
      <c r="G1636" s="6">
        <v>356091.87199999997</v>
      </c>
    </row>
    <row r="1637" spans="1:7" x14ac:dyDescent="0.2">
      <c r="A1637" s="11">
        <v>42</v>
      </c>
      <c r="B1637" s="12" t="s">
        <v>45</v>
      </c>
      <c r="C1637" s="48" t="str">
        <f>VLOOKUP(Taulukko1[[#This Row],[Rivivalinta]],Sheet1!$C$1:$E$42,2,FALSE)</f>
        <v>Övriga riskexponeringar</v>
      </c>
      <c r="D1637" s="48" t="str">
        <f>VLOOKUP(Taulukko1[[#This Row],[Rivivalinta]],Sheet1!$C$1:$E$42,3,FALSE)</f>
        <v>Other risks</v>
      </c>
      <c r="E1637" s="49" t="s">
        <v>48</v>
      </c>
      <c r="F1637" s="13">
        <v>43465</v>
      </c>
      <c r="G1637" s="52">
        <v>246528.22099999999</v>
      </c>
    </row>
    <row r="1638" spans="1:7" x14ac:dyDescent="0.2">
      <c r="A1638" s="5">
        <v>27</v>
      </c>
      <c r="B1638" s="4" t="s">
        <v>54</v>
      </c>
      <c r="C1638" s="45" t="str">
        <f>VLOOKUP(Taulukko1[[#This Row],[Rivivalinta]],Sheet1!$C$1:$E$42,2,FALSE)</f>
        <v>Avkastning på total tillgångar (ROA), %</v>
      </c>
      <c r="D1638" s="45" t="str">
        <f>VLOOKUP(Taulukko1[[#This Row],[Rivivalinta]],Sheet1!$C$1:$E$42,3,FALSE)</f>
        <v>Return on total assets (ROA), %</v>
      </c>
      <c r="E1638" s="49" t="s">
        <v>48</v>
      </c>
      <c r="F1638" s="13">
        <v>43465</v>
      </c>
      <c r="G1638" s="6" vm="103">
        <v>6.2009518955004632E-4</v>
      </c>
    </row>
    <row r="1639" spans="1:7" x14ac:dyDescent="0.2">
      <c r="A1639" s="11">
        <v>26</v>
      </c>
      <c r="B1639" s="12" t="s">
        <v>55</v>
      </c>
      <c r="C1639" s="48" t="str">
        <f>VLOOKUP(Taulukko1[[#This Row],[Rivivalinta]],Sheet1!$C$1:$E$42,2,FALSE)</f>
        <v>Avkastning på eget kapital (ROE), %</v>
      </c>
      <c r="D1639" s="48" t="str">
        <f>VLOOKUP(Taulukko1[[#This Row],[Rivivalinta]],Sheet1!$C$1:$E$42,3,FALSE)</f>
        <v>Return on equity (ROE), %</v>
      </c>
      <c r="E1639" s="49" t="s">
        <v>48</v>
      </c>
      <c r="F1639" s="13">
        <v>43465</v>
      </c>
      <c r="G1639" s="52" vm="104">
        <v>9.7897701926091249E-2</v>
      </c>
    </row>
    <row r="1640" spans="1:7" x14ac:dyDescent="0.2">
      <c r="A1640" s="5">
        <v>1</v>
      </c>
      <c r="B1640" s="4" t="s">
        <v>5</v>
      </c>
      <c r="C1640" s="45" t="str">
        <f>VLOOKUP(Taulukko1[[#This Row],[Rivivalinta]],Sheet1!$C$1:$E$42,2,FALSE)</f>
        <v>Räntenetto</v>
      </c>
      <c r="D1640" s="45" t="str">
        <f>VLOOKUP(Taulukko1[[#This Row],[Rivivalinta]],Sheet1!$C$1:$E$42,3,FALSE)</f>
        <v>Net interest margin</v>
      </c>
      <c r="E1640" s="1" t="s">
        <v>49</v>
      </c>
      <c r="F1640" s="13">
        <v>43465</v>
      </c>
      <c r="G1640" s="6">
        <v>214103.413</v>
      </c>
    </row>
    <row r="1641" spans="1:7" x14ac:dyDescent="0.2">
      <c r="A1641" s="5">
        <v>2</v>
      </c>
      <c r="B1641" s="4" t="s">
        <v>6</v>
      </c>
      <c r="C1641" s="45" t="str">
        <f>VLOOKUP(Taulukko1[[#This Row],[Rivivalinta]],Sheet1!$C$1:$E$42,2,FALSE)</f>
        <v>Netto, avgifts- och provisionsintäkter</v>
      </c>
      <c r="D1641" s="45" t="str">
        <f>VLOOKUP(Taulukko1[[#This Row],[Rivivalinta]],Sheet1!$C$1:$E$42,3,FALSE)</f>
        <v>Net fee and commission income</v>
      </c>
      <c r="E1641" s="1" t="s">
        <v>49</v>
      </c>
      <c r="F1641" s="13">
        <v>43465</v>
      </c>
      <c r="G1641" s="6">
        <v>-9462.8469999999998</v>
      </c>
    </row>
    <row r="1642" spans="1:7" x14ac:dyDescent="0.2">
      <c r="A1642" s="5">
        <v>3</v>
      </c>
      <c r="B1642" s="4" t="s">
        <v>7</v>
      </c>
      <c r="C1642" s="45" t="str">
        <f>VLOOKUP(Taulukko1[[#This Row],[Rivivalinta]],Sheet1!$C$1:$E$42,2,FALSE)</f>
        <v>Avgifts- och provisionsintäkter</v>
      </c>
      <c r="D1642" s="45" t="str">
        <f>VLOOKUP(Taulukko1[[#This Row],[Rivivalinta]],Sheet1!$C$1:$E$42,3,FALSE)</f>
        <v>Fee and commission income</v>
      </c>
      <c r="E1642" s="1" t="s">
        <v>49</v>
      </c>
      <c r="F1642" s="13">
        <v>43465</v>
      </c>
      <c r="G1642" s="6">
        <v>7828.0910000000003</v>
      </c>
    </row>
    <row r="1643" spans="1:7" x14ac:dyDescent="0.2">
      <c r="A1643" s="5">
        <v>4</v>
      </c>
      <c r="B1643" s="4" t="s">
        <v>8</v>
      </c>
      <c r="C1643" s="45" t="str">
        <f>VLOOKUP(Taulukko1[[#This Row],[Rivivalinta]],Sheet1!$C$1:$E$42,2,FALSE)</f>
        <v>Avgifts- och provisionskostnader</v>
      </c>
      <c r="D1643" s="45" t="str">
        <f>VLOOKUP(Taulukko1[[#This Row],[Rivivalinta]],Sheet1!$C$1:$E$42,3,FALSE)</f>
        <v>Fee and commission expenses</v>
      </c>
      <c r="E1643" s="1" t="s">
        <v>49</v>
      </c>
      <c r="F1643" s="13">
        <v>43465</v>
      </c>
      <c r="G1643" s="6">
        <v>17290.937999999998</v>
      </c>
    </row>
    <row r="1644" spans="1:7" x14ac:dyDescent="0.2">
      <c r="A1644" s="5">
        <v>5</v>
      </c>
      <c r="B1644" s="4" t="s">
        <v>9</v>
      </c>
      <c r="C1644" s="45" t="str">
        <f>VLOOKUP(Taulukko1[[#This Row],[Rivivalinta]],Sheet1!$C$1:$E$42,2,FALSE)</f>
        <v>Nettointäkter från handel och investeringar</v>
      </c>
      <c r="D1644" s="45" t="str">
        <f>VLOOKUP(Taulukko1[[#This Row],[Rivivalinta]],Sheet1!$C$1:$E$42,3,FALSE)</f>
        <v>Net trading and investing income</v>
      </c>
      <c r="E1644" s="1" t="s">
        <v>49</v>
      </c>
      <c r="F1644" s="13">
        <v>43465</v>
      </c>
      <c r="G1644" s="6">
        <v>-1869.82</v>
      </c>
    </row>
    <row r="1645" spans="1:7" x14ac:dyDescent="0.2">
      <c r="A1645" s="5">
        <v>6</v>
      </c>
      <c r="B1645" s="4" t="s">
        <v>10</v>
      </c>
      <c r="C1645" s="45" t="str">
        <f>VLOOKUP(Taulukko1[[#This Row],[Rivivalinta]],Sheet1!$C$1:$E$42,2,FALSE)</f>
        <v>Övriga intäkter</v>
      </c>
      <c r="D1645" s="45" t="str">
        <f>VLOOKUP(Taulukko1[[#This Row],[Rivivalinta]],Sheet1!$C$1:$E$42,3,FALSE)</f>
        <v>Other income</v>
      </c>
      <c r="E1645" s="1" t="s">
        <v>49</v>
      </c>
      <c r="F1645" s="13">
        <v>43465</v>
      </c>
      <c r="G1645" s="6">
        <v>12.13</v>
      </c>
    </row>
    <row r="1646" spans="1:7" x14ac:dyDescent="0.2">
      <c r="A1646" s="5">
        <v>7</v>
      </c>
      <c r="B1646" s="4" t="s">
        <v>11</v>
      </c>
      <c r="C1646" s="45" t="str">
        <f>VLOOKUP(Taulukko1[[#This Row],[Rivivalinta]],Sheet1!$C$1:$E$42,2,FALSE)</f>
        <v>Totala inkomster</v>
      </c>
      <c r="D1646" s="45" t="str">
        <f>VLOOKUP(Taulukko1[[#This Row],[Rivivalinta]],Sheet1!$C$1:$E$42,3,FALSE)</f>
        <v>Total income</v>
      </c>
      <c r="E1646" s="1" t="s">
        <v>49</v>
      </c>
      <c r="F1646" s="13">
        <v>43465</v>
      </c>
      <c r="G1646" s="6">
        <v>202782.87599999999</v>
      </c>
    </row>
    <row r="1647" spans="1:7" x14ac:dyDescent="0.2">
      <c r="A1647" s="5">
        <v>8</v>
      </c>
      <c r="B1647" s="4" t="s">
        <v>12</v>
      </c>
      <c r="C1647" s="45" t="str">
        <f>VLOOKUP(Taulukko1[[#This Row],[Rivivalinta]],Sheet1!$C$1:$E$42,2,FALSE)</f>
        <v>Totala kostnader</v>
      </c>
      <c r="D1647" s="45" t="str">
        <f>VLOOKUP(Taulukko1[[#This Row],[Rivivalinta]],Sheet1!$C$1:$E$42,3,FALSE)</f>
        <v>Total expenses</v>
      </c>
      <c r="E1647" s="1" t="s">
        <v>49</v>
      </c>
      <c r="F1647" s="13">
        <v>43465</v>
      </c>
      <c r="G1647" s="6">
        <v>48381.52</v>
      </c>
    </row>
    <row r="1648" spans="1:7" x14ac:dyDescent="0.2">
      <c r="A1648" s="5">
        <v>9</v>
      </c>
      <c r="B1648" s="4" t="s">
        <v>13</v>
      </c>
      <c r="C1648" s="45" t="str">
        <f>VLOOKUP(Taulukko1[[#This Row],[Rivivalinta]],Sheet1!$C$1:$E$42,2,FALSE)</f>
        <v>Nedskrivningar av lån och fordringar</v>
      </c>
      <c r="D1648" s="45" t="str">
        <f>VLOOKUP(Taulukko1[[#This Row],[Rivivalinta]],Sheet1!$C$1:$E$42,3,FALSE)</f>
        <v>Impairments on loans and receivables</v>
      </c>
      <c r="E1648" s="1" t="s">
        <v>49</v>
      </c>
      <c r="F1648" s="13">
        <v>43465</v>
      </c>
      <c r="G1648" s="6">
        <v>11373.518</v>
      </c>
    </row>
    <row r="1649" spans="1:7" x14ac:dyDescent="0.2">
      <c r="A1649" s="5">
        <v>10</v>
      </c>
      <c r="B1649" s="4" t="s">
        <v>14</v>
      </c>
      <c r="C1649" s="45" t="str">
        <f>VLOOKUP(Taulukko1[[#This Row],[Rivivalinta]],Sheet1!$C$1:$E$42,2,FALSE)</f>
        <v>Rörelsevinst/-förlust</v>
      </c>
      <c r="D1649" s="45" t="str">
        <f>VLOOKUP(Taulukko1[[#This Row],[Rivivalinta]],Sheet1!$C$1:$E$42,3,FALSE)</f>
        <v>Operatingprofit/-loss</v>
      </c>
      <c r="E1649" s="1" t="s">
        <v>49</v>
      </c>
      <c r="F1649" s="13">
        <v>43465</v>
      </c>
      <c r="G1649" s="6">
        <v>143027.83900000001</v>
      </c>
    </row>
    <row r="1650" spans="1:7" x14ac:dyDescent="0.2">
      <c r="A1650" s="5">
        <v>11</v>
      </c>
      <c r="B1650" s="4" t="s">
        <v>15</v>
      </c>
      <c r="C1650" s="45" t="str">
        <f>VLOOKUP(Taulukko1[[#This Row],[Rivivalinta]],Sheet1!$C$1:$E$42,2,FALSE)</f>
        <v>Kontanta medel och kassabehållning hos centralbanker</v>
      </c>
      <c r="D1650" s="45" t="str">
        <f>VLOOKUP(Taulukko1[[#This Row],[Rivivalinta]],Sheet1!$C$1:$E$42,3,FALSE)</f>
        <v>Cash and cash balances at central banks</v>
      </c>
      <c r="E1650" s="1" t="s">
        <v>49</v>
      </c>
      <c r="F1650" s="13">
        <v>43465</v>
      </c>
      <c r="G1650" s="6">
        <v>2035956.6710000001</v>
      </c>
    </row>
    <row r="1651" spans="1:7" x14ac:dyDescent="0.2">
      <c r="A1651" s="5">
        <v>12</v>
      </c>
      <c r="B1651" s="4" t="s">
        <v>16</v>
      </c>
      <c r="C1651" s="45" t="str">
        <f>VLOOKUP(Taulukko1[[#This Row],[Rivivalinta]],Sheet1!$C$1:$E$42,2,FALSE)</f>
        <v>Lån och förskott till kreditinstitut</v>
      </c>
      <c r="D1651" s="45" t="str">
        <f>VLOOKUP(Taulukko1[[#This Row],[Rivivalinta]],Sheet1!$C$1:$E$42,3,FALSE)</f>
        <v>Loans and advances to credit institutions</v>
      </c>
      <c r="E1651" s="1" t="s">
        <v>49</v>
      </c>
      <c r="F1651" s="13">
        <v>43465</v>
      </c>
      <c r="G1651" s="6">
        <v>560000</v>
      </c>
    </row>
    <row r="1652" spans="1:7" x14ac:dyDescent="0.2">
      <c r="A1652" s="5">
        <v>13</v>
      </c>
      <c r="B1652" s="4" t="s">
        <v>17</v>
      </c>
      <c r="C1652" s="45" t="str">
        <f>VLOOKUP(Taulukko1[[#This Row],[Rivivalinta]],Sheet1!$C$1:$E$42,2,FALSE)</f>
        <v>Lån och förskott till allmänheten och offentliga samfund</v>
      </c>
      <c r="D1652" s="45" t="str">
        <f>VLOOKUP(Taulukko1[[#This Row],[Rivivalinta]],Sheet1!$C$1:$E$42,3,FALSE)</f>
        <v>Loans and advances to the public and public sector entities</v>
      </c>
      <c r="E1652" s="1" t="s">
        <v>49</v>
      </c>
      <c r="F1652" s="13">
        <v>43465</v>
      </c>
      <c r="G1652" s="6">
        <v>23106712.004000001</v>
      </c>
    </row>
    <row r="1653" spans="1:7" x14ac:dyDescent="0.2">
      <c r="A1653" s="5">
        <v>14</v>
      </c>
      <c r="B1653" s="4" t="s">
        <v>18</v>
      </c>
      <c r="C1653" s="45" t="str">
        <f>VLOOKUP(Taulukko1[[#This Row],[Rivivalinta]],Sheet1!$C$1:$E$42,2,FALSE)</f>
        <v>Värdepapper</v>
      </c>
      <c r="D1653" s="45" t="str">
        <f>VLOOKUP(Taulukko1[[#This Row],[Rivivalinta]],Sheet1!$C$1:$E$42,3,FALSE)</f>
        <v>Debt securities</v>
      </c>
      <c r="E1653" s="1" t="s">
        <v>49</v>
      </c>
      <c r="F1653" s="13">
        <v>43465</v>
      </c>
      <c r="G1653" s="6" t="s">
        <v>47</v>
      </c>
    </row>
    <row r="1654" spans="1:7" x14ac:dyDescent="0.2">
      <c r="A1654" s="5">
        <v>15</v>
      </c>
      <c r="B1654" s="4" t="s">
        <v>19</v>
      </c>
      <c r="C1654" s="45" t="str">
        <f>VLOOKUP(Taulukko1[[#This Row],[Rivivalinta]],Sheet1!$C$1:$E$42,2,FALSE)</f>
        <v xml:space="preserve">Derivat </v>
      </c>
      <c r="D1654" s="45" t="str">
        <f>VLOOKUP(Taulukko1[[#This Row],[Rivivalinta]],Sheet1!$C$1:$E$42,3,FALSE)</f>
        <v xml:space="preserve">Derivatives </v>
      </c>
      <c r="E1654" s="1" t="s">
        <v>49</v>
      </c>
      <c r="F1654" s="13">
        <v>43465</v>
      </c>
      <c r="G1654" s="6">
        <v>509873.23</v>
      </c>
    </row>
    <row r="1655" spans="1:7" x14ac:dyDescent="0.2">
      <c r="A1655" s="5">
        <v>16</v>
      </c>
      <c r="B1655" s="4" t="s">
        <v>20</v>
      </c>
      <c r="C1655" s="45" t="str">
        <f>VLOOKUP(Taulukko1[[#This Row],[Rivivalinta]],Sheet1!$C$1:$E$42,2,FALSE)</f>
        <v>Övriga tillgångar</v>
      </c>
      <c r="D1655" s="45" t="str">
        <f>VLOOKUP(Taulukko1[[#This Row],[Rivivalinta]],Sheet1!$C$1:$E$42,3,FALSE)</f>
        <v>Other assets</v>
      </c>
      <c r="E1655" s="1" t="s">
        <v>49</v>
      </c>
      <c r="F1655" s="13">
        <v>43465</v>
      </c>
      <c r="G1655" s="6">
        <v>179163.58900000001</v>
      </c>
    </row>
    <row r="1656" spans="1:7" x14ac:dyDescent="0.2">
      <c r="A1656" s="5">
        <v>17</v>
      </c>
      <c r="B1656" s="4" t="s">
        <v>21</v>
      </c>
      <c r="C1656" s="45" t="str">
        <f>VLOOKUP(Taulukko1[[#This Row],[Rivivalinta]],Sheet1!$C$1:$E$42,2,FALSE)</f>
        <v>SUMMA TILLGÅNGAR</v>
      </c>
      <c r="D1656" s="45" t="str">
        <f>VLOOKUP(Taulukko1[[#This Row],[Rivivalinta]],Sheet1!$C$1:$E$42,3,FALSE)</f>
        <v>TOTAL ASSETS</v>
      </c>
      <c r="E1656" s="1" t="s">
        <v>49</v>
      </c>
      <c r="F1656" s="13">
        <v>43465</v>
      </c>
      <c r="G1656" s="6">
        <v>26391705.493999999</v>
      </c>
    </row>
    <row r="1657" spans="1:7" x14ac:dyDescent="0.2">
      <c r="A1657" s="5">
        <v>18</v>
      </c>
      <c r="B1657" s="4" t="s">
        <v>22</v>
      </c>
      <c r="C1657" s="45" t="str">
        <f>VLOOKUP(Taulukko1[[#This Row],[Rivivalinta]],Sheet1!$C$1:$E$42,2,FALSE)</f>
        <v>Inlåning från kreditinstitut</v>
      </c>
      <c r="D1657" s="45" t="str">
        <f>VLOOKUP(Taulukko1[[#This Row],[Rivivalinta]],Sheet1!$C$1:$E$42,3,FALSE)</f>
        <v>Deposits from credit institutions</v>
      </c>
      <c r="E1657" s="1" t="s">
        <v>49</v>
      </c>
      <c r="F1657" s="13">
        <v>43465</v>
      </c>
      <c r="G1657" s="6">
        <v>7868166.3059999999</v>
      </c>
    </row>
    <row r="1658" spans="1:7" x14ac:dyDescent="0.2">
      <c r="A1658" s="5">
        <v>19</v>
      </c>
      <c r="B1658" s="4" t="s">
        <v>23</v>
      </c>
      <c r="C1658" s="45" t="str">
        <f>VLOOKUP(Taulukko1[[#This Row],[Rivivalinta]],Sheet1!$C$1:$E$42,2,FALSE)</f>
        <v>Inlåning från allmänheten och offentliga samfund</v>
      </c>
      <c r="D1658" s="45" t="str">
        <f>VLOOKUP(Taulukko1[[#This Row],[Rivivalinta]],Sheet1!$C$1:$E$42,3,FALSE)</f>
        <v>Deposits from the public and public sector entities</v>
      </c>
      <c r="E1658" s="1" t="s">
        <v>49</v>
      </c>
      <c r="F1658" s="13">
        <v>43465</v>
      </c>
      <c r="G1658" s="6" t="s">
        <v>47</v>
      </c>
    </row>
    <row r="1659" spans="1:7" x14ac:dyDescent="0.2">
      <c r="A1659" s="5">
        <v>20</v>
      </c>
      <c r="B1659" s="4" t="s">
        <v>24</v>
      </c>
      <c r="C1659" s="45" t="str">
        <f>VLOOKUP(Taulukko1[[#This Row],[Rivivalinta]],Sheet1!$C$1:$E$42,2,FALSE)</f>
        <v>Emitterade skuldebrev</v>
      </c>
      <c r="D1659" s="45" t="str">
        <f>VLOOKUP(Taulukko1[[#This Row],[Rivivalinta]],Sheet1!$C$1:$E$42,3,FALSE)</f>
        <v>Debt securities issued</v>
      </c>
      <c r="E1659" s="1" t="s">
        <v>49</v>
      </c>
      <c r="F1659" s="13">
        <v>43465</v>
      </c>
      <c r="G1659" s="6">
        <v>16760454.026000001</v>
      </c>
    </row>
    <row r="1660" spans="1:7" x14ac:dyDescent="0.2">
      <c r="A1660" s="5">
        <v>22</v>
      </c>
      <c r="B1660" s="4" t="s">
        <v>25</v>
      </c>
      <c r="C1660" s="45" t="str">
        <f>VLOOKUP(Taulukko1[[#This Row],[Rivivalinta]],Sheet1!$C$1:$E$42,2,FALSE)</f>
        <v>Derivat</v>
      </c>
      <c r="D1660" s="45" t="str">
        <f>VLOOKUP(Taulukko1[[#This Row],[Rivivalinta]],Sheet1!$C$1:$E$42,3,FALSE)</f>
        <v>Derivatives</v>
      </c>
      <c r="E1660" s="1" t="s">
        <v>49</v>
      </c>
      <c r="F1660" s="13">
        <v>43465</v>
      </c>
      <c r="G1660" s="6">
        <v>125569.41</v>
      </c>
    </row>
    <row r="1661" spans="1:7" x14ac:dyDescent="0.2">
      <c r="A1661" s="5">
        <v>23</v>
      </c>
      <c r="B1661" s="4" t="s">
        <v>26</v>
      </c>
      <c r="C1661" s="45" t="str">
        <f>VLOOKUP(Taulukko1[[#This Row],[Rivivalinta]],Sheet1!$C$1:$E$42,2,FALSE)</f>
        <v>Eget kapital</v>
      </c>
      <c r="D1661" s="45" t="str">
        <f>VLOOKUP(Taulukko1[[#This Row],[Rivivalinta]],Sheet1!$C$1:$E$42,3,FALSE)</f>
        <v>Total equity</v>
      </c>
      <c r="E1661" s="1" t="s">
        <v>49</v>
      </c>
      <c r="F1661" s="13">
        <v>43465</v>
      </c>
      <c r="G1661" s="6">
        <v>1177778.807</v>
      </c>
    </row>
    <row r="1662" spans="1:7" x14ac:dyDescent="0.2">
      <c r="A1662" s="5">
        <v>21</v>
      </c>
      <c r="B1662" s="4" t="s">
        <v>27</v>
      </c>
      <c r="C1662" s="45" t="str">
        <f>VLOOKUP(Taulukko1[[#This Row],[Rivivalinta]],Sheet1!$C$1:$E$42,2,FALSE)</f>
        <v>Övriga skulder</v>
      </c>
      <c r="D1662" s="45" t="str">
        <f>VLOOKUP(Taulukko1[[#This Row],[Rivivalinta]],Sheet1!$C$1:$E$42,3,FALSE)</f>
        <v>Other liabilities</v>
      </c>
      <c r="E1662" s="1" t="s">
        <v>49</v>
      </c>
      <c r="F1662" s="13">
        <v>43465</v>
      </c>
      <c r="G1662" s="6">
        <v>459736.94099999999</v>
      </c>
    </row>
    <row r="1663" spans="1:7" x14ac:dyDescent="0.2">
      <c r="A1663" s="5">
        <v>24</v>
      </c>
      <c r="B1663" s="4" t="s">
        <v>28</v>
      </c>
      <c r="C1663" s="45" t="str">
        <f>VLOOKUP(Taulukko1[[#This Row],[Rivivalinta]],Sheet1!$C$1:$E$42,2,FALSE)</f>
        <v>SUMMA EGET KAPITAL OCH SKULDER</v>
      </c>
      <c r="D1663" s="45" t="str">
        <f>VLOOKUP(Taulukko1[[#This Row],[Rivivalinta]],Sheet1!$C$1:$E$42,3,FALSE)</f>
        <v>TOTAL EQUITY AND LIABILITIES</v>
      </c>
      <c r="E1663" s="1" t="s">
        <v>49</v>
      </c>
      <c r="F1663" s="13">
        <v>43465</v>
      </c>
      <c r="G1663" s="6">
        <v>26391705.489999998</v>
      </c>
    </row>
    <row r="1664" spans="1:7" x14ac:dyDescent="0.2">
      <c r="A1664" s="5">
        <v>25</v>
      </c>
      <c r="B1664" s="4" t="s">
        <v>29</v>
      </c>
      <c r="C1664" s="45" t="str">
        <f>VLOOKUP(Taulukko1[[#This Row],[Rivivalinta]],Sheet1!$C$1:$E$42,2,FALSE)</f>
        <v>Exponering utanför balansräkningen</v>
      </c>
      <c r="D1664" s="45" t="str">
        <f>VLOOKUP(Taulukko1[[#This Row],[Rivivalinta]],Sheet1!$C$1:$E$42,3,FALSE)</f>
        <v>Off balance sheet exposures</v>
      </c>
      <c r="E1664" s="1" t="s">
        <v>49</v>
      </c>
      <c r="F1664" s="13">
        <v>43465</v>
      </c>
      <c r="G1664" s="6">
        <v>196832</v>
      </c>
    </row>
    <row r="1665" spans="1:7" x14ac:dyDescent="0.2">
      <c r="A1665" s="5">
        <v>28</v>
      </c>
      <c r="B1665" s="4" t="s">
        <v>30</v>
      </c>
      <c r="C1665" s="45" t="str">
        <f>VLOOKUP(Taulukko1[[#This Row],[Rivivalinta]],Sheet1!$C$1:$E$42,2,FALSE)</f>
        <v>Kostnader/intäkter, %</v>
      </c>
      <c r="D1665" s="45" t="str">
        <f>VLOOKUP(Taulukko1[[#This Row],[Rivivalinta]],Sheet1!$C$1:$E$42,3,FALSE)</f>
        <v>Cost/income ratio, %</v>
      </c>
      <c r="E1665" s="1" t="s">
        <v>49</v>
      </c>
      <c r="F1665" s="13">
        <v>43465</v>
      </c>
      <c r="G1665" s="6" vm="105">
        <v>0.23842958890458982</v>
      </c>
    </row>
    <row r="1666" spans="1:7" x14ac:dyDescent="0.2">
      <c r="A1666" s="5">
        <v>29</v>
      </c>
      <c r="B1666" s="4" t="s">
        <v>31</v>
      </c>
      <c r="C1666" s="45" t="str">
        <f>VLOOKUP(Taulukko1[[#This Row],[Rivivalinta]],Sheet1!$C$1:$E$42,2,FALSE)</f>
        <v>Nödlidande exponeringar/Exponeringar, %</v>
      </c>
      <c r="D1666" s="45" t="str">
        <f>VLOOKUP(Taulukko1[[#This Row],[Rivivalinta]],Sheet1!$C$1:$E$42,3,FALSE)</f>
        <v>Non-performing exposures/Exposures, %</v>
      </c>
      <c r="E1666" s="1" t="s">
        <v>49</v>
      </c>
      <c r="F1666" s="13">
        <v>43465</v>
      </c>
      <c r="G1666" s="6" vm="106">
        <v>7.5192904143997208E-3</v>
      </c>
    </row>
    <row r="1667" spans="1:7" x14ac:dyDescent="0.2">
      <c r="A1667" s="5">
        <v>30</v>
      </c>
      <c r="B1667" s="4" t="s">
        <v>32</v>
      </c>
      <c r="C1667" s="45" t="str">
        <f>VLOOKUP(Taulukko1[[#This Row],[Rivivalinta]],Sheet1!$C$1:$E$42,2,FALSE)</f>
        <v>Upplupna avsättningar på nödlidande exponeringar/Nödlidande Exponeringar, %</v>
      </c>
      <c r="D1667" s="45" t="str">
        <f>VLOOKUP(Taulukko1[[#This Row],[Rivivalinta]],Sheet1!$C$1:$E$42,3,FALSE)</f>
        <v>Accumulated impairments on non-performing exposures/Non-performing exposures, %</v>
      </c>
      <c r="E1667" s="1" t="s">
        <v>49</v>
      </c>
      <c r="F1667" s="13">
        <v>43465</v>
      </c>
      <c r="G1667" s="6" vm="107">
        <v>8.3504782898118884E-2</v>
      </c>
    </row>
    <row r="1668" spans="1:7" x14ac:dyDescent="0.2">
      <c r="A1668" s="5">
        <v>31</v>
      </c>
      <c r="B1668" s="4" t="s">
        <v>34</v>
      </c>
      <c r="C1668" s="45" t="str">
        <f>VLOOKUP(Taulukko1[[#This Row],[Rivivalinta]],Sheet1!$C$1:$E$42,2,FALSE)</f>
        <v>Kapitalbas</v>
      </c>
      <c r="D1668" s="45" t="str">
        <f>VLOOKUP(Taulukko1[[#This Row],[Rivivalinta]],Sheet1!$C$1:$E$42,3,FALSE)</f>
        <v>Own funds</v>
      </c>
      <c r="E1668" s="1" t="s">
        <v>49</v>
      </c>
      <c r="F1668" s="13">
        <v>43465</v>
      </c>
      <c r="G1668" s="6">
        <v>1266363.9545400101</v>
      </c>
    </row>
    <row r="1669" spans="1:7" x14ac:dyDescent="0.2">
      <c r="A1669" s="5">
        <v>32</v>
      </c>
      <c r="B1669" s="4" t="s">
        <v>35</v>
      </c>
      <c r="C1669" s="45" t="str">
        <f>VLOOKUP(Taulukko1[[#This Row],[Rivivalinta]],Sheet1!$C$1:$E$42,2,FALSE)</f>
        <v>Kärnprimärkapital (CET 1)</v>
      </c>
      <c r="D1669" s="45" t="str">
        <f>VLOOKUP(Taulukko1[[#This Row],[Rivivalinta]],Sheet1!$C$1:$E$42,3,FALSE)</f>
        <v>Common equity tier 1 capital (CET1)</v>
      </c>
      <c r="E1669" s="1" t="s">
        <v>49</v>
      </c>
      <c r="F1669" s="13">
        <v>43465</v>
      </c>
      <c r="G1669" s="6">
        <v>1049564.33304001</v>
      </c>
    </row>
    <row r="1670" spans="1:7" x14ac:dyDescent="0.2">
      <c r="A1670" s="5">
        <v>33</v>
      </c>
      <c r="B1670" s="4" t="s">
        <v>36</v>
      </c>
      <c r="C1670" s="45" t="str">
        <f>VLOOKUP(Taulukko1[[#This Row],[Rivivalinta]],Sheet1!$C$1:$E$42,2,FALSE)</f>
        <v>Övrigt primärkapital (AT 1)</v>
      </c>
      <c r="D1670" s="45" t="str">
        <f>VLOOKUP(Taulukko1[[#This Row],[Rivivalinta]],Sheet1!$C$1:$E$42,3,FALSE)</f>
        <v>Additional tier 1 capital (AT 1)</v>
      </c>
      <c r="E1670" s="1" t="s">
        <v>49</v>
      </c>
      <c r="F1670" s="13">
        <v>43465</v>
      </c>
      <c r="G1670" s="6" t="s">
        <v>47</v>
      </c>
    </row>
    <row r="1671" spans="1:7" x14ac:dyDescent="0.2">
      <c r="A1671" s="5">
        <v>34</v>
      </c>
      <c r="B1671" s="4" t="s">
        <v>37</v>
      </c>
      <c r="C1671" s="45" t="str">
        <f>VLOOKUP(Taulukko1[[#This Row],[Rivivalinta]],Sheet1!$C$1:$E$42,2,FALSE)</f>
        <v>Supplementärkapital (T2)</v>
      </c>
      <c r="D1671" s="45" t="str">
        <f>VLOOKUP(Taulukko1[[#This Row],[Rivivalinta]],Sheet1!$C$1:$E$42,3,FALSE)</f>
        <v>Tier 2 capital (T2)</v>
      </c>
      <c r="E1671" s="1" t="s">
        <v>49</v>
      </c>
      <c r="F1671" s="13">
        <v>43465</v>
      </c>
      <c r="G1671" s="6">
        <v>216799.62150000001</v>
      </c>
    </row>
    <row r="1672" spans="1:7" x14ac:dyDescent="0.2">
      <c r="A1672" s="5">
        <v>35</v>
      </c>
      <c r="B1672" s="4" t="s">
        <v>38</v>
      </c>
      <c r="C1672" s="45" t="str">
        <f>VLOOKUP(Taulukko1[[#This Row],[Rivivalinta]],Sheet1!$C$1:$E$42,2,FALSE)</f>
        <v>Summa kapitalrelationer, %</v>
      </c>
      <c r="D1672" s="45" t="str">
        <f>VLOOKUP(Taulukko1[[#This Row],[Rivivalinta]],Sheet1!$C$1:$E$42,3,FALSE)</f>
        <v>Own funds ratio, %</v>
      </c>
      <c r="E1672" s="1" t="s">
        <v>49</v>
      </c>
      <c r="F1672" s="13">
        <v>43465</v>
      </c>
      <c r="G1672" s="6" vm="108">
        <v>0.29127746418919565</v>
      </c>
    </row>
    <row r="1673" spans="1:7" x14ac:dyDescent="0.2">
      <c r="A1673" s="5">
        <v>36</v>
      </c>
      <c r="B1673" s="4" t="s">
        <v>39</v>
      </c>
      <c r="C1673" s="45" t="str">
        <f>VLOOKUP(Taulukko1[[#This Row],[Rivivalinta]],Sheet1!$C$1:$E$42,2,FALSE)</f>
        <v>Primärkapitalrelation, %</v>
      </c>
      <c r="D1673" s="45" t="str">
        <f>VLOOKUP(Taulukko1[[#This Row],[Rivivalinta]],Sheet1!$C$1:$E$42,3,FALSE)</f>
        <v>Tier 1 ratio, %</v>
      </c>
      <c r="E1673" s="1" t="s">
        <v>49</v>
      </c>
      <c r="F1673" s="13">
        <v>43465</v>
      </c>
      <c r="G1673" s="6" vm="109">
        <v>0.24141119646947409</v>
      </c>
    </row>
    <row r="1674" spans="1:7" x14ac:dyDescent="0.2">
      <c r="A1674" s="5">
        <v>37</v>
      </c>
      <c r="B1674" s="4" t="s">
        <v>40</v>
      </c>
      <c r="C1674" s="45" t="str">
        <f>VLOOKUP(Taulukko1[[#This Row],[Rivivalinta]],Sheet1!$C$1:$E$42,2,FALSE)</f>
        <v>Kärnprimärkapitalrelation, %</v>
      </c>
      <c r="D1674" s="45" t="str">
        <f>VLOOKUP(Taulukko1[[#This Row],[Rivivalinta]],Sheet1!$C$1:$E$42,3,FALSE)</f>
        <v>CET 1 ratio, %</v>
      </c>
      <c r="E1674" s="1" t="s">
        <v>49</v>
      </c>
      <c r="F1674" s="13">
        <v>43465</v>
      </c>
      <c r="G1674" s="6" vm="110">
        <v>0.24141119646947409</v>
      </c>
    </row>
    <row r="1675" spans="1:7" x14ac:dyDescent="0.2">
      <c r="A1675" s="5">
        <v>38</v>
      </c>
      <c r="B1675" s="4" t="s">
        <v>41</v>
      </c>
      <c r="C1675" s="45" t="str">
        <f>VLOOKUP(Taulukko1[[#This Row],[Rivivalinta]],Sheet1!$C$1:$E$42,2,FALSE)</f>
        <v>Summa exponeringsbelopp (RWA)</v>
      </c>
      <c r="D1675" s="45" t="str">
        <f>VLOOKUP(Taulukko1[[#This Row],[Rivivalinta]],Sheet1!$C$1:$E$42,3,FALSE)</f>
        <v>Total risk weighted assets (RWA)</v>
      </c>
      <c r="E1675" s="1" t="s">
        <v>49</v>
      </c>
      <c r="F1675" s="13">
        <v>43465</v>
      </c>
      <c r="G1675" s="6">
        <v>4347620.7747999998</v>
      </c>
    </row>
    <row r="1676" spans="1:7" x14ac:dyDescent="0.2">
      <c r="A1676" s="5">
        <v>39</v>
      </c>
      <c r="B1676" s="4" t="s">
        <v>42</v>
      </c>
      <c r="C1676" s="45" t="str">
        <f>VLOOKUP(Taulukko1[[#This Row],[Rivivalinta]],Sheet1!$C$1:$E$42,2,FALSE)</f>
        <v>Exponeringsbelopp för kredit-, motpart- och utspädningsrisker</v>
      </c>
      <c r="D1676" s="45" t="str">
        <f>VLOOKUP(Taulukko1[[#This Row],[Rivivalinta]],Sheet1!$C$1:$E$42,3,FALSE)</f>
        <v>Credit and counterparty risks</v>
      </c>
      <c r="E1676" s="1" t="s">
        <v>49</v>
      </c>
      <c r="F1676" s="13">
        <v>43465</v>
      </c>
      <c r="G1676" s="6">
        <v>3407867.46269</v>
      </c>
    </row>
    <row r="1677" spans="1:7" x14ac:dyDescent="0.2">
      <c r="A1677" s="5">
        <v>40</v>
      </c>
      <c r="B1677" s="4" t="s">
        <v>43</v>
      </c>
      <c r="C1677" s="45" t="str">
        <f>VLOOKUP(Taulukko1[[#This Row],[Rivivalinta]],Sheet1!$C$1:$E$42,2,FALSE)</f>
        <v>Exponeringsbelopp för positions-, valutakurs- och råvarurisker</v>
      </c>
      <c r="D1677" s="45" t="str">
        <f>VLOOKUP(Taulukko1[[#This Row],[Rivivalinta]],Sheet1!$C$1:$E$42,3,FALSE)</f>
        <v>Position, currency and commodity risks</v>
      </c>
      <c r="E1677" s="1" t="s">
        <v>49</v>
      </c>
      <c r="F1677" s="13">
        <v>43465</v>
      </c>
      <c r="G1677" s="6" t="s">
        <v>47</v>
      </c>
    </row>
    <row r="1678" spans="1:7" x14ac:dyDescent="0.2">
      <c r="A1678" s="5">
        <v>41</v>
      </c>
      <c r="B1678" s="4" t="s">
        <v>44</v>
      </c>
      <c r="C1678" s="45" t="str">
        <f>VLOOKUP(Taulukko1[[#This Row],[Rivivalinta]],Sheet1!$C$1:$E$42,2,FALSE)</f>
        <v>Exponeringsbelopp för operativ risk</v>
      </c>
      <c r="D1678" s="45" t="str">
        <f>VLOOKUP(Taulukko1[[#This Row],[Rivivalinta]],Sheet1!$C$1:$E$42,3,FALSE)</f>
        <v>Operational risks</v>
      </c>
      <c r="E1678" s="1" t="s">
        <v>49</v>
      </c>
      <c r="F1678" s="13">
        <v>43465</v>
      </c>
      <c r="G1678" s="6">
        <v>272951.375</v>
      </c>
    </row>
    <row r="1679" spans="1:7" x14ac:dyDescent="0.2">
      <c r="A1679" s="11">
        <v>42</v>
      </c>
      <c r="B1679" s="12" t="s">
        <v>45</v>
      </c>
      <c r="C1679" s="48" t="str">
        <f>VLOOKUP(Taulukko1[[#This Row],[Rivivalinta]],Sheet1!$C$1:$E$42,2,FALSE)</f>
        <v>Övriga riskexponeringar</v>
      </c>
      <c r="D1679" s="48" t="str">
        <f>VLOOKUP(Taulukko1[[#This Row],[Rivivalinta]],Sheet1!$C$1:$E$42,3,FALSE)</f>
        <v>Other risks</v>
      </c>
      <c r="E1679" s="1" t="s">
        <v>49</v>
      </c>
      <c r="F1679" s="13">
        <v>43465</v>
      </c>
      <c r="G1679" s="6">
        <v>666801.93711000006</v>
      </c>
    </row>
    <row r="1680" spans="1:7" x14ac:dyDescent="0.2">
      <c r="A1680" s="5">
        <v>27</v>
      </c>
      <c r="B1680" s="4" t="s">
        <v>54</v>
      </c>
      <c r="C1680" s="45" t="str">
        <f>VLOOKUP(Taulukko1[[#This Row],[Rivivalinta]],Sheet1!$C$1:$E$42,2,FALSE)</f>
        <v>Avkastning på total tillgångar (ROA), %</v>
      </c>
      <c r="D1680" s="45" t="str">
        <f>VLOOKUP(Taulukko1[[#This Row],[Rivivalinta]],Sheet1!$C$1:$E$42,3,FALSE)</f>
        <v>Return on total assets (ROA), %</v>
      </c>
      <c r="E1680" s="1" t="s">
        <v>49</v>
      </c>
      <c r="F1680" s="13">
        <v>43465</v>
      </c>
      <c r="G1680" s="6" vm="111">
        <v>4.4116739416156566E-3</v>
      </c>
    </row>
    <row r="1681" spans="1:7" x14ac:dyDescent="0.2">
      <c r="A1681" s="11">
        <v>26</v>
      </c>
      <c r="B1681" s="12" t="s">
        <v>55</v>
      </c>
      <c r="C1681" s="48" t="str">
        <f>VLOOKUP(Taulukko1[[#This Row],[Rivivalinta]],Sheet1!$C$1:$E$42,2,FALSE)</f>
        <v>Avkastning på eget kapital (ROE), %</v>
      </c>
      <c r="D1681" s="48" t="str">
        <f>VLOOKUP(Taulukko1[[#This Row],[Rivivalinta]],Sheet1!$C$1:$E$42,3,FALSE)</f>
        <v>Return on equity (ROE), %</v>
      </c>
      <c r="E1681" s="1" t="s">
        <v>49</v>
      </c>
      <c r="F1681" s="13">
        <v>43465</v>
      </c>
      <c r="G1681" s="6" vm="112">
        <v>9.6187112855897997E-2</v>
      </c>
    </row>
    <row r="1682" spans="1:7" x14ac:dyDescent="0.2">
      <c r="A1682" s="5">
        <v>1</v>
      </c>
      <c r="B1682" s="4" t="s">
        <v>5</v>
      </c>
      <c r="C1682" s="45" t="str">
        <f>VLOOKUP(Taulukko1[[#This Row],[Rivivalinta]],Sheet1!$C$1:$E$42,2,FALSE)</f>
        <v>Räntenetto</v>
      </c>
      <c r="D1682" s="45" t="str">
        <f>VLOOKUP(Taulukko1[[#This Row],[Rivivalinta]],Sheet1!$C$1:$E$42,3,FALSE)</f>
        <v>Net interest margin</v>
      </c>
      <c r="E1682" s="1" t="s">
        <v>50</v>
      </c>
      <c r="F1682" s="13">
        <v>43465</v>
      </c>
      <c r="G1682" s="6">
        <v>230879.05100000001</v>
      </c>
    </row>
    <row r="1683" spans="1:7" x14ac:dyDescent="0.2">
      <c r="A1683" s="5">
        <v>2</v>
      </c>
      <c r="B1683" s="4" t="s">
        <v>6</v>
      </c>
      <c r="C1683" s="45" t="str">
        <f>VLOOKUP(Taulukko1[[#This Row],[Rivivalinta]],Sheet1!$C$1:$E$42,2,FALSE)</f>
        <v>Netto, avgifts- och provisionsintäkter</v>
      </c>
      <c r="D1683" s="45" t="str">
        <f>VLOOKUP(Taulukko1[[#This Row],[Rivivalinta]],Sheet1!$C$1:$E$42,3,FALSE)</f>
        <v>Net fee and commission income</v>
      </c>
      <c r="E1683" s="1" t="s">
        <v>50</v>
      </c>
      <c r="F1683" s="13">
        <v>43465</v>
      </c>
      <c r="G1683" s="6">
        <v>11805.666999999999</v>
      </c>
    </row>
    <row r="1684" spans="1:7" x14ac:dyDescent="0.2">
      <c r="A1684" s="5">
        <v>3</v>
      </c>
      <c r="B1684" s="4" t="s">
        <v>7</v>
      </c>
      <c r="C1684" s="45" t="str">
        <f>VLOOKUP(Taulukko1[[#This Row],[Rivivalinta]],Sheet1!$C$1:$E$42,2,FALSE)</f>
        <v>Avgifts- och provisionsintäkter</v>
      </c>
      <c r="D1684" s="45" t="str">
        <f>VLOOKUP(Taulukko1[[#This Row],[Rivivalinta]],Sheet1!$C$1:$E$42,3,FALSE)</f>
        <v>Fee and commission income</v>
      </c>
      <c r="E1684" s="1" t="s">
        <v>50</v>
      </c>
      <c r="F1684" s="13">
        <v>43465</v>
      </c>
      <c r="G1684" s="6">
        <v>93068.164000000004</v>
      </c>
    </row>
    <row r="1685" spans="1:7" x14ac:dyDescent="0.2">
      <c r="A1685" s="5">
        <v>4</v>
      </c>
      <c r="B1685" s="4" t="s">
        <v>8</v>
      </c>
      <c r="C1685" s="45" t="str">
        <f>VLOOKUP(Taulukko1[[#This Row],[Rivivalinta]],Sheet1!$C$1:$E$42,2,FALSE)</f>
        <v>Avgifts- och provisionskostnader</v>
      </c>
      <c r="D1685" s="45" t="str">
        <f>VLOOKUP(Taulukko1[[#This Row],[Rivivalinta]],Sheet1!$C$1:$E$42,3,FALSE)</f>
        <v>Fee and commission expenses</v>
      </c>
      <c r="E1685" s="1" t="s">
        <v>50</v>
      </c>
      <c r="F1685" s="13">
        <v>43465</v>
      </c>
      <c r="G1685" s="6">
        <v>81262.497000000003</v>
      </c>
    </row>
    <row r="1686" spans="1:7" x14ac:dyDescent="0.2">
      <c r="A1686" s="5">
        <v>5</v>
      </c>
      <c r="B1686" s="4" t="s">
        <v>9</v>
      </c>
      <c r="C1686" s="45" t="str">
        <f>VLOOKUP(Taulukko1[[#This Row],[Rivivalinta]],Sheet1!$C$1:$E$42,2,FALSE)</f>
        <v>Nettointäkter från handel och investeringar</v>
      </c>
      <c r="D1686" s="45" t="str">
        <f>VLOOKUP(Taulukko1[[#This Row],[Rivivalinta]],Sheet1!$C$1:$E$42,3,FALSE)</f>
        <v>Net trading and investing income</v>
      </c>
      <c r="E1686" s="1" t="s">
        <v>50</v>
      </c>
      <c r="F1686" s="13">
        <v>43465</v>
      </c>
      <c r="G1686" s="6">
        <v>8.2240000000000002</v>
      </c>
    </row>
    <row r="1687" spans="1:7" x14ac:dyDescent="0.2">
      <c r="A1687" s="5">
        <v>6</v>
      </c>
      <c r="B1687" s="4" t="s">
        <v>10</v>
      </c>
      <c r="C1687" s="45" t="str">
        <f>VLOOKUP(Taulukko1[[#This Row],[Rivivalinta]],Sheet1!$C$1:$E$42,2,FALSE)</f>
        <v>Övriga intäkter</v>
      </c>
      <c r="D1687" s="45" t="str">
        <f>VLOOKUP(Taulukko1[[#This Row],[Rivivalinta]],Sheet1!$C$1:$E$42,3,FALSE)</f>
        <v>Other income</v>
      </c>
      <c r="E1687" s="1" t="s">
        <v>50</v>
      </c>
      <c r="F1687" s="13">
        <v>43465</v>
      </c>
      <c r="G1687" s="6">
        <v>7299.0889999999999</v>
      </c>
    </row>
    <row r="1688" spans="1:7" x14ac:dyDescent="0.2">
      <c r="A1688" s="5">
        <v>7</v>
      </c>
      <c r="B1688" s="4" t="s">
        <v>11</v>
      </c>
      <c r="C1688" s="45" t="str">
        <f>VLOOKUP(Taulukko1[[#This Row],[Rivivalinta]],Sheet1!$C$1:$E$42,2,FALSE)</f>
        <v>Totala inkomster</v>
      </c>
      <c r="D1688" s="45" t="str">
        <f>VLOOKUP(Taulukko1[[#This Row],[Rivivalinta]],Sheet1!$C$1:$E$42,3,FALSE)</f>
        <v>Total income</v>
      </c>
      <c r="E1688" s="1" t="s">
        <v>50</v>
      </c>
      <c r="F1688" s="13">
        <v>43465</v>
      </c>
      <c r="G1688" s="6">
        <v>249992.03099999999</v>
      </c>
    </row>
    <row r="1689" spans="1:7" x14ac:dyDescent="0.2">
      <c r="A1689" s="5">
        <v>8</v>
      </c>
      <c r="B1689" s="4" t="s">
        <v>12</v>
      </c>
      <c r="C1689" s="45" t="str">
        <f>VLOOKUP(Taulukko1[[#This Row],[Rivivalinta]],Sheet1!$C$1:$E$42,2,FALSE)</f>
        <v>Totala kostnader</v>
      </c>
      <c r="D1689" s="45" t="str">
        <f>VLOOKUP(Taulukko1[[#This Row],[Rivivalinta]],Sheet1!$C$1:$E$42,3,FALSE)</f>
        <v>Total expenses</v>
      </c>
      <c r="E1689" s="1" t="s">
        <v>50</v>
      </c>
      <c r="F1689" s="13">
        <v>43465</v>
      </c>
      <c r="G1689" s="6">
        <v>59028.783000000003</v>
      </c>
    </row>
    <row r="1690" spans="1:7" x14ac:dyDescent="0.2">
      <c r="A1690" s="5">
        <v>9</v>
      </c>
      <c r="B1690" s="4" t="s">
        <v>13</v>
      </c>
      <c r="C1690" s="45" t="str">
        <f>VLOOKUP(Taulukko1[[#This Row],[Rivivalinta]],Sheet1!$C$1:$E$42,2,FALSE)</f>
        <v>Nedskrivningar av lån och fordringar</v>
      </c>
      <c r="D1690" s="45" t="str">
        <f>VLOOKUP(Taulukko1[[#This Row],[Rivivalinta]],Sheet1!$C$1:$E$42,3,FALSE)</f>
        <v>Impairments on loans and receivables</v>
      </c>
      <c r="E1690" s="1" t="s">
        <v>50</v>
      </c>
      <c r="F1690" s="13">
        <v>43465</v>
      </c>
      <c r="G1690" s="6">
        <v>15292.665000000001</v>
      </c>
    </row>
    <row r="1691" spans="1:7" x14ac:dyDescent="0.2">
      <c r="A1691" s="5">
        <v>10</v>
      </c>
      <c r="B1691" s="4" t="s">
        <v>14</v>
      </c>
      <c r="C1691" s="45" t="str">
        <f>VLOOKUP(Taulukko1[[#This Row],[Rivivalinta]],Sheet1!$C$1:$E$42,2,FALSE)</f>
        <v>Rörelsevinst/-förlust</v>
      </c>
      <c r="D1691" s="45" t="str">
        <f>VLOOKUP(Taulukko1[[#This Row],[Rivivalinta]],Sheet1!$C$1:$E$42,3,FALSE)</f>
        <v>Operatingprofit/-loss</v>
      </c>
      <c r="E1691" s="1" t="s">
        <v>50</v>
      </c>
      <c r="F1691" s="13">
        <v>43465</v>
      </c>
      <c r="G1691" s="6">
        <v>175670.58300000001</v>
      </c>
    </row>
    <row r="1692" spans="1:7" x14ac:dyDescent="0.2">
      <c r="A1692" s="5">
        <v>11</v>
      </c>
      <c r="B1692" s="4" t="s">
        <v>15</v>
      </c>
      <c r="C1692" s="45" t="str">
        <f>VLOOKUP(Taulukko1[[#This Row],[Rivivalinta]],Sheet1!$C$1:$E$42,2,FALSE)</f>
        <v>Kontanta medel och kassabehållning hos centralbanker</v>
      </c>
      <c r="D1692" s="45" t="str">
        <f>VLOOKUP(Taulukko1[[#This Row],[Rivivalinta]],Sheet1!$C$1:$E$42,3,FALSE)</f>
        <v>Cash and cash balances at central banks</v>
      </c>
      <c r="E1692" s="1" t="s">
        <v>50</v>
      </c>
      <c r="F1692" s="13">
        <v>43465</v>
      </c>
      <c r="G1692" s="6">
        <v>1110550.952</v>
      </c>
    </row>
    <row r="1693" spans="1:7" x14ac:dyDescent="0.2">
      <c r="A1693" s="5">
        <v>12</v>
      </c>
      <c r="B1693" s="4" t="s">
        <v>16</v>
      </c>
      <c r="C1693" s="45" t="str">
        <f>VLOOKUP(Taulukko1[[#This Row],[Rivivalinta]],Sheet1!$C$1:$E$42,2,FALSE)</f>
        <v>Lån och förskott till kreditinstitut</v>
      </c>
      <c r="D1693" s="45" t="str">
        <f>VLOOKUP(Taulukko1[[#This Row],[Rivivalinta]],Sheet1!$C$1:$E$42,3,FALSE)</f>
        <v>Loans and advances to credit institutions</v>
      </c>
      <c r="E1693" s="1" t="s">
        <v>50</v>
      </c>
      <c r="F1693" s="13">
        <v>43465</v>
      </c>
      <c r="G1693" s="6">
        <v>4506.9250000000002</v>
      </c>
    </row>
    <row r="1694" spans="1:7" x14ac:dyDescent="0.2">
      <c r="A1694" s="5">
        <v>13</v>
      </c>
      <c r="B1694" s="4" t="s">
        <v>17</v>
      </c>
      <c r="C1694" s="45" t="str">
        <f>VLOOKUP(Taulukko1[[#This Row],[Rivivalinta]],Sheet1!$C$1:$E$42,2,FALSE)</f>
        <v>Lån och förskott till allmänheten och offentliga samfund</v>
      </c>
      <c r="D1694" s="45" t="str">
        <f>VLOOKUP(Taulukko1[[#This Row],[Rivivalinta]],Sheet1!$C$1:$E$42,3,FALSE)</f>
        <v>Loans and advances to the public and public sector entities</v>
      </c>
      <c r="E1694" s="1" t="s">
        <v>50</v>
      </c>
      <c r="F1694" s="13">
        <v>43465</v>
      </c>
      <c r="G1694" s="6">
        <v>6649107.199</v>
      </c>
    </row>
    <row r="1695" spans="1:7" x14ac:dyDescent="0.2">
      <c r="A1695" s="5">
        <v>14</v>
      </c>
      <c r="B1695" s="4" t="s">
        <v>18</v>
      </c>
      <c r="C1695" s="45" t="str">
        <f>VLOOKUP(Taulukko1[[#This Row],[Rivivalinta]],Sheet1!$C$1:$E$42,2,FALSE)</f>
        <v>Värdepapper</v>
      </c>
      <c r="D1695" s="45" t="str">
        <f>VLOOKUP(Taulukko1[[#This Row],[Rivivalinta]],Sheet1!$C$1:$E$42,3,FALSE)</f>
        <v>Debt securities</v>
      </c>
      <c r="E1695" s="1" t="s">
        <v>50</v>
      </c>
      <c r="F1695" s="13">
        <v>43465</v>
      </c>
      <c r="G1695" s="6" t="s">
        <v>47</v>
      </c>
    </row>
    <row r="1696" spans="1:7" x14ac:dyDescent="0.2">
      <c r="A1696" s="5">
        <v>15</v>
      </c>
      <c r="B1696" s="4" t="s">
        <v>19</v>
      </c>
      <c r="C1696" s="45" t="str">
        <f>VLOOKUP(Taulukko1[[#This Row],[Rivivalinta]],Sheet1!$C$1:$E$42,2,FALSE)</f>
        <v xml:space="preserve">Derivat </v>
      </c>
      <c r="D1696" s="45" t="str">
        <f>VLOOKUP(Taulukko1[[#This Row],[Rivivalinta]],Sheet1!$C$1:$E$42,3,FALSE)</f>
        <v xml:space="preserve">Derivatives </v>
      </c>
      <c r="E1696" s="1" t="s">
        <v>50</v>
      </c>
      <c r="F1696" s="13">
        <v>43465</v>
      </c>
      <c r="G1696" s="6" t="s">
        <v>47</v>
      </c>
    </row>
    <row r="1697" spans="1:7" x14ac:dyDescent="0.2">
      <c r="A1697" s="5">
        <v>16</v>
      </c>
      <c r="B1697" s="4" t="s">
        <v>20</v>
      </c>
      <c r="C1697" s="45" t="str">
        <f>VLOOKUP(Taulukko1[[#This Row],[Rivivalinta]],Sheet1!$C$1:$E$42,2,FALSE)</f>
        <v>Övriga tillgångar</v>
      </c>
      <c r="D1697" s="45" t="str">
        <f>VLOOKUP(Taulukko1[[#This Row],[Rivivalinta]],Sheet1!$C$1:$E$42,3,FALSE)</f>
        <v>Other assets</v>
      </c>
      <c r="E1697" s="1" t="s">
        <v>50</v>
      </c>
      <c r="F1697" s="13">
        <v>43465</v>
      </c>
      <c r="G1697" s="6">
        <v>82883.297000000006</v>
      </c>
    </row>
    <row r="1698" spans="1:7" x14ac:dyDescent="0.2">
      <c r="A1698" s="5">
        <v>17</v>
      </c>
      <c r="B1698" s="4" t="s">
        <v>21</v>
      </c>
      <c r="C1698" s="45" t="str">
        <f>VLOOKUP(Taulukko1[[#This Row],[Rivivalinta]],Sheet1!$C$1:$E$42,2,FALSE)</f>
        <v>SUMMA TILLGÅNGAR</v>
      </c>
      <c r="D1698" s="45" t="str">
        <f>VLOOKUP(Taulukko1[[#This Row],[Rivivalinta]],Sheet1!$C$1:$E$42,3,FALSE)</f>
        <v>TOTAL ASSETS</v>
      </c>
      <c r="E1698" s="1" t="s">
        <v>50</v>
      </c>
      <c r="F1698" s="13">
        <v>43465</v>
      </c>
      <c r="G1698" s="6">
        <v>7847048.3729999997</v>
      </c>
    </row>
    <row r="1699" spans="1:7" x14ac:dyDescent="0.2">
      <c r="A1699" s="5">
        <v>18</v>
      </c>
      <c r="B1699" s="4" t="s">
        <v>22</v>
      </c>
      <c r="C1699" s="45" t="str">
        <f>VLOOKUP(Taulukko1[[#This Row],[Rivivalinta]],Sheet1!$C$1:$E$42,2,FALSE)</f>
        <v>Inlåning från kreditinstitut</v>
      </c>
      <c r="D1699" s="45" t="str">
        <f>VLOOKUP(Taulukko1[[#This Row],[Rivivalinta]],Sheet1!$C$1:$E$42,3,FALSE)</f>
        <v>Deposits from credit institutions</v>
      </c>
      <c r="E1699" s="1" t="s">
        <v>50</v>
      </c>
      <c r="F1699" s="13">
        <v>43465</v>
      </c>
      <c r="G1699" s="6">
        <v>6421985.1359999999</v>
      </c>
    </row>
    <row r="1700" spans="1:7" x14ac:dyDescent="0.2">
      <c r="A1700" s="5">
        <v>19</v>
      </c>
      <c r="B1700" s="4" t="s">
        <v>23</v>
      </c>
      <c r="C1700" s="45" t="str">
        <f>VLOOKUP(Taulukko1[[#This Row],[Rivivalinta]],Sheet1!$C$1:$E$42,2,FALSE)</f>
        <v>Inlåning från allmänheten och offentliga samfund</v>
      </c>
      <c r="D1700" s="45" t="str">
        <f>VLOOKUP(Taulukko1[[#This Row],[Rivivalinta]],Sheet1!$C$1:$E$42,3,FALSE)</f>
        <v>Deposits from the public and public sector entities</v>
      </c>
      <c r="E1700" s="1" t="s">
        <v>50</v>
      </c>
      <c r="F1700" s="13">
        <v>43465</v>
      </c>
      <c r="G1700" s="6">
        <v>4078.78</v>
      </c>
    </row>
    <row r="1701" spans="1:7" x14ac:dyDescent="0.2">
      <c r="A1701" s="5">
        <v>20</v>
      </c>
      <c r="B1701" s="4" t="s">
        <v>24</v>
      </c>
      <c r="C1701" s="45" t="str">
        <f>VLOOKUP(Taulukko1[[#This Row],[Rivivalinta]],Sheet1!$C$1:$E$42,2,FALSE)</f>
        <v>Emitterade skuldebrev</v>
      </c>
      <c r="D1701" s="45" t="str">
        <f>VLOOKUP(Taulukko1[[#This Row],[Rivivalinta]],Sheet1!$C$1:$E$42,3,FALSE)</f>
        <v>Debt securities issued</v>
      </c>
      <c r="E1701" s="1" t="s">
        <v>50</v>
      </c>
      <c r="F1701" s="13">
        <v>43465</v>
      </c>
      <c r="G1701" s="6" t="s">
        <v>47</v>
      </c>
    </row>
    <row r="1702" spans="1:7" x14ac:dyDescent="0.2">
      <c r="A1702" s="5">
        <v>22</v>
      </c>
      <c r="B1702" s="4" t="s">
        <v>25</v>
      </c>
      <c r="C1702" s="45" t="str">
        <f>VLOOKUP(Taulukko1[[#This Row],[Rivivalinta]],Sheet1!$C$1:$E$42,2,FALSE)</f>
        <v>Derivat</v>
      </c>
      <c r="D1702" s="45" t="str">
        <f>VLOOKUP(Taulukko1[[#This Row],[Rivivalinta]],Sheet1!$C$1:$E$42,3,FALSE)</f>
        <v>Derivatives</v>
      </c>
      <c r="E1702" s="1" t="s">
        <v>50</v>
      </c>
      <c r="F1702" s="13">
        <v>43465</v>
      </c>
      <c r="G1702" s="6" t="s">
        <v>47</v>
      </c>
    </row>
    <row r="1703" spans="1:7" x14ac:dyDescent="0.2">
      <c r="A1703" s="5">
        <v>23</v>
      </c>
      <c r="B1703" s="4" t="s">
        <v>26</v>
      </c>
      <c r="C1703" s="45" t="str">
        <f>VLOOKUP(Taulukko1[[#This Row],[Rivivalinta]],Sheet1!$C$1:$E$42,2,FALSE)</f>
        <v>Eget kapital</v>
      </c>
      <c r="D1703" s="45" t="str">
        <f>VLOOKUP(Taulukko1[[#This Row],[Rivivalinta]],Sheet1!$C$1:$E$42,3,FALSE)</f>
        <v>Total equity</v>
      </c>
      <c r="E1703" s="1" t="s">
        <v>50</v>
      </c>
      <c r="F1703" s="13">
        <v>43465</v>
      </c>
      <c r="G1703" s="6">
        <v>1029939.436</v>
      </c>
    </row>
    <row r="1704" spans="1:7" x14ac:dyDescent="0.2">
      <c r="A1704" s="5">
        <v>21</v>
      </c>
      <c r="B1704" s="4" t="s">
        <v>27</v>
      </c>
      <c r="C1704" s="45" t="str">
        <f>VLOOKUP(Taulukko1[[#This Row],[Rivivalinta]],Sheet1!$C$1:$E$42,2,FALSE)</f>
        <v>Övriga skulder</v>
      </c>
      <c r="D1704" s="45" t="str">
        <f>VLOOKUP(Taulukko1[[#This Row],[Rivivalinta]],Sheet1!$C$1:$E$42,3,FALSE)</f>
        <v>Other liabilities</v>
      </c>
      <c r="E1704" s="1" t="s">
        <v>50</v>
      </c>
      <c r="F1704" s="13">
        <v>43465</v>
      </c>
      <c r="G1704" s="6">
        <v>391045.02100000001</v>
      </c>
    </row>
    <row r="1705" spans="1:7" x14ac:dyDescent="0.2">
      <c r="A1705" s="5">
        <v>24</v>
      </c>
      <c r="B1705" s="4" t="s">
        <v>28</v>
      </c>
      <c r="C1705" s="45" t="str">
        <f>VLOOKUP(Taulukko1[[#This Row],[Rivivalinta]],Sheet1!$C$1:$E$42,2,FALSE)</f>
        <v>SUMMA EGET KAPITAL OCH SKULDER</v>
      </c>
      <c r="D1705" s="45" t="str">
        <f>VLOOKUP(Taulukko1[[#This Row],[Rivivalinta]],Sheet1!$C$1:$E$42,3,FALSE)</f>
        <v>TOTAL EQUITY AND LIABILITIES</v>
      </c>
      <c r="E1705" s="1" t="s">
        <v>50</v>
      </c>
      <c r="F1705" s="13">
        <v>43465</v>
      </c>
      <c r="G1705" s="6">
        <v>7847048.3729999997</v>
      </c>
    </row>
    <row r="1706" spans="1:7" x14ac:dyDescent="0.2">
      <c r="A1706" s="5">
        <v>25</v>
      </c>
      <c r="B1706" s="4" t="s">
        <v>29</v>
      </c>
      <c r="C1706" s="45" t="str">
        <f>VLOOKUP(Taulukko1[[#This Row],[Rivivalinta]],Sheet1!$C$1:$E$42,2,FALSE)</f>
        <v>Exponering utanför balansräkningen</v>
      </c>
      <c r="D1706" s="45" t="str">
        <f>VLOOKUP(Taulukko1[[#This Row],[Rivivalinta]],Sheet1!$C$1:$E$42,3,FALSE)</f>
        <v>Off balance sheet exposures</v>
      </c>
      <c r="E1706" s="1" t="s">
        <v>50</v>
      </c>
      <c r="F1706" s="13">
        <v>43465</v>
      </c>
      <c r="G1706" s="6">
        <v>5337642.7010000004</v>
      </c>
    </row>
    <row r="1707" spans="1:7" x14ac:dyDescent="0.2">
      <c r="A1707" s="5">
        <v>28</v>
      </c>
      <c r="B1707" s="4" t="s">
        <v>30</v>
      </c>
      <c r="C1707" s="45" t="str">
        <f>VLOOKUP(Taulukko1[[#This Row],[Rivivalinta]],Sheet1!$C$1:$E$42,2,FALSE)</f>
        <v>Kostnader/intäkter, %</v>
      </c>
      <c r="D1707" s="45" t="str">
        <f>VLOOKUP(Taulukko1[[#This Row],[Rivivalinta]],Sheet1!$C$1:$E$42,3,FALSE)</f>
        <v>Cost/income ratio, %</v>
      </c>
      <c r="E1707" s="1" t="s">
        <v>50</v>
      </c>
      <c r="F1707" s="13">
        <v>43465</v>
      </c>
      <c r="G1707" s="6" vm="113">
        <v>0.24266854675805696</v>
      </c>
    </row>
    <row r="1708" spans="1:7" x14ac:dyDescent="0.2">
      <c r="A1708" s="5">
        <v>29</v>
      </c>
      <c r="B1708" s="4" t="s">
        <v>31</v>
      </c>
      <c r="C1708" s="45" t="str">
        <f>VLOOKUP(Taulukko1[[#This Row],[Rivivalinta]],Sheet1!$C$1:$E$42,2,FALSE)</f>
        <v>Nödlidande exponeringar/Exponeringar, %</v>
      </c>
      <c r="D1708" s="45" t="str">
        <f>VLOOKUP(Taulukko1[[#This Row],[Rivivalinta]],Sheet1!$C$1:$E$42,3,FALSE)</f>
        <v>Non-performing exposures/Exposures, %</v>
      </c>
      <c r="E1708" s="1" t="s">
        <v>50</v>
      </c>
      <c r="F1708" s="13">
        <v>43465</v>
      </c>
      <c r="G1708" s="6" vm="114">
        <v>3.1758732336926311E-2</v>
      </c>
    </row>
    <row r="1709" spans="1:7" x14ac:dyDescent="0.2">
      <c r="A1709" s="5">
        <v>30</v>
      </c>
      <c r="B1709" s="4" t="s">
        <v>32</v>
      </c>
      <c r="C1709" s="45" t="str">
        <f>VLOOKUP(Taulukko1[[#This Row],[Rivivalinta]],Sheet1!$C$1:$E$42,2,FALSE)</f>
        <v>Upplupna avsättningar på nödlidande exponeringar/Nödlidande Exponeringar, %</v>
      </c>
      <c r="D1709" s="45" t="str">
        <f>VLOOKUP(Taulukko1[[#This Row],[Rivivalinta]],Sheet1!$C$1:$E$42,3,FALSE)</f>
        <v>Accumulated impairments on non-performing exposures/Non-performing exposures, %</v>
      </c>
      <c r="E1709" s="1" t="s">
        <v>50</v>
      </c>
      <c r="F1709" s="13">
        <v>43465</v>
      </c>
      <c r="G1709" s="6" vm="115">
        <v>0.11988568258554562</v>
      </c>
    </row>
    <row r="1710" spans="1:7" x14ac:dyDescent="0.2">
      <c r="A1710" s="5">
        <v>31</v>
      </c>
      <c r="B1710" s="4" t="s">
        <v>34</v>
      </c>
      <c r="C1710" s="45" t="str">
        <f>VLOOKUP(Taulukko1[[#This Row],[Rivivalinta]],Sheet1!$C$1:$E$42,2,FALSE)</f>
        <v>Kapitalbas</v>
      </c>
      <c r="D1710" s="45" t="str">
        <f>VLOOKUP(Taulukko1[[#This Row],[Rivivalinta]],Sheet1!$C$1:$E$42,3,FALSE)</f>
        <v>Own funds</v>
      </c>
      <c r="E1710" s="1" t="s">
        <v>50</v>
      </c>
      <c r="F1710" s="13">
        <v>43465</v>
      </c>
      <c r="G1710" s="6">
        <v>880008.40885800007</v>
      </c>
    </row>
    <row r="1711" spans="1:7" x14ac:dyDescent="0.2">
      <c r="A1711" s="5">
        <v>32</v>
      </c>
      <c r="B1711" s="4" t="s">
        <v>35</v>
      </c>
      <c r="C1711" s="45" t="str">
        <f>VLOOKUP(Taulukko1[[#This Row],[Rivivalinta]],Sheet1!$C$1:$E$42,2,FALSE)</f>
        <v>Kärnprimärkapital (CET 1)</v>
      </c>
      <c r="D1711" s="45" t="str">
        <f>VLOOKUP(Taulukko1[[#This Row],[Rivivalinta]],Sheet1!$C$1:$E$42,3,FALSE)</f>
        <v>Common equity tier 1 capital (CET1)</v>
      </c>
      <c r="E1711" s="1" t="s">
        <v>50</v>
      </c>
      <c r="F1711" s="13">
        <v>43465</v>
      </c>
      <c r="G1711" s="6">
        <v>850820.17498800007</v>
      </c>
    </row>
    <row r="1712" spans="1:7" x14ac:dyDescent="0.2">
      <c r="A1712" s="5">
        <v>33</v>
      </c>
      <c r="B1712" s="4" t="s">
        <v>36</v>
      </c>
      <c r="C1712" s="45" t="str">
        <f>VLOOKUP(Taulukko1[[#This Row],[Rivivalinta]],Sheet1!$C$1:$E$42,2,FALSE)</f>
        <v>Övrigt primärkapital (AT 1)</v>
      </c>
      <c r="D1712" s="45" t="str">
        <f>VLOOKUP(Taulukko1[[#This Row],[Rivivalinta]],Sheet1!$C$1:$E$42,3,FALSE)</f>
        <v>Additional tier 1 capital (AT 1)</v>
      </c>
      <c r="E1712" s="1" t="s">
        <v>50</v>
      </c>
      <c r="F1712" s="13">
        <v>43465</v>
      </c>
      <c r="G1712" s="6" t="s">
        <v>47</v>
      </c>
    </row>
    <row r="1713" spans="1:7" x14ac:dyDescent="0.2">
      <c r="A1713" s="5">
        <v>34</v>
      </c>
      <c r="B1713" s="4" t="s">
        <v>37</v>
      </c>
      <c r="C1713" s="45" t="str">
        <f>VLOOKUP(Taulukko1[[#This Row],[Rivivalinta]],Sheet1!$C$1:$E$42,2,FALSE)</f>
        <v>Supplementärkapital (T2)</v>
      </c>
      <c r="D1713" s="45" t="str">
        <f>VLOOKUP(Taulukko1[[#This Row],[Rivivalinta]],Sheet1!$C$1:$E$42,3,FALSE)</f>
        <v>Tier 2 capital (T2)</v>
      </c>
      <c r="E1713" s="1" t="s">
        <v>50</v>
      </c>
      <c r="F1713" s="13">
        <v>43465</v>
      </c>
      <c r="G1713" s="6">
        <v>29188.23387</v>
      </c>
    </row>
    <row r="1714" spans="1:7" x14ac:dyDescent="0.2">
      <c r="A1714" s="5">
        <v>35</v>
      </c>
      <c r="B1714" s="4" t="s">
        <v>38</v>
      </c>
      <c r="C1714" s="45" t="str">
        <f>VLOOKUP(Taulukko1[[#This Row],[Rivivalinta]],Sheet1!$C$1:$E$42,2,FALSE)</f>
        <v>Summa kapitalrelationer, %</v>
      </c>
      <c r="D1714" s="45" t="str">
        <f>VLOOKUP(Taulukko1[[#This Row],[Rivivalinta]],Sheet1!$C$1:$E$42,3,FALSE)</f>
        <v>Own funds ratio, %</v>
      </c>
      <c r="E1714" s="1" t="s">
        <v>50</v>
      </c>
      <c r="F1714" s="13">
        <v>43465</v>
      </c>
      <c r="G1714" s="6" vm="116">
        <v>0.18559683444591138</v>
      </c>
    </row>
    <row r="1715" spans="1:7" x14ac:dyDescent="0.2">
      <c r="A1715" s="5">
        <v>36</v>
      </c>
      <c r="B1715" s="4" t="s">
        <v>39</v>
      </c>
      <c r="C1715" s="45" t="str">
        <f>VLOOKUP(Taulukko1[[#This Row],[Rivivalinta]],Sheet1!$C$1:$E$42,2,FALSE)</f>
        <v>Primärkapitalrelation, %</v>
      </c>
      <c r="D1715" s="45" t="str">
        <f>VLOOKUP(Taulukko1[[#This Row],[Rivivalinta]],Sheet1!$C$1:$E$42,3,FALSE)</f>
        <v>Tier 1 ratio, %</v>
      </c>
      <c r="E1715" s="1" t="s">
        <v>50</v>
      </c>
      <c r="F1715" s="13">
        <v>43465</v>
      </c>
      <c r="G1715" s="6" vm="117">
        <v>0.17944093439449144</v>
      </c>
    </row>
    <row r="1716" spans="1:7" x14ac:dyDescent="0.2">
      <c r="A1716" s="5">
        <v>37</v>
      </c>
      <c r="B1716" s="4" t="s">
        <v>40</v>
      </c>
      <c r="C1716" s="45" t="str">
        <f>VLOOKUP(Taulukko1[[#This Row],[Rivivalinta]],Sheet1!$C$1:$E$42,2,FALSE)</f>
        <v>Kärnprimärkapitalrelation, %</v>
      </c>
      <c r="D1716" s="45" t="str">
        <f>VLOOKUP(Taulukko1[[#This Row],[Rivivalinta]],Sheet1!$C$1:$E$42,3,FALSE)</f>
        <v>CET 1 ratio, %</v>
      </c>
      <c r="E1716" s="1" t="s">
        <v>50</v>
      </c>
      <c r="F1716" s="13">
        <v>43465</v>
      </c>
      <c r="G1716" s="6" vm="118">
        <v>0.17944093439449144</v>
      </c>
    </row>
    <row r="1717" spans="1:7" x14ac:dyDescent="0.2">
      <c r="A1717" s="5">
        <v>38</v>
      </c>
      <c r="B1717" s="4" t="s">
        <v>41</v>
      </c>
      <c r="C1717" s="45" t="str">
        <f>VLOOKUP(Taulukko1[[#This Row],[Rivivalinta]],Sheet1!$C$1:$E$42,2,FALSE)</f>
        <v>Summa exponeringsbelopp (RWA)</v>
      </c>
      <c r="D1717" s="45" t="str">
        <f>VLOOKUP(Taulukko1[[#This Row],[Rivivalinta]],Sheet1!$C$1:$E$42,3,FALSE)</f>
        <v>Total risk weighted assets (RWA)</v>
      </c>
      <c r="E1717" s="1" t="s">
        <v>50</v>
      </c>
      <c r="F1717" s="13">
        <v>43465</v>
      </c>
      <c r="G1717" s="6">
        <v>4741505.4868000001</v>
      </c>
    </row>
    <row r="1718" spans="1:7" x14ac:dyDescent="0.2">
      <c r="A1718" s="5">
        <v>39</v>
      </c>
      <c r="B1718" s="4" t="s">
        <v>42</v>
      </c>
      <c r="C1718" s="45" t="str">
        <f>VLOOKUP(Taulukko1[[#This Row],[Rivivalinta]],Sheet1!$C$1:$E$42,2,FALSE)</f>
        <v>Exponeringsbelopp för kredit-, motpart- och utspädningsrisker</v>
      </c>
      <c r="D1718" s="45" t="str">
        <f>VLOOKUP(Taulukko1[[#This Row],[Rivivalinta]],Sheet1!$C$1:$E$42,3,FALSE)</f>
        <v>Credit and counterparty risks</v>
      </c>
      <c r="E1718" s="1" t="s">
        <v>50</v>
      </c>
      <c r="F1718" s="13">
        <v>43465</v>
      </c>
      <c r="G1718" s="6">
        <v>4245066.9555299999</v>
      </c>
    </row>
    <row r="1719" spans="1:7" x14ac:dyDescent="0.2">
      <c r="A1719" s="5">
        <v>40</v>
      </c>
      <c r="B1719" s="4" t="s">
        <v>43</v>
      </c>
      <c r="C1719" s="45" t="str">
        <f>VLOOKUP(Taulukko1[[#This Row],[Rivivalinta]],Sheet1!$C$1:$E$42,2,FALSE)</f>
        <v>Exponeringsbelopp för positions-, valutakurs- och råvarurisker</v>
      </c>
      <c r="D1719" s="45" t="str">
        <f>VLOOKUP(Taulukko1[[#This Row],[Rivivalinta]],Sheet1!$C$1:$E$42,3,FALSE)</f>
        <v>Position, currency and commodity risks</v>
      </c>
      <c r="E1719" s="1" t="s">
        <v>50</v>
      </c>
      <c r="F1719" s="13">
        <v>43465</v>
      </c>
      <c r="G1719" s="6" t="s">
        <v>47</v>
      </c>
    </row>
    <row r="1720" spans="1:7" x14ac:dyDescent="0.2">
      <c r="A1720" s="5">
        <v>41</v>
      </c>
      <c r="B1720" s="4" t="s">
        <v>44</v>
      </c>
      <c r="C1720" s="45" t="str">
        <f>VLOOKUP(Taulukko1[[#This Row],[Rivivalinta]],Sheet1!$C$1:$E$42,2,FALSE)</f>
        <v>Exponeringsbelopp för operativ risk</v>
      </c>
      <c r="D1720" s="45" t="str">
        <f>VLOOKUP(Taulukko1[[#This Row],[Rivivalinta]],Sheet1!$C$1:$E$42,3,FALSE)</f>
        <v>Operational risks</v>
      </c>
      <c r="E1720" s="1" t="s">
        <v>50</v>
      </c>
      <c r="F1720" s="13">
        <v>43465</v>
      </c>
      <c r="G1720" s="6">
        <v>496436.875</v>
      </c>
    </row>
    <row r="1721" spans="1:7" x14ac:dyDescent="0.2">
      <c r="A1721" s="11">
        <v>42</v>
      </c>
      <c r="B1721" s="12" t="s">
        <v>45</v>
      </c>
      <c r="C1721" s="48" t="str">
        <f>VLOOKUP(Taulukko1[[#This Row],[Rivivalinta]],Sheet1!$C$1:$E$42,2,FALSE)</f>
        <v>Övriga riskexponeringar</v>
      </c>
      <c r="D1721" s="48" t="str">
        <f>VLOOKUP(Taulukko1[[#This Row],[Rivivalinta]],Sheet1!$C$1:$E$42,3,FALSE)</f>
        <v>Other risks</v>
      </c>
      <c r="E1721" s="1" t="s">
        <v>50</v>
      </c>
      <c r="F1721" s="13">
        <v>43465</v>
      </c>
      <c r="G1721" s="6">
        <v>1.6562699999999999</v>
      </c>
    </row>
    <row r="1722" spans="1:7" x14ac:dyDescent="0.2">
      <c r="A1722" s="5">
        <v>27</v>
      </c>
      <c r="B1722" s="4" t="s">
        <v>54</v>
      </c>
      <c r="C1722" s="45" t="str">
        <f>VLOOKUP(Taulukko1[[#This Row],[Rivivalinta]],Sheet1!$C$1:$E$42,2,FALSE)</f>
        <v>Avkastning på total tillgångar (ROA), %</v>
      </c>
      <c r="D1722" s="45" t="str">
        <f>VLOOKUP(Taulukko1[[#This Row],[Rivivalinta]],Sheet1!$C$1:$E$42,3,FALSE)</f>
        <v>Return on total assets (ROA), %</v>
      </c>
      <c r="E1722" s="1" t="s">
        <v>50</v>
      </c>
      <c r="F1722" s="13">
        <v>43465</v>
      </c>
      <c r="G1722" s="6" vm="119">
        <v>8.4639539732517741E-3</v>
      </c>
    </row>
    <row r="1723" spans="1:7" x14ac:dyDescent="0.2">
      <c r="A1723" s="11">
        <v>26</v>
      </c>
      <c r="B1723" s="12" t="s">
        <v>55</v>
      </c>
      <c r="C1723" s="48" t="str">
        <f>VLOOKUP(Taulukko1[[#This Row],[Rivivalinta]],Sheet1!$C$1:$E$42,2,FALSE)</f>
        <v>Avkastning på eget kapital (ROE), %</v>
      </c>
      <c r="D1723" s="48" t="str">
        <f>VLOOKUP(Taulukko1[[#This Row],[Rivivalinta]],Sheet1!$C$1:$E$42,3,FALSE)</f>
        <v>Return on equity (ROE), %</v>
      </c>
      <c r="E1723" s="1" t="s">
        <v>50</v>
      </c>
      <c r="F1723" s="13">
        <v>43465</v>
      </c>
      <c r="G1723" s="6" vm="120">
        <v>5.7427948434576562E-2</v>
      </c>
    </row>
    <row r="1724" spans="1:7" x14ac:dyDescent="0.2">
      <c r="A1724" s="5">
        <v>1</v>
      </c>
      <c r="B1724" s="4" t="s">
        <v>5</v>
      </c>
      <c r="C1724" s="45" t="str">
        <f>VLOOKUP(Taulukko1[[#This Row],[Rivivalinta]],Sheet1!$C$1:$E$42,2,FALSE)</f>
        <v>Räntenetto</v>
      </c>
      <c r="D1724" s="45" t="str">
        <f>VLOOKUP(Taulukko1[[#This Row],[Rivivalinta]],Sheet1!$C$1:$E$42,3,FALSE)</f>
        <v>Net interest margin</v>
      </c>
      <c r="E1724" s="1" t="s">
        <v>154</v>
      </c>
      <c r="F1724" s="13">
        <v>43465</v>
      </c>
      <c r="G1724" s="6">
        <v>-248.864</v>
      </c>
    </row>
    <row r="1725" spans="1:7" x14ac:dyDescent="0.2">
      <c r="A1725" s="5">
        <v>2</v>
      </c>
      <c r="B1725" s="4" t="s">
        <v>6</v>
      </c>
      <c r="C1725" s="45" t="str">
        <f>VLOOKUP(Taulukko1[[#This Row],[Rivivalinta]],Sheet1!$C$1:$E$42,2,FALSE)</f>
        <v>Netto, avgifts- och provisionsintäkter</v>
      </c>
      <c r="D1725" s="45" t="str">
        <f>VLOOKUP(Taulukko1[[#This Row],[Rivivalinta]],Sheet1!$C$1:$E$42,3,FALSE)</f>
        <v>Net fee and commission income</v>
      </c>
      <c r="E1725" s="1" t="s">
        <v>154</v>
      </c>
      <c r="F1725" s="13">
        <v>43465</v>
      </c>
      <c r="G1725" s="6">
        <v>30144.099829999999</v>
      </c>
    </row>
    <row r="1726" spans="1:7" x14ac:dyDescent="0.2">
      <c r="A1726" s="5">
        <v>3</v>
      </c>
      <c r="B1726" s="4" t="s">
        <v>7</v>
      </c>
      <c r="C1726" s="45" t="str">
        <f>VLOOKUP(Taulukko1[[#This Row],[Rivivalinta]],Sheet1!$C$1:$E$42,2,FALSE)</f>
        <v>Avgifts- och provisionsintäkter</v>
      </c>
      <c r="D1726" s="45" t="str">
        <f>VLOOKUP(Taulukko1[[#This Row],[Rivivalinta]],Sheet1!$C$1:$E$42,3,FALSE)</f>
        <v>Fee and commission income</v>
      </c>
      <c r="E1726" s="1" t="s">
        <v>154</v>
      </c>
      <c r="F1726" s="13">
        <v>43465</v>
      </c>
      <c r="G1726" s="6">
        <v>43233.108650000002</v>
      </c>
    </row>
    <row r="1727" spans="1:7" x14ac:dyDescent="0.2">
      <c r="A1727" s="5">
        <v>4</v>
      </c>
      <c r="B1727" s="4" t="s">
        <v>8</v>
      </c>
      <c r="C1727" s="45" t="str">
        <f>VLOOKUP(Taulukko1[[#This Row],[Rivivalinta]],Sheet1!$C$1:$E$42,2,FALSE)</f>
        <v>Avgifts- och provisionskostnader</v>
      </c>
      <c r="D1727" s="45" t="str">
        <f>VLOOKUP(Taulukko1[[#This Row],[Rivivalinta]],Sheet1!$C$1:$E$42,3,FALSE)</f>
        <v>Fee and commission expenses</v>
      </c>
      <c r="E1727" s="1" t="s">
        <v>154</v>
      </c>
      <c r="F1727" s="13">
        <v>43465</v>
      </c>
      <c r="G1727" s="6">
        <v>13089.008820000001</v>
      </c>
    </row>
    <row r="1728" spans="1:7" x14ac:dyDescent="0.2">
      <c r="A1728" s="5">
        <v>5</v>
      </c>
      <c r="B1728" s="4" t="s">
        <v>9</v>
      </c>
      <c r="C1728" s="45" t="str">
        <f>VLOOKUP(Taulukko1[[#This Row],[Rivivalinta]],Sheet1!$C$1:$E$42,2,FALSE)</f>
        <v>Nettointäkter från handel och investeringar</v>
      </c>
      <c r="D1728" s="45" t="str">
        <f>VLOOKUP(Taulukko1[[#This Row],[Rivivalinta]],Sheet1!$C$1:$E$42,3,FALSE)</f>
        <v>Net trading and investing income</v>
      </c>
      <c r="E1728" s="1" t="s">
        <v>154</v>
      </c>
      <c r="F1728" s="13">
        <v>43465</v>
      </c>
      <c r="G1728" s="6">
        <v>0.53517999999999999</v>
      </c>
    </row>
    <row r="1729" spans="1:7" x14ac:dyDescent="0.2">
      <c r="A1729" s="5">
        <v>6</v>
      </c>
      <c r="B1729" s="4" t="s">
        <v>10</v>
      </c>
      <c r="C1729" s="45" t="str">
        <f>VLOOKUP(Taulukko1[[#This Row],[Rivivalinta]],Sheet1!$C$1:$E$42,2,FALSE)</f>
        <v>Övriga intäkter</v>
      </c>
      <c r="D1729" s="45" t="str">
        <f>VLOOKUP(Taulukko1[[#This Row],[Rivivalinta]],Sheet1!$C$1:$E$42,3,FALSE)</f>
        <v>Other income</v>
      </c>
      <c r="E1729" s="1" t="s">
        <v>154</v>
      </c>
      <c r="F1729" s="13">
        <v>43465</v>
      </c>
      <c r="G1729" s="6">
        <v>129611.57762000001</v>
      </c>
    </row>
    <row r="1730" spans="1:7" x14ac:dyDescent="0.2">
      <c r="A1730" s="5">
        <v>7</v>
      </c>
      <c r="B1730" s="4" t="s">
        <v>11</v>
      </c>
      <c r="C1730" s="45" t="str">
        <f>VLOOKUP(Taulukko1[[#This Row],[Rivivalinta]],Sheet1!$C$1:$E$42,2,FALSE)</f>
        <v>Totala inkomster</v>
      </c>
      <c r="D1730" s="45" t="str">
        <f>VLOOKUP(Taulukko1[[#This Row],[Rivivalinta]],Sheet1!$C$1:$E$42,3,FALSE)</f>
        <v>Total income</v>
      </c>
      <c r="E1730" s="1" t="s">
        <v>154</v>
      </c>
      <c r="F1730" s="13">
        <v>43465</v>
      </c>
      <c r="G1730" s="6">
        <v>159507.34862999999</v>
      </c>
    </row>
    <row r="1731" spans="1:7" x14ac:dyDescent="0.2">
      <c r="A1731" s="5">
        <v>8</v>
      </c>
      <c r="B1731" s="4" t="s">
        <v>12</v>
      </c>
      <c r="C1731" s="45" t="str">
        <f>VLOOKUP(Taulukko1[[#This Row],[Rivivalinta]],Sheet1!$C$1:$E$42,2,FALSE)</f>
        <v>Totala kostnader</v>
      </c>
      <c r="D1731" s="45" t="str">
        <f>VLOOKUP(Taulukko1[[#This Row],[Rivivalinta]],Sheet1!$C$1:$E$42,3,FALSE)</f>
        <v>Total expenses</v>
      </c>
      <c r="E1731" s="1" t="s">
        <v>154</v>
      </c>
      <c r="F1731" s="13">
        <v>43465</v>
      </c>
      <c r="G1731" s="6">
        <v>184311.31477</v>
      </c>
    </row>
    <row r="1732" spans="1:7" x14ac:dyDescent="0.2">
      <c r="A1732" s="5">
        <v>9</v>
      </c>
      <c r="B1732" s="4" t="s">
        <v>13</v>
      </c>
      <c r="C1732" s="45" t="str">
        <f>VLOOKUP(Taulukko1[[#This Row],[Rivivalinta]],Sheet1!$C$1:$E$42,2,FALSE)</f>
        <v>Nedskrivningar av lån och fordringar</v>
      </c>
      <c r="D1732" s="45" t="str">
        <f>VLOOKUP(Taulukko1[[#This Row],[Rivivalinta]],Sheet1!$C$1:$E$42,3,FALSE)</f>
        <v>Impairments on loans and receivables</v>
      </c>
      <c r="E1732" s="1" t="s">
        <v>154</v>
      </c>
      <c r="F1732" s="13">
        <v>43465</v>
      </c>
      <c r="G1732" s="6" t="s">
        <v>47</v>
      </c>
    </row>
    <row r="1733" spans="1:7" x14ac:dyDescent="0.2">
      <c r="A1733" s="5">
        <v>10</v>
      </c>
      <c r="B1733" s="4" t="s">
        <v>14</v>
      </c>
      <c r="C1733" s="45" t="str">
        <f>VLOOKUP(Taulukko1[[#This Row],[Rivivalinta]],Sheet1!$C$1:$E$42,2,FALSE)</f>
        <v>Rörelsevinst/-förlust</v>
      </c>
      <c r="D1733" s="45" t="str">
        <f>VLOOKUP(Taulukko1[[#This Row],[Rivivalinta]],Sheet1!$C$1:$E$42,3,FALSE)</f>
        <v>Operatingprofit/-loss</v>
      </c>
      <c r="E1733" s="1" t="s">
        <v>154</v>
      </c>
      <c r="F1733" s="13">
        <v>43465</v>
      </c>
      <c r="G1733" s="6">
        <v>-24804.981889999999</v>
      </c>
    </row>
    <row r="1734" spans="1:7" x14ac:dyDescent="0.2">
      <c r="A1734" s="5">
        <v>11</v>
      </c>
      <c r="B1734" s="4" t="s">
        <v>15</v>
      </c>
      <c r="C1734" s="45" t="str">
        <f>VLOOKUP(Taulukko1[[#This Row],[Rivivalinta]],Sheet1!$C$1:$E$42,2,FALSE)</f>
        <v>Kontanta medel och kassabehållning hos centralbanker</v>
      </c>
      <c r="D1734" s="45" t="str">
        <f>VLOOKUP(Taulukko1[[#This Row],[Rivivalinta]],Sheet1!$C$1:$E$42,3,FALSE)</f>
        <v>Cash and cash balances at central banks</v>
      </c>
      <c r="E1734" s="1" t="s">
        <v>154</v>
      </c>
      <c r="F1734" s="13">
        <v>43465</v>
      </c>
      <c r="G1734" s="6">
        <v>19665.032039999998</v>
      </c>
    </row>
    <row r="1735" spans="1:7" x14ac:dyDescent="0.2">
      <c r="A1735" s="5">
        <v>12</v>
      </c>
      <c r="B1735" s="4" t="s">
        <v>16</v>
      </c>
      <c r="C1735" s="45" t="str">
        <f>VLOOKUP(Taulukko1[[#This Row],[Rivivalinta]],Sheet1!$C$1:$E$42,2,FALSE)</f>
        <v>Lån och förskott till kreditinstitut</v>
      </c>
      <c r="D1735" s="45" t="str">
        <f>VLOOKUP(Taulukko1[[#This Row],[Rivivalinta]],Sheet1!$C$1:$E$42,3,FALSE)</f>
        <v>Loans and advances to credit institutions</v>
      </c>
      <c r="E1735" s="1" t="s">
        <v>154</v>
      </c>
      <c r="F1735" s="13">
        <v>43465</v>
      </c>
      <c r="G1735" s="6">
        <v>0</v>
      </c>
    </row>
    <row r="1736" spans="1:7" x14ac:dyDescent="0.2">
      <c r="A1736" s="5">
        <v>13</v>
      </c>
      <c r="B1736" s="4" t="s">
        <v>17</v>
      </c>
      <c r="C1736" s="45" t="str">
        <f>VLOOKUP(Taulukko1[[#This Row],[Rivivalinta]],Sheet1!$C$1:$E$42,2,FALSE)</f>
        <v>Lån och förskott till allmänheten och offentliga samfund</v>
      </c>
      <c r="D1736" s="45" t="str">
        <f>VLOOKUP(Taulukko1[[#This Row],[Rivivalinta]],Sheet1!$C$1:$E$42,3,FALSE)</f>
        <v>Loans and advances to the public and public sector entities</v>
      </c>
      <c r="E1736" s="1" t="s">
        <v>154</v>
      </c>
      <c r="F1736" s="13">
        <v>43465</v>
      </c>
      <c r="G1736" s="6" t="s">
        <v>47</v>
      </c>
    </row>
    <row r="1737" spans="1:7" x14ac:dyDescent="0.2">
      <c r="A1737" s="5">
        <v>14</v>
      </c>
      <c r="B1737" s="4" t="s">
        <v>18</v>
      </c>
      <c r="C1737" s="45" t="str">
        <f>VLOOKUP(Taulukko1[[#This Row],[Rivivalinta]],Sheet1!$C$1:$E$42,2,FALSE)</f>
        <v>Värdepapper</v>
      </c>
      <c r="D1737" s="45" t="str">
        <f>VLOOKUP(Taulukko1[[#This Row],[Rivivalinta]],Sheet1!$C$1:$E$42,3,FALSE)</f>
        <v>Debt securities</v>
      </c>
      <c r="E1737" s="1" t="s">
        <v>154</v>
      </c>
      <c r="F1737" s="13">
        <v>43465</v>
      </c>
      <c r="G1737" s="6" t="s">
        <v>47</v>
      </c>
    </row>
    <row r="1738" spans="1:7" x14ac:dyDescent="0.2">
      <c r="A1738" s="5">
        <v>15</v>
      </c>
      <c r="B1738" s="4" t="s">
        <v>19</v>
      </c>
      <c r="C1738" s="45" t="str">
        <f>VLOOKUP(Taulukko1[[#This Row],[Rivivalinta]],Sheet1!$C$1:$E$42,2,FALSE)</f>
        <v xml:space="preserve">Derivat </v>
      </c>
      <c r="D1738" s="45" t="str">
        <f>VLOOKUP(Taulukko1[[#This Row],[Rivivalinta]],Sheet1!$C$1:$E$42,3,FALSE)</f>
        <v xml:space="preserve">Derivatives </v>
      </c>
      <c r="E1738" s="1" t="s">
        <v>154</v>
      </c>
      <c r="F1738" s="13">
        <v>43465</v>
      </c>
      <c r="G1738" s="6" t="s">
        <v>47</v>
      </c>
    </row>
    <row r="1739" spans="1:7" x14ac:dyDescent="0.2">
      <c r="A1739" s="5">
        <v>16</v>
      </c>
      <c r="B1739" s="4" t="s">
        <v>20</v>
      </c>
      <c r="C1739" s="45" t="str">
        <f>VLOOKUP(Taulukko1[[#This Row],[Rivivalinta]],Sheet1!$C$1:$E$42,2,FALSE)</f>
        <v>Övriga tillgångar</v>
      </c>
      <c r="D1739" s="45" t="str">
        <f>VLOOKUP(Taulukko1[[#This Row],[Rivivalinta]],Sheet1!$C$1:$E$42,3,FALSE)</f>
        <v>Other assets</v>
      </c>
      <c r="E1739" s="1" t="s">
        <v>154</v>
      </c>
      <c r="F1739" s="13">
        <v>43465</v>
      </c>
      <c r="G1739" s="6">
        <v>60548.360509999999</v>
      </c>
    </row>
    <row r="1740" spans="1:7" x14ac:dyDescent="0.2">
      <c r="A1740" s="5">
        <v>17</v>
      </c>
      <c r="B1740" s="4" t="s">
        <v>21</v>
      </c>
      <c r="C1740" s="45" t="str">
        <f>VLOOKUP(Taulukko1[[#This Row],[Rivivalinta]],Sheet1!$C$1:$E$42,2,FALSE)</f>
        <v>SUMMA TILLGÅNGAR</v>
      </c>
      <c r="D1740" s="45" t="str">
        <f>VLOOKUP(Taulukko1[[#This Row],[Rivivalinta]],Sheet1!$C$1:$E$42,3,FALSE)</f>
        <v>TOTAL ASSETS</v>
      </c>
      <c r="E1740" s="1" t="s">
        <v>154</v>
      </c>
      <c r="F1740" s="13">
        <v>43465</v>
      </c>
      <c r="G1740" s="6">
        <v>80213.392550000004</v>
      </c>
    </row>
    <row r="1741" spans="1:7" x14ac:dyDescent="0.2">
      <c r="A1741" s="5">
        <v>18</v>
      </c>
      <c r="B1741" s="4" t="s">
        <v>22</v>
      </c>
      <c r="C1741" s="45" t="str">
        <f>VLOOKUP(Taulukko1[[#This Row],[Rivivalinta]],Sheet1!$C$1:$E$42,2,FALSE)</f>
        <v>Inlåning från kreditinstitut</v>
      </c>
      <c r="D1741" s="45" t="str">
        <f>VLOOKUP(Taulukko1[[#This Row],[Rivivalinta]],Sheet1!$C$1:$E$42,3,FALSE)</f>
        <v>Deposits from credit institutions</v>
      </c>
      <c r="E1741" s="1" t="s">
        <v>154</v>
      </c>
      <c r="F1741" s="13">
        <v>43465</v>
      </c>
      <c r="G1741" s="6" t="s">
        <v>47</v>
      </c>
    </row>
    <row r="1742" spans="1:7" x14ac:dyDescent="0.2">
      <c r="A1742" s="5">
        <v>19</v>
      </c>
      <c r="B1742" s="4" t="s">
        <v>23</v>
      </c>
      <c r="C1742" s="45" t="str">
        <f>VLOOKUP(Taulukko1[[#This Row],[Rivivalinta]],Sheet1!$C$1:$E$42,2,FALSE)</f>
        <v>Inlåning från allmänheten och offentliga samfund</v>
      </c>
      <c r="D1742" s="45" t="str">
        <f>VLOOKUP(Taulukko1[[#This Row],[Rivivalinta]],Sheet1!$C$1:$E$42,3,FALSE)</f>
        <v>Deposits from the public and public sector entities</v>
      </c>
      <c r="E1742" s="1" t="s">
        <v>154</v>
      </c>
      <c r="F1742" s="13">
        <v>43465</v>
      </c>
      <c r="G1742" s="6">
        <v>2.1640199999999998</v>
      </c>
    </row>
    <row r="1743" spans="1:7" x14ac:dyDescent="0.2">
      <c r="A1743" s="5">
        <v>20</v>
      </c>
      <c r="B1743" s="4" t="s">
        <v>24</v>
      </c>
      <c r="C1743" s="45" t="str">
        <f>VLOOKUP(Taulukko1[[#This Row],[Rivivalinta]],Sheet1!$C$1:$E$42,2,FALSE)</f>
        <v>Emitterade skuldebrev</v>
      </c>
      <c r="D1743" s="45" t="str">
        <f>VLOOKUP(Taulukko1[[#This Row],[Rivivalinta]],Sheet1!$C$1:$E$42,3,FALSE)</f>
        <v>Debt securities issued</v>
      </c>
      <c r="E1743" s="1" t="s">
        <v>154</v>
      </c>
      <c r="F1743" s="13">
        <v>43465</v>
      </c>
      <c r="G1743" s="6" t="s">
        <v>47</v>
      </c>
    </row>
    <row r="1744" spans="1:7" x14ac:dyDescent="0.2">
      <c r="A1744" s="5">
        <v>22</v>
      </c>
      <c r="B1744" s="4" t="s">
        <v>25</v>
      </c>
      <c r="C1744" s="45" t="str">
        <f>VLOOKUP(Taulukko1[[#This Row],[Rivivalinta]],Sheet1!$C$1:$E$42,2,FALSE)</f>
        <v>Derivat</v>
      </c>
      <c r="D1744" s="45" t="str">
        <f>VLOOKUP(Taulukko1[[#This Row],[Rivivalinta]],Sheet1!$C$1:$E$42,3,FALSE)</f>
        <v>Derivatives</v>
      </c>
      <c r="E1744" s="1" t="s">
        <v>154</v>
      </c>
      <c r="F1744" s="13">
        <v>43465</v>
      </c>
      <c r="G1744" s="6" t="s">
        <v>47</v>
      </c>
    </row>
    <row r="1745" spans="1:7" x14ac:dyDescent="0.2">
      <c r="A1745" s="5">
        <v>23</v>
      </c>
      <c r="B1745" s="4" t="s">
        <v>26</v>
      </c>
      <c r="C1745" s="45" t="str">
        <f>VLOOKUP(Taulukko1[[#This Row],[Rivivalinta]],Sheet1!$C$1:$E$42,2,FALSE)</f>
        <v>Eget kapital</v>
      </c>
      <c r="D1745" s="45" t="str">
        <f>VLOOKUP(Taulukko1[[#This Row],[Rivivalinta]],Sheet1!$C$1:$E$42,3,FALSE)</f>
        <v>Total equity</v>
      </c>
      <c r="E1745" s="1" t="s">
        <v>154</v>
      </c>
      <c r="F1745" s="13">
        <v>43465</v>
      </c>
      <c r="G1745" s="6">
        <v>54404.631170000001</v>
      </c>
    </row>
    <row r="1746" spans="1:7" x14ac:dyDescent="0.2">
      <c r="A1746" s="5">
        <v>21</v>
      </c>
      <c r="B1746" s="4" t="s">
        <v>27</v>
      </c>
      <c r="C1746" s="45" t="str">
        <f>VLOOKUP(Taulukko1[[#This Row],[Rivivalinta]],Sheet1!$C$1:$E$42,2,FALSE)</f>
        <v>Övriga skulder</v>
      </c>
      <c r="D1746" s="45" t="str">
        <f>VLOOKUP(Taulukko1[[#This Row],[Rivivalinta]],Sheet1!$C$1:$E$42,3,FALSE)</f>
        <v>Other liabilities</v>
      </c>
      <c r="E1746" s="1" t="s">
        <v>154</v>
      </c>
      <c r="F1746" s="13">
        <v>43465</v>
      </c>
      <c r="G1746" s="6">
        <v>25806.597359999996</v>
      </c>
    </row>
    <row r="1747" spans="1:7" x14ac:dyDescent="0.2">
      <c r="A1747" s="5">
        <v>24</v>
      </c>
      <c r="B1747" s="4" t="s">
        <v>28</v>
      </c>
      <c r="C1747" s="45" t="str">
        <f>VLOOKUP(Taulukko1[[#This Row],[Rivivalinta]],Sheet1!$C$1:$E$42,2,FALSE)</f>
        <v>SUMMA EGET KAPITAL OCH SKULDER</v>
      </c>
      <c r="D1747" s="45" t="str">
        <f>VLOOKUP(Taulukko1[[#This Row],[Rivivalinta]],Sheet1!$C$1:$E$42,3,FALSE)</f>
        <v>TOTAL EQUITY AND LIABILITIES</v>
      </c>
      <c r="E1747" s="1" t="s">
        <v>154</v>
      </c>
      <c r="F1747" s="13">
        <v>43465</v>
      </c>
      <c r="G1747" s="6">
        <v>80213.392550000004</v>
      </c>
    </row>
    <row r="1748" spans="1:7" x14ac:dyDescent="0.2">
      <c r="A1748" s="5">
        <v>25</v>
      </c>
      <c r="B1748" s="4" t="s">
        <v>29</v>
      </c>
      <c r="C1748" s="45" t="str">
        <f>VLOOKUP(Taulukko1[[#This Row],[Rivivalinta]],Sheet1!$C$1:$E$42,2,FALSE)</f>
        <v>Exponering utanför balansräkningen</v>
      </c>
      <c r="D1748" s="45" t="str">
        <f>VLOOKUP(Taulukko1[[#This Row],[Rivivalinta]],Sheet1!$C$1:$E$42,3,FALSE)</f>
        <v>Off balance sheet exposures</v>
      </c>
      <c r="E1748" s="1" t="s">
        <v>154</v>
      </c>
      <c r="F1748" s="13">
        <v>43465</v>
      </c>
      <c r="G1748" s="6" t="s">
        <v>47</v>
      </c>
    </row>
    <row r="1749" spans="1:7" x14ac:dyDescent="0.2">
      <c r="A1749" s="5">
        <v>28</v>
      </c>
      <c r="B1749" s="4" t="s">
        <v>30</v>
      </c>
      <c r="C1749" s="45" t="str">
        <f>VLOOKUP(Taulukko1[[#This Row],[Rivivalinta]],Sheet1!$C$1:$E$42,2,FALSE)</f>
        <v>Kostnader/intäkter, %</v>
      </c>
      <c r="D1749" s="45" t="str">
        <f>VLOOKUP(Taulukko1[[#This Row],[Rivivalinta]],Sheet1!$C$1:$E$42,3,FALSE)</f>
        <v>Cost/income ratio, %</v>
      </c>
      <c r="E1749" s="1" t="s">
        <v>154</v>
      </c>
      <c r="F1749" s="13">
        <v>43465</v>
      </c>
      <c r="G1749" s="6" vm="121">
        <v>1.171921844067314</v>
      </c>
    </row>
    <row r="1750" spans="1:7" x14ac:dyDescent="0.2">
      <c r="A1750" s="5">
        <v>29</v>
      </c>
      <c r="B1750" s="4" t="s">
        <v>31</v>
      </c>
      <c r="C1750" s="45" t="str">
        <f>VLOOKUP(Taulukko1[[#This Row],[Rivivalinta]],Sheet1!$C$1:$E$42,2,FALSE)</f>
        <v>Nödlidande exponeringar/Exponeringar, %</v>
      </c>
      <c r="D1750" s="45" t="str">
        <f>VLOOKUP(Taulukko1[[#This Row],[Rivivalinta]],Sheet1!$C$1:$E$42,3,FALSE)</f>
        <v>Non-performing exposures/Exposures, %</v>
      </c>
      <c r="E1750" s="1" t="s">
        <v>154</v>
      </c>
      <c r="F1750" s="13">
        <v>43465</v>
      </c>
      <c r="G1750" s="6" t="s" vm="122">
        <v>47</v>
      </c>
    </row>
    <row r="1751" spans="1:7" x14ac:dyDescent="0.2">
      <c r="A1751" s="5">
        <v>30</v>
      </c>
      <c r="B1751" s="4" t="s">
        <v>32</v>
      </c>
      <c r="C1751" s="45" t="str">
        <f>VLOOKUP(Taulukko1[[#This Row],[Rivivalinta]],Sheet1!$C$1:$E$42,2,FALSE)</f>
        <v>Upplupna avsättningar på nödlidande exponeringar/Nödlidande Exponeringar, %</v>
      </c>
      <c r="D1751" s="45" t="str">
        <f>VLOOKUP(Taulukko1[[#This Row],[Rivivalinta]],Sheet1!$C$1:$E$42,3,FALSE)</f>
        <v>Accumulated impairments on non-performing exposures/Non-performing exposures, %</v>
      </c>
      <c r="E1751" s="1" t="s">
        <v>154</v>
      </c>
      <c r="F1751" s="13">
        <v>43465</v>
      </c>
      <c r="G1751" s="6" t="s" vm="123">
        <v>47</v>
      </c>
    </row>
    <row r="1752" spans="1:7" x14ac:dyDescent="0.2">
      <c r="A1752" s="5">
        <v>31</v>
      </c>
      <c r="B1752" s="4" t="s">
        <v>34</v>
      </c>
      <c r="C1752" s="45" t="str">
        <f>VLOOKUP(Taulukko1[[#This Row],[Rivivalinta]],Sheet1!$C$1:$E$42,2,FALSE)</f>
        <v>Kapitalbas</v>
      </c>
      <c r="D1752" s="45" t="str">
        <f>VLOOKUP(Taulukko1[[#This Row],[Rivivalinta]],Sheet1!$C$1:$E$42,3,FALSE)</f>
        <v>Own funds</v>
      </c>
      <c r="E1752" s="1" t="s">
        <v>154</v>
      </c>
      <c r="F1752" s="13">
        <v>43465</v>
      </c>
      <c r="G1752" s="6">
        <v>54404.631170000001</v>
      </c>
    </row>
    <row r="1753" spans="1:7" x14ac:dyDescent="0.2">
      <c r="A1753" s="5">
        <v>32</v>
      </c>
      <c r="B1753" s="4" t="s">
        <v>35</v>
      </c>
      <c r="C1753" s="45" t="str">
        <f>VLOOKUP(Taulukko1[[#This Row],[Rivivalinta]],Sheet1!$C$1:$E$42,2,FALSE)</f>
        <v>Kärnprimärkapital (CET 1)</v>
      </c>
      <c r="D1753" s="45" t="str">
        <f>VLOOKUP(Taulukko1[[#This Row],[Rivivalinta]],Sheet1!$C$1:$E$42,3,FALSE)</f>
        <v>Common equity tier 1 capital (CET1)</v>
      </c>
      <c r="E1753" s="1" t="s">
        <v>154</v>
      </c>
      <c r="F1753" s="13">
        <v>43465</v>
      </c>
      <c r="G1753" s="6">
        <v>54404.631170000001</v>
      </c>
    </row>
    <row r="1754" spans="1:7" x14ac:dyDescent="0.2">
      <c r="A1754" s="5">
        <v>33</v>
      </c>
      <c r="B1754" s="4" t="s">
        <v>36</v>
      </c>
      <c r="C1754" s="45" t="str">
        <f>VLOOKUP(Taulukko1[[#This Row],[Rivivalinta]],Sheet1!$C$1:$E$42,2,FALSE)</f>
        <v>Övrigt primärkapital (AT 1)</v>
      </c>
      <c r="D1754" s="45" t="str">
        <f>VLOOKUP(Taulukko1[[#This Row],[Rivivalinta]],Sheet1!$C$1:$E$42,3,FALSE)</f>
        <v>Additional tier 1 capital (AT 1)</v>
      </c>
      <c r="E1754" s="1" t="s">
        <v>154</v>
      </c>
      <c r="F1754" s="13">
        <v>43465</v>
      </c>
      <c r="G1754" s="6" t="s">
        <v>47</v>
      </c>
    </row>
    <row r="1755" spans="1:7" x14ac:dyDescent="0.2">
      <c r="A1755" s="5">
        <v>34</v>
      </c>
      <c r="B1755" s="4" t="s">
        <v>37</v>
      </c>
      <c r="C1755" s="45" t="str">
        <f>VLOOKUP(Taulukko1[[#This Row],[Rivivalinta]],Sheet1!$C$1:$E$42,2,FALSE)</f>
        <v>Supplementärkapital (T2)</v>
      </c>
      <c r="D1755" s="45" t="str">
        <f>VLOOKUP(Taulukko1[[#This Row],[Rivivalinta]],Sheet1!$C$1:$E$42,3,FALSE)</f>
        <v>Tier 2 capital (T2)</v>
      </c>
      <c r="E1755" s="1" t="s">
        <v>154</v>
      </c>
      <c r="F1755" s="13">
        <v>43465</v>
      </c>
      <c r="G1755" s="6" t="s">
        <v>47</v>
      </c>
    </row>
    <row r="1756" spans="1:7" x14ac:dyDescent="0.2">
      <c r="A1756" s="5">
        <v>35</v>
      </c>
      <c r="B1756" s="4" t="s">
        <v>38</v>
      </c>
      <c r="C1756" s="45" t="str">
        <f>VLOOKUP(Taulukko1[[#This Row],[Rivivalinta]],Sheet1!$C$1:$E$42,2,FALSE)</f>
        <v>Summa kapitalrelationer, %</v>
      </c>
      <c r="D1756" s="45" t="str">
        <f>VLOOKUP(Taulukko1[[#This Row],[Rivivalinta]],Sheet1!$C$1:$E$42,3,FALSE)</f>
        <v>Own funds ratio, %</v>
      </c>
      <c r="E1756" s="1" t="s">
        <v>154</v>
      </c>
      <c r="F1756" s="13">
        <v>43465</v>
      </c>
      <c r="G1756" s="6" vm="124">
        <v>0.22143639391475031</v>
      </c>
    </row>
    <row r="1757" spans="1:7" x14ac:dyDescent="0.2">
      <c r="A1757" s="5">
        <v>36</v>
      </c>
      <c r="B1757" s="4" t="s">
        <v>39</v>
      </c>
      <c r="C1757" s="45" t="str">
        <f>VLOOKUP(Taulukko1[[#This Row],[Rivivalinta]],Sheet1!$C$1:$E$42,2,FALSE)</f>
        <v>Primärkapitalrelation, %</v>
      </c>
      <c r="D1757" s="45" t="str">
        <f>VLOOKUP(Taulukko1[[#This Row],[Rivivalinta]],Sheet1!$C$1:$E$42,3,FALSE)</f>
        <v>Tier 1 ratio, %</v>
      </c>
      <c r="E1757" s="1" t="s">
        <v>154</v>
      </c>
      <c r="F1757" s="13">
        <v>43465</v>
      </c>
      <c r="G1757" s="6" vm="125">
        <v>0.22143639391475031</v>
      </c>
    </row>
    <row r="1758" spans="1:7" x14ac:dyDescent="0.2">
      <c r="A1758" s="5">
        <v>37</v>
      </c>
      <c r="B1758" s="4" t="s">
        <v>40</v>
      </c>
      <c r="C1758" s="45" t="str">
        <f>VLOOKUP(Taulukko1[[#This Row],[Rivivalinta]],Sheet1!$C$1:$E$42,2,FALSE)</f>
        <v>Kärnprimärkapitalrelation, %</v>
      </c>
      <c r="D1758" s="45" t="str">
        <f>VLOOKUP(Taulukko1[[#This Row],[Rivivalinta]],Sheet1!$C$1:$E$42,3,FALSE)</f>
        <v>CET 1 ratio, %</v>
      </c>
      <c r="E1758" s="1" t="s">
        <v>154</v>
      </c>
      <c r="F1758" s="13">
        <v>43465</v>
      </c>
      <c r="G1758" s="6" vm="126">
        <v>0.22143639391475031</v>
      </c>
    </row>
    <row r="1759" spans="1:7" x14ac:dyDescent="0.2">
      <c r="A1759" s="5">
        <v>38</v>
      </c>
      <c r="B1759" s="4" t="s">
        <v>41</v>
      </c>
      <c r="C1759" s="45" t="str">
        <f>VLOOKUP(Taulukko1[[#This Row],[Rivivalinta]],Sheet1!$C$1:$E$42,2,FALSE)</f>
        <v>Summa exponeringsbelopp (RWA)</v>
      </c>
      <c r="D1759" s="45" t="str">
        <f>VLOOKUP(Taulukko1[[#This Row],[Rivivalinta]],Sheet1!$C$1:$E$42,3,FALSE)</f>
        <v>Total risk weighted assets (RWA)</v>
      </c>
      <c r="E1759" s="1" t="s">
        <v>154</v>
      </c>
      <c r="F1759" s="13">
        <v>43465</v>
      </c>
      <c r="G1759" s="6">
        <v>245689.65474999999</v>
      </c>
    </row>
    <row r="1760" spans="1:7" x14ac:dyDescent="0.2">
      <c r="A1760" s="5">
        <v>39</v>
      </c>
      <c r="B1760" s="4" t="s">
        <v>42</v>
      </c>
      <c r="C1760" s="45" t="str">
        <f>VLOOKUP(Taulukko1[[#This Row],[Rivivalinta]],Sheet1!$C$1:$E$42,2,FALSE)</f>
        <v>Exponeringsbelopp för kredit-, motpart- och utspädningsrisker</v>
      </c>
      <c r="D1760" s="45" t="str">
        <f>VLOOKUP(Taulukko1[[#This Row],[Rivivalinta]],Sheet1!$C$1:$E$42,3,FALSE)</f>
        <v>Credit and counterparty risks</v>
      </c>
      <c r="E1760" s="1" t="s">
        <v>154</v>
      </c>
      <c r="F1760" s="13">
        <v>43465</v>
      </c>
      <c r="G1760" s="6">
        <v>60452.593439999997</v>
      </c>
    </row>
    <row r="1761" spans="1:7" x14ac:dyDescent="0.2">
      <c r="A1761" s="5">
        <v>40</v>
      </c>
      <c r="B1761" s="4" t="s">
        <v>43</v>
      </c>
      <c r="C1761" s="45" t="str">
        <f>VLOOKUP(Taulukko1[[#This Row],[Rivivalinta]],Sheet1!$C$1:$E$42,2,FALSE)</f>
        <v>Exponeringsbelopp för positions-, valutakurs- och råvarurisker</v>
      </c>
      <c r="D1761" s="45" t="str">
        <f>VLOOKUP(Taulukko1[[#This Row],[Rivivalinta]],Sheet1!$C$1:$E$42,3,FALSE)</f>
        <v>Position, currency and commodity risks</v>
      </c>
      <c r="E1761" s="1" t="s">
        <v>154</v>
      </c>
      <c r="F1761" s="13">
        <v>43465</v>
      </c>
      <c r="G1761" s="6" t="s">
        <v>47</v>
      </c>
    </row>
    <row r="1762" spans="1:7" x14ac:dyDescent="0.2">
      <c r="A1762" s="5">
        <v>41</v>
      </c>
      <c r="B1762" s="4" t="s">
        <v>44</v>
      </c>
      <c r="C1762" s="45" t="str">
        <f>VLOOKUP(Taulukko1[[#This Row],[Rivivalinta]],Sheet1!$C$1:$E$42,2,FALSE)</f>
        <v>Exponeringsbelopp för operativ risk</v>
      </c>
      <c r="D1762" s="45" t="str">
        <f>VLOOKUP(Taulukko1[[#This Row],[Rivivalinta]],Sheet1!$C$1:$E$42,3,FALSE)</f>
        <v>Operational risks</v>
      </c>
      <c r="E1762" s="1" t="s">
        <v>154</v>
      </c>
      <c r="F1762" s="13">
        <v>43465</v>
      </c>
      <c r="G1762" s="6">
        <v>185237.06131999998</v>
      </c>
    </row>
    <row r="1763" spans="1:7" x14ac:dyDescent="0.2">
      <c r="A1763" s="11">
        <v>42</v>
      </c>
      <c r="B1763" s="12" t="s">
        <v>45</v>
      </c>
      <c r="C1763" s="48" t="str">
        <f>VLOOKUP(Taulukko1[[#This Row],[Rivivalinta]],Sheet1!$C$1:$E$42,2,FALSE)</f>
        <v>Övriga riskexponeringar</v>
      </c>
      <c r="D1763" s="48" t="str">
        <f>VLOOKUP(Taulukko1[[#This Row],[Rivivalinta]],Sheet1!$C$1:$E$42,3,FALSE)</f>
        <v>Other risks</v>
      </c>
      <c r="E1763" s="1" t="s">
        <v>154</v>
      </c>
      <c r="F1763" s="13">
        <v>43465</v>
      </c>
      <c r="G1763" s="6" t="s">
        <v>47</v>
      </c>
    </row>
    <row r="1764" spans="1:7" x14ac:dyDescent="0.2">
      <c r="A1764" s="5">
        <v>27</v>
      </c>
      <c r="B1764" s="4" t="s">
        <v>54</v>
      </c>
      <c r="C1764" s="45" t="str">
        <f>VLOOKUP(Taulukko1[[#This Row],[Rivivalinta]],Sheet1!$C$1:$E$42,2,FALSE)</f>
        <v>Avkastning på total tillgångar (ROA), %</v>
      </c>
      <c r="D1764" s="45" t="str">
        <f>VLOOKUP(Taulukko1[[#This Row],[Rivivalinta]],Sheet1!$C$1:$E$42,3,FALSE)</f>
        <v>Return on total assets (ROA), %</v>
      </c>
      <c r="E1764" s="1" t="s">
        <v>154</v>
      </c>
      <c r="F1764" s="13">
        <v>43465</v>
      </c>
      <c r="G1764" s="6" vm="127">
        <v>-0.26702168993822473</v>
      </c>
    </row>
    <row r="1765" spans="1:7" x14ac:dyDescent="0.2">
      <c r="A1765" s="11">
        <v>26</v>
      </c>
      <c r="B1765" s="12" t="s">
        <v>55</v>
      </c>
      <c r="C1765" s="48" t="str">
        <f>VLOOKUP(Taulukko1[[#This Row],[Rivivalinta]],Sheet1!$C$1:$E$42,2,FALSE)</f>
        <v>Avkastning på eget kapital (ROE), %</v>
      </c>
      <c r="D1765" s="48" t="str">
        <f>VLOOKUP(Taulukko1[[#This Row],[Rivivalinta]],Sheet1!$C$1:$E$42,3,FALSE)</f>
        <v>Return on equity (ROE), %</v>
      </c>
      <c r="E1765" s="1" t="s">
        <v>154</v>
      </c>
      <c r="F1765" s="13">
        <v>43465</v>
      </c>
      <c r="G1765" s="6" vm="128">
        <v>-0.61517716924424415</v>
      </c>
    </row>
    <row r="1766" spans="1:7" x14ac:dyDescent="0.2">
      <c r="A1766" s="5">
        <v>1</v>
      </c>
      <c r="B1766" s="4" t="s">
        <v>5</v>
      </c>
      <c r="C1766" s="45" t="str">
        <f>VLOOKUP(Taulukko1[[#This Row],[Rivivalinta]],Sheet1!$C$1:$E$42,2,FALSE)</f>
        <v>Räntenetto</v>
      </c>
      <c r="D1766" s="45" t="str">
        <f>VLOOKUP(Taulukko1[[#This Row],[Rivivalinta]],Sheet1!$C$1:$E$42,3,FALSE)</f>
        <v>Net interest margin</v>
      </c>
      <c r="E1766" s="1" t="s">
        <v>51</v>
      </c>
      <c r="F1766" s="13">
        <v>43465</v>
      </c>
      <c r="G1766" s="6">
        <v>73439.451000000001</v>
      </c>
    </row>
    <row r="1767" spans="1:7" x14ac:dyDescent="0.2">
      <c r="A1767" s="5">
        <v>2</v>
      </c>
      <c r="B1767" s="4" t="s">
        <v>6</v>
      </c>
      <c r="C1767" s="45" t="str">
        <f>VLOOKUP(Taulukko1[[#This Row],[Rivivalinta]],Sheet1!$C$1:$E$42,2,FALSE)</f>
        <v>Netto, avgifts- och provisionsintäkter</v>
      </c>
      <c r="D1767" s="45" t="str">
        <f>VLOOKUP(Taulukko1[[#This Row],[Rivivalinta]],Sheet1!$C$1:$E$42,3,FALSE)</f>
        <v>Net fee and commission income</v>
      </c>
      <c r="E1767" s="1" t="s">
        <v>51</v>
      </c>
      <c r="F1767" s="13">
        <v>43465</v>
      </c>
      <c r="G1767" s="6">
        <v>-49192.961650000005</v>
      </c>
    </row>
    <row r="1768" spans="1:7" x14ac:dyDescent="0.2">
      <c r="A1768" s="5">
        <v>3</v>
      </c>
      <c r="B1768" s="4" t="s">
        <v>7</v>
      </c>
      <c r="C1768" s="45" t="str">
        <f>VLOOKUP(Taulukko1[[#This Row],[Rivivalinta]],Sheet1!$C$1:$E$42,2,FALSE)</f>
        <v>Avgifts- och provisionsintäkter</v>
      </c>
      <c r="D1768" s="45" t="str">
        <f>VLOOKUP(Taulukko1[[#This Row],[Rivivalinta]],Sheet1!$C$1:$E$42,3,FALSE)</f>
        <v>Fee and commission income</v>
      </c>
      <c r="E1768" s="1" t="s">
        <v>51</v>
      </c>
      <c r="F1768" s="13">
        <v>43465</v>
      </c>
      <c r="G1768" s="6">
        <v>5971.9771900000005</v>
      </c>
    </row>
    <row r="1769" spans="1:7" x14ac:dyDescent="0.2">
      <c r="A1769" s="5">
        <v>4</v>
      </c>
      <c r="B1769" s="4" t="s">
        <v>8</v>
      </c>
      <c r="C1769" s="45" t="str">
        <f>VLOOKUP(Taulukko1[[#This Row],[Rivivalinta]],Sheet1!$C$1:$E$42,2,FALSE)</f>
        <v>Avgifts- och provisionskostnader</v>
      </c>
      <c r="D1769" s="45" t="str">
        <f>VLOOKUP(Taulukko1[[#This Row],[Rivivalinta]],Sheet1!$C$1:$E$42,3,FALSE)</f>
        <v>Fee and commission expenses</v>
      </c>
      <c r="E1769" s="1" t="s">
        <v>51</v>
      </c>
      <c r="F1769" s="13">
        <v>43465</v>
      </c>
      <c r="G1769" s="6">
        <v>55164.938840000003</v>
      </c>
    </row>
    <row r="1770" spans="1:7" x14ac:dyDescent="0.2">
      <c r="A1770" s="5">
        <v>5</v>
      </c>
      <c r="B1770" s="4" t="s">
        <v>9</v>
      </c>
      <c r="C1770" s="45" t="str">
        <f>VLOOKUP(Taulukko1[[#This Row],[Rivivalinta]],Sheet1!$C$1:$E$42,2,FALSE)</f>
        <v>Nettointäkter från handel och investeringar</v>
      </c>
      <c r="D1770" s="45" t="str">
        <f>VLOOKUP(Taulukko1[[#This Row],[Rivivalinta]],Sheet1!$C$1:$E$42,3,FALSE)</f>
        <v>Net trading and investing income</v>
      </c>
      <c r="E1770" s="1" t="s">
        <v>51</v>
      </c>
      <c r="F1770" s="13">
        <v>43465</v>
      </c>
      <c r="G1770" s="6">
        <v>-1545.0211999999999</v>
      </c>
    </row>
    <row r="1771" spans="1:7" x14ac:dyDescent="0.2">
      <c r="A1771" s="5">
        <v>6</v>
      </c>
      <c r="B1771" s="4" t="s">
        <v>10</v>
      </c>
      <c r="C1771" s="45" t="str">
        <f>VLOOKUP(Taulukko1[[#This Row],[Rivivalinta]],Sheet1!$C$1:$E$42,2,FALSE)</f>
        <v>Övriga intäkter</v>
      </c>
      <c r="D1771" s="45" t="str">
        <f>VLOOKUP(Taulukko1[[#This Row],[Rivivalinta]],Sheet1!$C$1:$E$42,3,FALSE)</f>
        <v>Other income</v>
      </c>
      <c r="E1771" s="1" t="s">
        <v>51</v>
      </c>
      <c r="F1771" s="13">
        <v>43465</v>
      </c>
      <c r="G1771" s="6">
        <v>2.67537</v>
      </c>
    </row>
    <row r="1772" spans="1:7" x14ac:dyDescent="0.2">
      <c r="A1772" s="5">
        <v>7</v>
      </c>
      <c r="B1772" s="4" t="s">
        <v>11</v>
      </c>
      <c r="C1772" s="45" t="str">
        <f>VLOOKUP(Taulukko1[[#This Row],[Rivivalinta]],Sheet1!$C$1:$E$42,2,FALSE)</f>
        <v>Totala inkomster</v>
      </c>
      <c r="D1772" s="45" t="str">
        <f>VLOOKUP(Taulukko1[[#This Row],[Rivivalinta]],Sheet1!$C$1:$E$42,3,FALSE)</f>
        <v>Total income</v>
      </c>
      <c r="E1772" s="1" t="s">
        <v>51</v>
      </c>
      <c r="F1772" s="13">
        <v>43465</v>
      </c>
      <c r="G1772" s="6">
        <v>22704.143519999994</v>
      </c>
    </row>
    <row r="1773" spans="1:7" x14ac:dyDescent="0.2">
      <c r="A1773" s="5">
        <v>8</v>
      </c>
      <c r="B1773" s="4" t="s">
        <v>12</v>
      </c>
      <c r="C1773" s="45" t="str">
        <f>VLOOKUP(Taulukko1[[#This Row],[Rivivalinta]],Sheet1!$C$1:$E$42,2,FALSE)</f>
        <v>Totala kostnader</v>
      </c>
      <c r="D1773" s="45" t="str">
        <f>VLOOKUP(Taulukko1[[#This Row],[Rivivalinta]],Sheet1!$C$1:$E$42,3,FALSE)</f>
        <v>Total expenses</v>
      </c>
      <c r="E1773" s="1" t="s">
        <v>51</v>
      </c>
      <c r="F1773" s="13">
        <v>43465</v>
      </c>
      <c r="G1773" s="6">
        <v>6073.4037899999994</v>
      </c>
    </row>
    <row r="1774" spans="1:7" x14ac:dyDescent="0.2">
      <c r="A1774" s="5">
        <v>9</v>
      </c>
      <c r="B1774" s="4" t="s">
        <v>13</v>
      </c>
      <c r="C1774" s="45" t="str">
        <f>VLOOKUP(Taulukko1[[#This Row],[Rivivalinta]],Sheet1!$C$1:$E$42,2,FALSE)</f>
        <v>Nedskrivningar av lån och fordringar</v>
      </c>
      <c r="D1774" s="45" t="str">
        <f>VLOOKUP(Taulukko1[[#This Row],[Rivivalinta]],Sheet1!$C$1:$E$42,3,FALSE)</f>
        <v>Impairments on loans and receivables</v>
      </c>
      <c r="E1774" s="1" t="s">
        <v>51</v>
      </c>
      <c r="F1774" s="13">
        <v>43465</v>
      </c>
      <c r="G1774" s="6">
        <v>382.33859000000001</v>
      </c>
    </row>
    <row r="1775" spans="1:7" x14ac:dyDescent="0.2">
      <c r="A1775" s="5">
        <v>10</v>
      </c>
      <c r="B1775" s="4" t="s">
        <v>14</v>
      </c>
      <c r="C1775" s="45" t="str">
        <f>VLOOKUP(Taulukko1[[#This Row],[Rivivalinta]],Sheet1!$C$1:$E$42,2,FALSE)</f>
        <v>Rörelsevinst/-förlust</v>
      </c>
      <c r="D1775" s="45" t="str">
        <f>VLOOKUP(Taulukko1[[#This Row],[Rivivalinta]],Sheet1!$C$1:$E$42,3,FALSE)</f>
        <v>Operatingprofit/-loss</v>
      </c>
      <c r="E1775" s="1" t="s">
        <v>51</v>
      </c>
      <c r="F1775" s="13">
        <v>43465</v>
      </c>
      <c r="G1775" s="6">
        <v>16248.401</v>
      </c>
    </row>
    <row r="1776" spans="1:7" x14ac:dyDescent="0.2">
      <c r="A1776" s="5">
        <v>11</v>
      </c>
      <c r="B1776" s="4" t="s">
        <v>15</v>
      </c>
      <c r="C1776" s="45" t="str">
        <f>VLOOKUP(Taulukko1[[#This Row],[Rivivalinta]],Sheet1!$C$1:$E$42,2,FALSE)</f>
        <v>Kontanta medel och kassabehållning hos centralbanker</v>
      </c>
      <c r="D1776" s="45" t="str">
        <f>VLOOKUP(Taulukko1[[#This Row],[Rivivalinta]],Sheet1!$C$1:$E$42,3,FALSE)</f>
        <v>Cash and cash balances at central banks</v>
      </c>
      <c r="E1776" s="1" t="s">
        <v>51</v>
      </c>
      <c r="F1776" s="13">
        <v>43465</v>
      </c>
      <c r="G1776" s="6">
        <v>133460.38647</v>
      </c>
    </row>
    <row r="1777" spans="1:7" x14ac:dyDescent="0.2">
      <c r="A1777" s="5">
        <v>12</v>
      </c>
      <c r="B1777" s="4" t="s">
        <v>16</v>
      </c>
      <c r="C1777" s="45" t="str">
        <f>VLOOKUP(Taulukko1[[#This Row],[Rivivalinta]],Sheet1!$C$1:$E$42,2,FALSE)</f>
        <v>Lån och förskott till kreditinstitut</v>
      </c>
      <c r="D1777" s="45" t="str">
        <f>VLOOKUP(Taulukko1[[#This Row],[Rivivalinta]],Sheet1!$C$1:$E$42,3,FALSE)</f>
        <v>Loans and advances to credit institutions</v>
      </c>
      <c r="E1777" s="1" t="s">
        <v>51</v>
      </c>
      <c r="F1777" s="13">
        <v>43465</v>
      </c>
      <c r="G1777" s="6">
        <v>6767491.4984299997</v>
      </c>
    </row>
    <row r="1778" spans="1:7" x14ac:dyDescent="0.2">
      <c r="A1778" s="5">
        <v>13</v>
      </c>
      <c r="B1778" s="4" t="s">
        <v>17</v>
      </c>
      <c r="C1778" s="45" t="str">
        <f>VLOOKUP(Taulukko1[[#This Row],[Rivivalinta]],Sheet1!$C$1:$E$42,2,FALSE)</f>
        <v>Lån och förskott till allmänheten och offentliga samfund</v>
      </c>
      <c r="D1778" s="45" t="str">
        <f>VLOOKUP(Taulukko1[[#This Row],[Rivivalinta]],Sheet1!$C$1:$E$42,3,FALSE)</f>
        <v>Loans and advances to the public and public sector entities</v>
      </c>
      <c r="E1778" s="1" t="s">
        <v>51</v>
      </c>
      <c r="F1778" s="13">
        <v>43465</v>
      </c>
      <c r="G1778" s="6">
        <v>7003981.5396699999</v>
      </c>
    </row>
    <row r="1779" spans="1:7" x14ac:dyDescent="0.2">
      <c r="A1779" s="5">
        <v>14</v>
      </c>
      <c r="B1779" s="4" t="s">
        <v>18</v>
      </c>
      <c r="C1779" s="45" t="str">
        <f>VLOOKUP(Taulukko1[[#This Row],[Rivivalinta]],Sheet1!$C$1:$E$42,2,FALSE)</f>
        <v>Värdepapper</v>
      </c>
      <c r="D1779" s="45" t="str">
        <f>VLOOKUP(Taulukko1[[#This Row],[Rivivalinta]],Sheet1!$C$1:$E$42,3,FALSE)</f>
        <v>Debt securities</v>
      </c>
      <c r="E1779" s="1" t="s">
        <v>51</v>
      </c>
      <c r="F1779" s="13">
        <v>43465</v>
      </c>
      <c r="G1779" s="6" t="s">
        <v>47</v>
      </c>
    </row>
    <row r="1780" spans="1:7" x14ac:dyDescent="0.2">
      <c r="A1780" s="5">
        <v>15</v>
      </c>
      <c r="B1780" s="4" t="s">
        <v>19</v>
      </c>
      <c r="C1780" s="45" t="str">
        <f>VLOOKUP(Taulukko1[[#This Row],[Rivivalinta]],Sheet1!$C$1:$E$42,2,FALSE)</f>
        <v xml:space="preserve">Derivat </v>
      </c>
      <c r="D1780" s="45" t="str">
        <f>VLOOKUP(Taulukko1[[#This Row],[Rivivalinta]],Sheet1!$C$1:$E$42,3,FALSE)</f>
        <v xml:space="preserve">Derivatives </v>
      </c>
      <c r="E1780" s="1" t="s">
        <v>51</v>
      </c>
      <c r="F1780" s="13">
        <v>43465</v>
      </c>
      <c r="G1780" s="6">
        <v>170632.39555000002</v>
      </c>
    </row>
    <row r="1781" spans="1:7" x14ac:dyDescent="0.2">
      <c r="A1781" s="5">
        <v>16</v>
      </c>
      <c r="B1781" s="4" t="s">
        <v>20</v>
      </c>
      <c r="C1781" s="45" t="str">
        <f>VLOOKUP(Taulukko1[[#This Row],[Rivivalinta]],Sheet1!$C$1:$E$42,2,FALSE)</f>
        <v>Övriga tillgångar</v>
      </c>
      <c r="D1781" s="45" t="str">
        <f>VLOOKUP(Taulukko1[[#This Row],[Rivivalinta]],Sheet1!$C$1:$E$42,3,FALSE)</f>
        <v>Other assets</v>
      </c>
      <c r="E1781" s="1" t="s">
        <v>51</v>
      </c>
      <c r="F1781" s="13">
        <v>43465</v>
      </c>
      <c r="G1781" s="6">
        <v>1289.9079800016284</v>
      </c>
    </row>
    <row r="1782" spans="1:7" x14ac:dyDescent="0.2">
      <c r="A1782" s="5">
        <v>17</v>
      </c>
      <c r="B1782" s="4" t="s">
        <v>21</v>
      </c>
      <c r="C1782" s="45" t="str">
        <f>VLOOKUP(Taulukko1[[#This Row],[Rivivalinta]],Sheet1!$C$1:$E$42,2,FALSE)</f>
        <v>SUMMA TILLGÅNGAR</v>
      </c>
      <c r="D1782" s="45" t="str">
        <f>VLOOKUP(Taulukko1[[#This Row],[Rivivalinta]],Sheet1!$C$1:$E$42,3,FALSE)</f>
        <v>TOTAL ASSETS</v>
      </c>
      <c r="E1782" s="1" t="s">
        <v>51</v>
      </c>
      <c r="F1782" s="13">
        <v>43465</v>
      </c>
      <c r="G1782" s="6">
        <v>14076855.7281</v>
      </c>
    </row>
    <row r="1783" spans="1:7" x14ac:dyDescent="0.2">
      <c r="A1783" s="5">
        <v>18</v>
      </c>
      <c r="B1783" s="4" t="s">
        <v>22</v>
      </c>
      <c r="C1783" s="45" t="str">
        <f>VLOOKUP(Taulukko1[[#This Row],[Rivivalinta]],Sheet1!$C$1:$E$42,2,FALSE)</f>
        <v>Inlåning från kreditinstitut</v>
      </c>
      <c r="D1783" s="45" t="str">
        <f>VLOOKUP(Taulukko1[[#This Row],[Rivivalinta]],Sheet1!$C$1:$E$42,3,FALSE)</f>
        <v>Deposits from credit institutions</v>
      </c>
      <c r="E1783" s="1" t="s">
        <v>51</v>
      </c>
      <c r="F1783" s="13">
        <v>43465</v>
      </c>
      <c r="G1783" s="6">
        <v>2895049.287</v>
      </c>
    </row>
    <row r="1784" spans="1:7" x14ac:dyDescent="0.2">
      <c r="A1784" s="5">
        <v>19</v>
      </c>
      <c r="B1784" s="4" t="s">
        <v>23</v>
      </c>
      <c r="C1784" s="45" t="str">
        <f>VLOOKUP(Taulukko1[[#This Row],[Rivivalinta]],Sheet1!$C$1:$E$42,2,FALSE)</f>
        <v>Inlåning från allmänheten och offentliga samfund</v>
      </c>
      <c r="D1784" s="45" t="str">
        <f>VLOOKUP(Taulukko1[[#This Row],[Rivivalinta]],Sheet1!$C$1:$E$42,3,FALSE)</f>
        <v>Deposits from the public and public sector entities</v>
      </c>
      <c r="E1784" s="1" t="s">
        <v>51</v>
      </c>
      <c r="F1784" s="13">
        <v>43465</v>
      </c>
      <c r="G1784" s="6" t="s">
        <v>47</v>
      </c>
    </row>
    <row r="1785" spans="1:7" x14ac:dyDescent="0.2">
      <c r="A1785" s="5">
        <v>20</v>
      </c>
      <c r="B1785" s="4" t="s">
        <v>24</v>
      </c>
      <c r="C1785" s="45" t="str">
        <f>VLOOKUP(Taulukko1[[#This Row],[Rivivalinta]],Sheet1!$C$1:$E$42,2,FALSE)</f>
        <v>Emitterade skuldebrev</v>
      </c>
      <c r="D1785" s="45" t="str">
        <f>VLOOKUP(Taulukko1[[#This Row],[Rivivalinta]],Sheet1!$C$1:$E$42,3,FALSE)</f>
        <v>Debt securities issued</v>
      </c>
      <c r="E1785" s="1" t="s">
        <v>51</v>
      </c>
      <c r="F1785" s="13">
        <v>43465</v>
      </c>
      <c r="G1785" s="6">
        <v>10774839.542950001</v>
      </c>
    </row>
    <row r="1786" spans="1:7" x14ac:dyDescent="0.2">
      <c r="A1786" s="5">
        <v>22</v>
      </c>
      <c r="B1786" s="4" t="s">
        <v>25</v>
      </c>
      <c r="C1786" s="45" t="str">
        <f>VLOOKUP(Taulukko1[[#This Row],[Rivivalinta]],Sheet1!$C$1:$E$42,2,FALSE)</f>
        <v>Derivat</v>
      </c>
      <c r="D1786" s="45" t="str">
        <f>VLOOKUP(Taulukko1[[#This Row],[Rivivalinta]],Sheet1!$C$1:$E$42,3,FALSE)</f>
        <v>Derivatives</v>
      </c>
      <c r="E1786" s="1" t="s">
        <v>51</v>
      </c>
      <c r="F1786" s="13">
        <v>43465</v>
      </c>
      <c r="G1786" s="6">
        <v>24297.349859999998</v>
      </c>
    </row>
    <row r="1787" spans="1:7" x14ac:dyDescent="0.2">
      <c r="A1787" s="5">
        <v>23</v>
      </c>
      <c r="B1787" s="4" t="s">
        <v>26</v>
      </c>
      <c r="C1787" s="45" t="str">
        <f>VLOOKUP(Taulukko1[[#This Row],[Rivivalinta]],Sheet1!$C$1:$E$42,2,FALSE)</f>
        <v>Eget kapital</v>
      </c>
      <c r="D1787" s="45" t="str">
        <f>VLOOKUP(Taulukko1[[#This Row],[Rivivalinta]],Sheet1!$C$1:$E$42,3,FALSE)</f>
        <v>Total equity</v>
      </c>
      <c r="E1787" s="1" t="s">
        <v>51</v>
      </c>
      <c r="F1787" s="13">
        <v>43465</v>
      </c>
      <c r="G1787" s="6">
        <v>377720.41422999999</v>
      </c>
    </row>
    <row r="1788" spans="1:7" x14ac:dyDescent="0.2">
      <c r="A1788" s="5">
        <v>21</v>
      </c>
      <c r="B1788" s="4" t="s">
        <v>27</v>
      </c>
      <c r="C1788" s="45" t="str">
        <f>VLOOKUP(Taulukko1[[#This Row],[Rivivalinta]],Sheet1!$C$1:$E$42,2,FALSE)</f>
        <v>Övriga skulder</v>
      </c>
      <c r="D1788" s="45" t="str">
        <f>VLOOKUP(Taulukko1[[#This Row],[Rivivalinta]],Sheet1!$C$1:$E$42,3,FALSE)</f>
        <v>Other liabilities</v>
      </c>
      <c r="E1788" s="1" t="s">
        <v>51</v>
      </c>
      <c r="F1788" s="13">
        <v>43465</v>
      </c>
      <c r="G1788" s="6">
        <v>4949.1340599994655</v>
      </c>
    </row>
    <row r="1789" spans="1:7" x14ac:dyDescent="0.2">
      <c r="A1789" s="5">
        <v>24</v>
      </c>
      <c r="B1789" s="4" t="s">
        <v>28</v>
      </c>
      <c r="C1789" s="45" t="str">
        <f>VLOOKUP(Taulukko1[[#This Row],[Rivivalinta]],Sheet1!$C$1:$E$42,2,FALSE)</f>
        <v>SUMMA EGET KAPITAL OCH SKULDER</v>
      </c>
      <c r="D1789" s="45" t="str">
        <f>VLOOKUP(Taulukko1[[#This Row],[Rivivalinta]],Sheet1!$C$1:$E$42,3,FALSE)</f>
        <v>TOTAL EQUITY AND LIABILITIES</v>
      </c>
      <c r="E1789" s="1" t="s">
        <v>51</v>
      </c>
      <c r="F1789" s="13">
        <v>43465</v>
      </c>
      <c r="G1789" s="6">
        <v>14076855.7281</v>
      </c>
    </row>
    <row r="1790" spans="1:7" x14ac:dyDescent="0.2">
      <c r="A1790" s="5">
        <v>25</v>
      </c>
      <c r="B1790" s="4" t="s">
        <v>29</v>
      </c>
      <c r="C1790" s="45" t="str">
        <f>VLOOKUP(Taulukko1[[#This Row],[Rivivalinta]],Sheet1!$C$1:$E$42,2,FALSE)</f>
        <v>Exponering utanför balansräkningen</v>
      </c>
      <c r="D1790" s="45" t="str">
        <f>VLOOKUP(Taulukko1[[#This Row],[Rivivalinta]],Sheet1!$C$1:$E$42,3,FALSE)</f>
        <v>Off balance sheet exposures</v>
      </c>
      <c r="E1790" s="1" t="s">
        <v>51</v>
      </c>
      <c r="F1790" s="13">
        <v>43465</v>
      </c>
      <c r="G1790" s="6">
        <v>1.92977</v>
      </c>
    </row>
    <row r="1791" spans="1:7" x14ac:dyDescent="0.2">
      <c r="A1791" s="5">
        <v>28</v>
      </c>
      <c r="B1791" s="4" t="s">
        <v>30</v>
      </c>
      <c r="C1791" s="45" t="str">
        <f>VLOOKUP(Taulukko1[[#This Row],[Rivivalinta]],Sheet1!$C$1:$E$42,2,FALSE)</f>
        <v>Kostnader/intäkter, %</v>
      </c>
      <c r="D1791" s="45" t="str">
        <f>VLOOKUP(Taulukko1[[#This Row],[Rivivalinta]],Sheet1!$C$1:$E$42,3,FALSE)</f>
        <v>Cost/income ratio, %</v>
      </c>
      <c r="E1791" s="1" t="s">
        <v>51</v>
      </c>
      <c r="F1791" s="13">
        <v>43465</v>
      </c>
      <c r="G1791" s="6" vm="129">
        <v>0.22166369569311326</v>
      </c>
    </row>
    <row r="1792" spans="1:7" x14ac:dyDescent="0.2">
      <c r="A1792" s="5">
        <v>29</v>
      </c>
      <c r="B1792" s="4" t="s">
        <v>31</v>
      </c>
      <c r="C1792" s="45" t="str">
        <f>VLOOKUP(Taulukko1[[#This Row],[Rivivalinta]],Sheet1!$C$1:$E$42,2,FALSE)</f>
        <v>Nödlidande exponeringar/Exponeringar, %</v>
      </c>
      <c r="D1792" s="45" t="str">
        <f>VLOOKUP(Taulukko1[[#This Row],[Rivivalinta]],Sheet1!$C$1:$E$42,3,FALSE)</f>
        <v>Non-performing exposures/Exposures, %</v>
      </c>
      <c r="E1792" s="1" t="s">
        <v>51</v>
      </c>
      <c r="F1792" s="13">
        <v>43465</v>
      </c>
      <c r="G1792" s="6" vm="130">
        <v>1.3098549002829357E-3</v>
      </c>
    </row>
    <row r="1793" spans="1:7" x14ac:dyDescent="0.2">
      <c r="A1793" s="5">
        <v>30</v>
      </c>
      <c r="B1793" s="4" t="s">
        <v>32</v>
      </c>
      <c r="C1793" s="45" t="str">
        <f>VLOOKUP(Taulukko1[[#This Row],[Rivivalinta]],Sheet1!$C$1:$E$42,2,FALSE)</f>
        <v>Upplupna avsättningar på nödlidande exponeringar/Nödlidande Exponeringar, %</v>
      </c>
      <c r="D1793" s="45" t="str">
        <f>VLOOKUP(Taulukko1[[#This Row],[Rivivalinta]],Sheet1!$C$1:$E$42,3,FALSE)</f>
        <v>Accumulated impairments on non-performing exposures/Non-performing exposures, %</v>
      </c>
      <c r="E1793" s="1" t="s">
        <v>51</v>
      </c>
      <c r="F1793" s="13">
        <v>43465</v>
      </c>
      <c r="G1793" s="6" vm="131">
        <v>4.4746585534876766E-2</v>
      </c>
    </row>
    <row r="1794" spans="1:7" x14ac:dyDescent="0.2">
      <c r="A1794" s="5">
        <v>31</v>
      </c>
      <c r="B1794" s="4" t="s">
        <v>34</v>
      </c>
      <c r="C1794" s="45" t="str">
        <f>VLOOKUP(Taulukko1[[#This Row],[Rivivalinta]],Sheet1!$C$1:$E$42,2,FALSE)</f>
        <v>Kapitalbas</v>
      </c>
      <c r="D1794" s="45" t="str">
        <f>VLOOKUP(Taulukko1[[#This Row],[Rivivalinta]],Sheet1!$C$1:$E$42,3,FALSE)</f>
        <v>Own funds</v>
      </c>
      <c r="E1794" s="1" t="s">
        <v>51</v>
      </c>
      <c r="F1794" s="13">
        <v>43465</v>
      </c>
      <c r="G1794" s="6">
        <v>362611.12024999998</v>
      </c>
    </row>
    <row r="1795" spans="1:7" x14ac:dyDescent="0.2">
      <c r="A1795" s="5">
        <v>32</v>
      </c>
      <c r="B1795" s="4" t="s">
        <v>35</v>
      </c>
      <c r="C1795" s="45" t="str">
        <f>VLOOKUP(Taulukko1[[#This Row],[Rivivalinta]],Sheet1!$C$1:$E$42,2,FALSE)</f>
        <v>Kärnprimärkapital (CET 1)</v>
      </c>
      <c r="D1795" s="45" t="str">
        <f>VLOOKUP(Taulukko1[[#This Row],[Rivivalinta]],Sheet1!$C$1:$E$42,3,FALSE)</f>
        <v>Common equity tier 1 capital (CET1)</v>
      </c>
      <c r="E1795" s="1" t="s">
        <v>51</v>
      </c>
      <c r="F1795" s="13">
        <v>43465</v>
      </c>
      <c r="G1795" s="6">
        <v>362573.39417000004</v>
      </c>
    </row>
    <row r="1796" spans="1:7" x14ac:dyDescent="0.2">
      <c r="A1796" s="5">
        <v>33</v>
      </c>
      <c r="B1796" s="4" t="s">
        <v>36</v>
      </c>
      <c r="C1796" s="45" t="str">
        <f>VLOOKUP(Taulukko1[[#This Row],[Rivivalinta]],Sheet1!$C$1:$E$42,2,FALSE)</f>
        <v>Övrigt primärkapital (AT 1)</v>
      </c>
      <c r="D1796" s="45" t="str">
        <f>VLOOKUP(Taulukko1[[#This Row],[Rivivalinta]],Sheet1!$C$1:$E$42,3,FALSE)</f>
        <v>Additional tier 1 capital (AT 1)</v>
      </c>
      <c r="E1796" s="1" t="s">
        <v>51</v>
      </c>
      <c r="F1796" s="13">
        <v>43465</v>
      </c>
      <c r="G1796" s="6" t="s">
        <v>47</v>
      </c>
    </row>
    <row r="1797" spans="1:7" x14ac:dyDescent="0.2">
      <c r="A1797" s="5">
        <v>34</v>
      </c>
      <c r="B1797" s="4" t="s">
        <v>37</v>
      </c>
      <c r="C1797" s="45" t="str">
        <f>VLOOKUP(Taulukko1[[#This Row],[Rivivalinta]],Sheet1!$C$1:$E$42,2,FALSE)</f>
        <v>Supplementärkapital (T2)</v>
      </c>
      <c r="D1797" s="45" t="str">
        <f>VLOOKUP(Taulukko1[[#This Row],[Rivivalinta]],Sheet1!$C$1:$E$42,3,FALSE)</f>
        <v>Tier 2 capital (T2)</v>
      </c>
      <c r="E1797" s="1" t="s">
        <v>51</v>
      </c>
      <c r="F1797" s="13">
        <v>43465</v>
      </c>
      <c r="G1797" s="6">
        <v>37.726080000000003</v>
      </c>
    </row>
    <row r="1798" spans="1:7" x14ac:dyDescent="0.2">
      <c r="A1798" s="5">
        <v>35</v>
      </c>
      <c r="B1798" s="4" t="s">
        <v>38</v>
      </c>
      <c r="C1798" s="45" t="str">
        <f>VLOOKUP(Taulukko1[[#This Row],[Rivivalinta]],Sheet1!$C$1:$E$42,2,FALSE)</f>
        <v>Summa kapitalrelationer, %</v>
      </c>
      <c r="D1798" s="45" t="str">
        <f>VLOOKUP(Taulukko1[[#This Row],[Rivivalinta]],Sheet1!$C$1:$E$42,3,FALSE)</f>
        <v>Own funds ratio, %</v>
      </c>
      <c r="E1798" s="1" t="s">
        <v>51</v>
      </c>
      <c r="F1798" s="13">
        <v>43465</v>
      </c>
      <c r="G1798" s="6" vm="132">
        <v>1.3638500489048915</v>
      </c>
    </row>
    <row r="1799" spans="1:7" x14ac:dyDescent="0.2">
      <c r="A1799" s="5">
        <v>36</v>
      </c>
      <c r="B1799" s="4" t="s">
        <v>39</v>
      </c>
      <c r="C1799" s="45" t="str">
        <f>VLOOKUP(Taulukko1[[#This Row],[Rivivalinta]],Sheet1!$C$1:$E$42,2,FALSE)</f>
        <v>Primärkapitalrelation, %</v>
      </c>
      <c r="D1799" s="45" t="str">
        <f>VLOOKUP(Taulukko1[[#This Row],[Rivivalinta]],Sheet1!$C$1:$E$42,3,FALSE)</f>
        <v>Tier 1 ratio, %</v>
      </c>
      <c r="E1799" s="1" t="s">
        <v>51</v>
      </c>
      <c r="F1799" s="13">
        <v>43465</v>
      </c>
      <c r="G1799" s="6" vm="133">
        <v>1.363708153874156</v>
      </c>
    </row>
    <row r="1800" spans="1:7" x14ac:dyDescent="0.2">
      <c r="A1800" s="5">
        <v>37</v>
      </c>
      <c r="B1800" s="4" t="s">
        <v>40</v>
      </c>
      <c r="C1800" s="45" t="str">
        <f>VLOOKUP(Taulukko1[[#This Row],[Rivivalinta]],Sheet1!$C$1:$E$42,2,FALSE)</f>
        <v>Kärnprimärkapitalrelation, %</v>
      </c>
      <c r="D1800" s="45" t="str">
        <f>VLOOKUP(Taulukko1[[#This Row],[Rivivalinta]],Sheet1!$C$1:$E$42,3,FALSE)</f>
        <v>CET 1 ratio, %</v>
      </c>
      <c r="E1800" s="1" t="s">
        <v>51</v>
      </c>
      <c r="F1800" s="13">
        <v>43465</v>
      </c>
      <c r="G1800" s="6" vm="134">
        <v>1.363708153874156</v>
      </c>
    </row>
    <row r="1801" spans="1:7" x14ac:dyDescent="0.2">
      <c r="A1801" s="5">
        <v>38</v>
      </c>
      <c r="B1801" s="4" t="s">
        <v>41</v>
      </c>
      <c r="C1801" s="45" t="str">
        <f>VLOOKUP(Taulukko1[[#This Row],[Rivivalinta]],Sheet1!$C$1:$E$42,2,FALSE)</f>
        <v>Summa exponeringsbelopp (RWA)</v>
      </c>
      <c r="D1801" s="45" t="str">
        <f>VLOOKUP(Taulukko1[[#This Row],[Rivivalinta]],Sheet1!$C$1:$E$42,3,FALSE)</f>
        <v>Total risk weighted assets (RWA)</v>
      </c>
      <c r="E1801" s="1" t="s">
        <v>51</v>
      </c>
      <c r="F1801" s="13">
        <v>43465</v>
      </c>
      <c r="G1801" s="6">
        <v>265873.15852</v>
      </c>
    </row>
    <row r="1802" spans="1:7" x14ac:dyDescent="0.2">
      <c r="A1802" s="5">
        <v>39</v>
      </c>
      <c r="B1802" s="4" t="s">
        <v>42</v>
      </c>
      <c r="C1802" s="45" t="str">
        <f>VLOOKUP(Taulukko1[[#This Row],[Rivivalinta]],Sheet1!$C$1:$E$42,2,FALSE)</f>
        <v>Exponeringsbelopp för kredit-, motpart- och utspädningsrisker</v>
      </c>
      <c r="D1802" s="45" t="str">
        <f>VLOOKUP(Taulukko1[[#This Row],[Rivivalinta]],Sheet1!$C$1:$E$42,3,FALSE)</f>
        <v>Credit and counterparty risks</v>
      </c>
      <c r="E1802" s="1" t="s">
        <v>51</v>
      </c>
      <c r="F1802" s="13">
        <v>43465</v>
      </c>
      <c r="G1802" s="6">
        <v>223980.49494999999</v>
      </c>
    </row>
    <row r="1803" spans="1:7" x14ac:dyDescent="0.2">
      <c r="A1803" s="5">
        <v>40</v>
      </c>
      <c r="B1803" s="4" t="s">
        <v>43</v>
      </c>
      <c r="C1803" s="45" t="str">
        <f>VLOOKUP(Taulukko1[[#This Row],[Rivivalinta]],Sheet1!$C$1:$E$42,2,FALSE)</f>
        <v>Exponeringsbelopp för positions-, valutakurs- och råvarurisker</v>
      </c>
      <c r="D1803" s="45" t="str">
        <f>VLOOKUP(Taulukko1[[#This Row],[Rivivalinta]],Sheet1!$C$1:$E$42,3,FALSE)</f>
        <v>Position, currency and commodity risks</v>
      </c>
      <c r="E1803" s="1" t="s">
        <v>51</v>
      </c>
      <c r="F1803" s="13">
        <v>43465</v>
      </c>
      <c r="G1803" s="6" t="s">
        <v>47</v>
      </c>
    </row>
    <row r="1804" spans="1:7" x14ac:dyDescent="0.2">
      <c r="A1804" s="5">
        <v>41</v>
      </c>
      <c r="B1804" s="4" t="s">
        <v>44</v>
      </c>
      <c r="C1804" s="45" t="str">
        <f>VLOOKUP(Taulukko1[[#This Row],[Rivivalinta]],Sheet1!$C$1:$E$42,2,FALSE)</f>
        <v>Exponeringsbelopp för operativ risk</v>
      </c>
      <c r="D1804" s="45" t="str">
        <f>VLOOKUP(Taulukko1[[#This Row],[Rivivalinta]],Sheet1!$C$1:$E$42,3,FALSE)</f>
        <v>Operational risks</v>
      </c>
      <c r="E1804" s="1" t="s">
        <v>51</v>
      </c>
      <c r="F1804" s="13">
        <v>43465</v>
      </c>
      <c r="G1804" s="6">
        <v>41892.663569999997</v>
      </c>
    </row>
    <row r="1805" spans="1:7" x14ac:dyDescent="0.2">
      <c r="A1805" s="11">
        <v>42</v>
      </c>
      <c r="B1805" s="12" t="s">
        <v>45</v>
      </c>
      <c r="C1805" s="48" t="str">
        <f>VLOOKUP(Taulukko1[[#This Row],[Rivivalinta]],Sheet1!$C$1:$E$42,2,FALSE)</f>
        <v>Övriga riskexponeringar</v>
      </c>
      <c r="D1805" s="48" t="str">
        <f>VLOOKUP(Taulukko1[[#This Row],[Rivivalinta]],Sheet1!$C$1:$E$42,3,FALSE)</f>
        <v>Other risks</v>
      </c>
      <c r="E1805" s="1" t="s">
        <v>51</v>
      </c>
      <c r="F1805" s="13">
        <v>43465</v>
      </c>
      <c r="G1805" s="6" t="s">
        <v>47</v>
      </c>
    </row>
    <row r="1806" spans="1:7" x14ac:dyDescent="0.2">
      <c r="A1806" s="5">
        <v>27</v>
      </c>
      <c r="B1806" s="4" t="s">
        <v>54</v>
      </c>
      <c r="C1806" s="45" t="str">
        <f>VLOOKUP(Taulukko1[[#This Row],[Rivivalinta]],Sheet1!$C$1:$E$42,2,FALSE)</f>
        <v>Avkastning på total tillgångar (ROA), %</v>
      </c>
      <c r="D1806" s="45" t="str">
        <f>VLOOKUP(Taulukko1[[#This Row],[Rivivalinta]],Sheet1!$C$1:$E$42,3,FALSE)</f>
        <v>Return on total assets (ROA), %</v>
      </c>
      <c r="E1806" s="1" t="s">
        <v>51</v>
      </c>
      <c r="F1806" s="13">
        <v>43465</v>
      </c>
      <c r="G1806" s="6" vm="135">
        <v>9.2187246153822952E-4</v>
      </c>
    </row>
    <row r="1807" spans="1:7" x14ac:dyDescent="0.2">
      <c r="A1807" s="11">
        <v>26</v>
      </c>
      <c r="B1807" s="12" t="s">
        <v>55</v>
      </c>
      <c r="C1807" s="48" t="str">
        <f>VLOOKUP(Taulukko1[[#This Row],[Rivivalinta]],Sheet1!$C$1:$E$42,2,FALSE)</f>
        <v>Avkastning på eget kapital (ROE), %</v>
      </c>
      <c r="D1807" s="48" t="str">
        <f>VLOOKUP(Taulukko1[[#This Row],[Rivivalinta]],Sheet1!$C$1:$E$42,3,FALSE)</f>
        <v>Return on equity (ROE), %</v>
      </c>
      <c r="E1807" s="1" t="s">
        <v>51</v>
      </c>
      <c r="F1807" s="13">
        <v>43465</v>
      </c>
      <c r="G1807" s="6" vm="136">
        <v>3.4308208712117226E-2</v>
      </c>
    </row>
    <row r="1808" spans="1:7" x14ac:dyDescent="0.2">
      <c r="A1808" s="5">
        <v>1</v>
      </c>
      <c r="B1808" s="4" t="s">
        <v>5</v>
      </c>
      <c r="C1808" s="45" t="str">
        <f>VLOOKUP(Taulukko1[[#This Row],[Rivivalinta]],Sheet1!$C$1:$E$42,2,FALSE)</f>
        <v>Räntenetto</v>
      </c>
      <c r="D1808" s="45" t="str">
        <f>VLOOKUP(Taulukko1[[#This Row],[Rivivalinta]],Sheet1!$C$1:$E$42,3,FALSE)</f>
        <v>Net interest margin</v>
      </c>
      <c r="E1808" s="1" t="s">
        <v>52</v>
      </c>
      <c r="F1808" s="13">
        <v>43465</v>
      </c>
      <c r="G1808" s="6">
        <v>65581.306530000002</v>
      </c>
    </row>
    <row r="1809" spans="1:7" x14ac:dyDescent="0.2">
      <c r="A1809" s="5">
        <v>2</v>
      </c>
      <c r="B1809" s="4" t="s">
        <v>6</v>
      </c>
      <c r="C1809" s="45" t="str">
        <f>VLOOKUP(Taulukko1[[#This Row],[Rivivalinta]],Sheet1!$C$1:$E$42,2,FALSE)</f>
        <v>Netto, avgifts- och provisionsintäkter</v>
      </c>
      <c r="D1809" s="45" t="str">
        <f>VLOOKUP(Taulukko1[[#This Row],[Rivivalinta]],Sheet1!$C$1:$E$42,3,FALSE)</f>
        <v>Net fee and commission income</v>
      </c>
      <c r="E1809" s="1" t="s">
        <v>52</v>
      </c>
      <c r="F1809" s="13">
        <v>43465</v>
      </c>
      <c r="G1809" s="6">
        <v>14230.649559999994</v>
      </c>
    </row>
    <row r="1810" spans="1:7" x14ac:dyDescent="0.2">
      <c r="A1810" s="5">
        <v>3</v>
      </c>
      <c r="B1810" s="4" t="s">
        <v>7</v>
      </c>
      <c r="C1810" s="45" t="str">
        <f>VLOOKUP(Taulukko1[[#This Row],[Rivivalinta]],Sheet1!$C$1:$E$42,2,FALSE)</f>
        <v>Avgifts- och provisionsintäkter</v>
      </c>
      <c r="D1810" s="45" t="str">
        <f>VLOOKUP(Taulukko1[[#This Row],[Rivivalinta]],Sheet1!$C$1:$E$42,3,FALSE)</f>
        <v>Fee and commission income</v>
      </c>
      <c r="E1810" s="1" t="s">
        <v>52</v>
      </c>
      <c r="F1810" s="13">
        <v>43465</v>
      </c>
      <c r="G1810" s="6">
        <v>49274.416939999996</v>
      </c>
    </row>
    <row r="1811" spans="1:7" x14ac:dyDescent="0.2">
      <c r="A1811" s="5">
        <v>4</v>
      </c>
      <c r="B1811" s="4" t="s">
        <v>8</v>
      </c>
      <c r="C1811" s="45" t="str">
        <f>VLOOKUP(Taulukko1[[#This Row],[Rivivalinta]],Sheet1!$C$1:$E$42,2,FALSE)</f>
        <v>Avgifts- och provisionskostnader</v>
      </c>
      <c r="D1811" s="45" t="str">
        <f>VLOOKUP(Taulukko1[[#This Row],[Rivivalinta]],Sheet1!$C$1:$E$42,3,FALSE)</f>
        <v>Fee and commission expenses</v>
      </c>
      <c r="E1811" s="1" t="s">
        <v>52</v>
      </c>
      <c r="F1811" s="13">
        <v>43465</v>
      </c>
      <c r="G1811" s="6">
        <v>35043.767380000005</v>
      </c>
    </row>
    <row r="1812" spans="1:7" x14ac:dyDescent="0.2">
      <c r="A1812" s="5">
        <v>5</v>
      </c>
      <c r="B1812" s="4" t="s">
        <v>9</v>
      </c>
      <c r="C1812" s="45" t="str">
        <f>VLOOKUP(Taulukko1[[#This Row],[Rivivalinta]],Sheet1!$C$1:$E$42,2,FALSE)</f>
        <v>Nettointäkter från handel och investeringar</v>
      </c>
      <c r="D1812" s="45" t="str">
        <f>VLOOKUP(Taulukko1[[#This Row],[Rivivalinta]],Sheet1!$C$1:$E$42,3,FALSE)</f>
        <v>Net trading and investing income</v>
      </c>
      <c r="E1812" s="1" t="s">
        <v>52</v>
      </c>
      <c r="F1812" s="13">
        <v>43465</v>
      </c>
      <c r="G1812" s="6">
        <v>1.266910000000149</v>
      </c>
    </row>
    <row r="1813" spans="1:7" x14ac:dyDescent="0.2">
      <c r="A1813" s="5">
        <v>6</v>
      </c>
      <c r="B1813" s="4" t="s">
        <v>10</v>
      </c>
      <c r="C1813" s="45" t="str">
        <f>VLOOKUP(Taulukko1[[#This Row],[Rivivalinta]],Sheet1!$C$1:$E$42,2,FALSE)</f>
        <v>Övriga intäkter</v>
      </c>
      <c r="D1813" s="45" t="str">
        <f>VLOOKUP(Taulukko1[[#This Row],[Rivivalinta]],Sheet1!$C$1:$E$42,3,FALSE)</f>
        <v>Other income</v>
      </c>
      <c r="E1813" s="1" t="s">
        <v>52</v>
      </c>
      <c r="F1813" s="13">
        <v>43465</v>
      </c>
      <c r="G1813" s="6">
        <v>884.68190000000004</v>
      </c>
    </row>
    <row r="1814" spans="1:7" x14ac:dyDescent="0.2">
      <c r="A1814" s="5">
        <v>7</v>
      </c>
      <c r="B1814" s="4" t="s">
        <v>11</v>
      </c>
      <c r="C1814" s="45" t="str">
        <f>VLOOKUP(Taulukko1[[#This Row],[Rivivalinta]],Sheet1!$C$1:$E$42,2,FALSE)</f>
        <v>Totala inkomster</v>
      </c>
      <c r="D1814" s="45" t="str">
        <f>VLOOKUP(Taulukko1[[#This Row],[Rivivalinta]],Sheet1!$C$1:$E$42,3,FALSE)</f>
        <v>Total income</v>
      </c>
      <c r="E1814" s="1" t="s">
        <v>52</v>
      </c>
      <c r="F1814" s="13">
        <v>43465</v>
      </c>
      <c r="G1814" s="6">
        <v>80697.904900000009</v>
      </c>
    </row>
    <row r="1815" spans="1:7" x14ac:dyDescent="0.2">
      <c r="A1815" s="5">
        <v>8</v>
      </c>
      <c r="B1815" s="4" t="s">
        <v>12</v>
      </c>
      <c r="C1815" s="45" t="str">
        <f>VLOOKUP(Taulukko1[[#This Row],[Rivivalinta]],Sheet1!$C$1:$E$42,2,FALSE)</f>
        <v>Totala kostnader</v>
      </c>
      <c r="D1815" s="45" t="str">
        <f>VLOOKUP(Taulukko1[[#This Row],[Rivivalinta]],Sheet1!$C$1:$E$42,3,FALSE)</f>
        <v>Total expenses</v>
      </c>
      <c r="E1815" s="1" t="s">
        <v>52</v>
      </c>
      <c r="F1815" s="13">
        <v>43465</v>
      </c>
      <c r="G1815" s="6">
        <v>33925.295310000001</v>
      </c>
    </row>
    <row r="1816" spans="1:7" x14ac:dyDescent="0.2">
      <c r="A1816" s="5">
        <v>9</v>
      </c>
      <c r="B1816" s="4" t="s">
        <v>13</v>
      </c>
      <c r="C1816" s="45" t="str">
        <f>VLOOKUP(Taulukko1[[#This Row],[Rivivalinta]],Sheet1!$C$1:$E$42,2,FALSE)</f>
        <v>Nedskrivningar av lån och fordringar</v>
      </c>
      <c r="D1816" s="45" t="str">
        <f>VLOOKUP(Taulukko1[[#This Row],[Rivivalinta]],Sheet1!$C$1:$E$42,3,FALSE)</f>
        <v>Impairments on loans and receivables</v>
      </c>
      <c r="E1816" s="1" t="s">
        <v>52</v>
      </c>
      <c r="F1816" s="13">
        <v>43465</v>
      </c>
      <c r="G1816" s="6">
        <v>5436.6354700000002</v>
      </c>
    </row>
    <row r="1817" spans="1:7" x14ac:dyDescent="0.2">
      <c r="A1817" s="5">
        <v>10</v>
      </c>
      <c r="B1817" s="4" t="s">
        <v>14</v>
      </c>
      <c r="C1817" s="45" t="str">
        <f>VLOOKUP(Taulukko1[[#This Row],[Rivivalinta]],Sheet1!$C$1:$E$42,2,FALSE)</f>
        <v>Rörelsevinst/-förlust</v>
      </c>
      <c r="D1817" s="45" t="str">
        <f>VLOOKUP(Taulukko1[[#This Row],[Rivivalinta]],Sheet1!$C$1:$E$42,3,FALSE)</f>
        <v>Operatingprofit/-loss</v>
      </c>
      <c r="E1817" s="1" t="s">
        <v>52</v>
      </c>
      <c r="F1817" s="13">
        <v>43465</v>
      </c>
      <c r="G1817" s="6">
        <v>41335.974099999999</v>
      </c>
    </row>
    <row r="1818" spans="1:7" x14ac:dyDescent="0.2">
      <c r="A1818" s="5">
        <v>11</v>
      </c>
      <c r="B1818" s="4" t="s">
        <v>15</v>
      </c>
      <c r="C1818" s="45" t="str">
        <f>VLOOKUP(Taulukko1[[#This Row],[Rivivalinta]],Sheet1!$C$1:$E$42,2,FALSE)</f>
        <v>Kontanta medel och kassabehållning hos centralbanker</v>
      </c>
      <c r="D1818" s="45" t="str">
        <f>VLOOKUP(Taulukko1[[#This Row],[Rivivalinta]],Sheet1!$C$1:$E$42,3,FALSE)</f>
        <v>Cash and cash balances at central banks</v>
      </c>
      <c r="E1818" s="1" t="s">
        <v>52</v>
      </c>
      <c r="F1818" s="13">
        <v>43465</v>
      </c>
      <c r="G1818" s="6">
        <v>121234.82012999999</v>
      </c>
    </row>
    <row r="1819" spans="1:7" x14ac:dyDescent="0.2">
      <c r="A1819" s="5">
        <v>12</v>
      </c>
      <c r="B1819" s="4" t="s">
        <v>16</v>
      </c>
      <c r="C1819" s="45" t="str">
        <f>VLOOKUP(Taulukko1[[#This Row],[Rivivalinta]],Sheet1!$C$1:$E$42,2,FALSE)</f>
        <v>Lån och förskott till kreditinstitut</v>
      </c>
      <c r="D1819" s="45" t="str">
        <f>VLOOKUP(Taulukko1[[#This Row],[Rivivalinta]],Sheet1!$C$1:$E$42,3,FALSE)</f>
        <v>Loans and advances to credit institutions</v>
      </c>
      <c r="E1819" s="1" t="s">
        <v>52</v>
      </c>
      <c r="F1819" s="13">
        <v>43465</v>
      </c>
      <c r="G1819" s="6">
        <v>0</v>
      </c>
    </row>
    <row r="1820" spans="1:7" x14ac:dyDescent="0.2">
      <c r="A1820" s="5">
        <v>13</v>
      </c>
      <c r="B1820" s="4" t="s">
        <v>17</v>
      </c>
      <c r="C1820" s="45" t="str">
        <f>VLOOKUP(Taulukko1[[#This Row],[Rivivalinta]],Sheet1!$C$1:$E$42,2,FALSE)</f>
        <v>Lån och förskott till allmänheten och offentliga samfund</v>
      </c>
      <c r="D1820" s="45" t="str">
        <f>VLOOKUP(Taulukko1[[#This Row],[Rivivalinta]],Sheet1!$C$1:$E$42,3,FALSE)</f>
        <v>Loans and advances to the public and public sector entities</v>
      </c>
      <c r="E1820" s="1" t="s">
        <v>52</v>
      </c>
      <c r="F1820" s="13">
        <v>43465</v>
      </c>
      <c r="G1820" s="6">
        <v>1275031.9013099999</v>
      </c>
    </row>
    <row r="1821" spans="1:7" x14ac:dyDescent="0.2">
      <c r="A1821" s="5">
        <v>14</v>
      </c>
      <c r="B1821" s="4" t="s">
        <v>18</v>
      </c>
      <c r="C1821" s="45" t="str">
        <f>VLOOKUP(Taulukko1[[#This Row],[Rivivalinta]],Sheet1!$C$1:$E$42,2,FALSE)</f>
        <v>Värdepapper</v>
      </c>
      <c r="D1821" s="45" t="str">
        <f>VLOOKUP(Taulukko1[[#This Row],[Rivivalinta]],Sheet1!$C$1:$E$42,3,FALSE)</f>
        <v>Debt securities</v>
      </c>
      <c r="E1821" s="1" t="s">
        <v>52</v>
      </c>
      <c r="F1821" s="13">
        <v>43465</v>
      </c>
      <c r="G1821" s="6" t="s">
        <v>47</v>
      </c>
    </row>
    <row r="1822" spans="1:7" x14ac:dyDescent="0.2">
      <c r="A1822" s="5">
        <v>15</v>
      </c>
      <c r="B1822" s="4" t="s">
        <v>19</v>
      </c>
      <c r="C1822" s="45" t="str">
        <f>VLOOKUP(Taulukko1[[#This Row],[Rivivalinta]],Sheet1!$C$1:$E$42,2,FALSE)</f>
        <v xml:space="preserve">Derivat </v>
      </c>
      <c r="D1822" s="45" t="str">
        <f>VLOOKUP(Taulukko1[[#This Row],[Rivivalinta]],Sheet1!$C$1:$E$42,3,FALSE)</f>
        <v xml:space="preserve">Derivatives </v>
      </c>
      <c r="E1822" s="1" t="s">
        <v>52</v>
      </c>
      <c r="F1822" s="13">
        <v>43465</v>
      </c>
      <c r="G1822" s="6" t="s">
        <v>47</v>
      </c>
    </row>
    <row r="1823" spans="1:7" x14ac:dyDescent="0.2">
      <c r="A1823" s="5">
        <v>16</v>
      </c>
      <c r="B1823" s="4" t="s">
        <v>20</v>
      </c>
      <c r="C1823" s="45" t="str">
        <f>VLOOKUP(Taulukko1[[#This Row],[Rivivalinta]],Sheet1!$C$1:$E$42,2,FALSE)</f>
        <v>Övriga tillgångar</v>
      </c>
      <c r="D1823" s="45" t="str">
        <f>VLOOKUP(Taulukko1[[#This Row],[Rivivalinta]],Sheet1!$C$1:$E$42,3,FALSE)</f>
        <v>Other assets</v>
      </c>
      <c r="E1823" s="1" t="s">
        <v>52</v>
      </c>
      <c r="F1823" s="13">
        <v>43465</v>
      </c>
      <c r="G1823" s="6">
        <v>12732.311210000038</v>
      </c>
    </row>
    <row r="1824" spans="1:7" x14ac:dyDescent="0.2">
      <c r="A1824" s="5">
        <v>17</v>
      </c>
      <c r="B1824" s="4" t="s">
        <v>21</v>
      </c>
      <c r="C1824" s="45" t="str">
        <f>VLOOKUP(Taulukko1[[#This Row],[Rivivalinta]],Sheet1!$C$1:$E$42,2,FALSE)</f>
        <v>SUMMA TILLGÅNGAR</v>
      </c>
      <c r="D1824" s="45" t="str">
        <f>VLOOKUP(Taulukko1[[#This Row],[Rivivalinta]],Sheet1!$C$1:$E$42,3,FALSE)</f>
        <v>TOTAL ASSETS</v>
      </c>
      <c r="E1824" s="1" t="s">
        <v>52</v>
      </c>
      <c r="F1824" s="13">
        <v>43465</v>
      </c>
      <c r="G1824" s="6">
        <v>1408999.0326500002</v>
      </c>
    </row>
    <row r="1825" spans="1:7" x14ac:dyDescent="0.2">
      <c r="A1825" s="5">
        <v>18</v>
      </c>
      <c r="B1825" s="4" t="s">
        <v>22</v>
      </c>
      <c r="C1825" s="45" t="str">
        <f>VLOOKUP(Taulukko1[[#This Row],[Rivivalinta]],Sheet1!$C$1:$E$42,2,FALSE)</f>
        <v>Inlåning från kreditinstitut</v>
      </c>
      <c r="D1825" s="45" t="str">
        <f>VLOOKUP(Taulukko1[[#This Row],[Rivivalinta]],Sheet1!$C$1:$E$42,3,FALSE)</f>
        <v>Deposits from credit institutions</v>
      </c>
      <c r="E1825" s="1" t="s">
        <v>52</v>
      </c>
      <c r="F1825" s="13">
        <v>43465</v>
      </c>
      <c r="G1825" s="6">
        <v>1091492.97223</v>
      </c>
    </row>
    <row r="1826" spans="1:7" x14ac:dyDescent="0.2">
      <c r="A1826" s="5">
        <v>19</v>
      </c>
      <c r="B1826" s="4" t="s">
        <v>23</v>
      </c>
      <c r="C1826" s="45" t="str">
        <f>VLOOKUP(Taulukko1[[#This Row],[Rivivalinta]],Sheet1!$C$1:$E$42,2,FALSE)</f>
        <v>Inlåning från allmänheten och offentliga samfund</v>
      </c>
      <c r="D1826" s="45" t="str">
        <f>VLOOKUP(Taulukko1[[#This Row],[Rivivalinta]],Sheet1!$C$1:$E$42,3,FALSE)</f>
        <v>Deposits from the public and public sector entities</v>
      </c>
      <c r="E1826" s="1" t="s">
        <v>52</v>
      </c>
      <c r="F1826" s="13">
        <v>43465</v>
      </c>
      <c r="G1826" s="6" t="s">
        <v>47</v>
      </c>
    </row>
    <row r="1827" spans="1:7" x14ac:dyDescent="0.2">
      <c r="A1827" s="5">
        <v>20</v>
      </c>
      <c r="B1827" s="4" t="s">
        <v>24</v>
      </c>
      <c r="C1827" s="45" t="str">
        <f>VLOOKUP(Taulukko1[[#This Row],[Rivivalinta]],Sheet1!$C$1:$E$42,2,FALSE)</f>
        <v>Emitterade skuldebrev</v>
      </c>
      <c r="D1827" s="45" t="str">
        <f>VLOOKUP(Taulukko1[[#This Row],[Rivivalinta]],Sheet1!$C$1:$E$42,3,FALSE)</f>
        <v>Debt securities issued</v>
      </c>
      <c r="E1827" s="1" t="s">
        <v>52</v>
      </c>
      <c r="F1827" s="13">
        <v>43465</v>
      </c>
      <c r="G1827" s="6" t="s">
        <v>47</v>
      </c>
    </row>
    <row r="1828" spans="1:7" x14ac:dyDescent="0.2">
      <c r="A1828" s="5">
        <v>22</v>
      </c>
      <c r="B1828" s="4" t="s">
        <v>25</v>
      </c>
      <c r="C1828" s="45" t="str">
        <f>VLOOKUP(Taulukko1[[#This Row],[Rivivalinta]],Sheet1!$C$1:$E$42,2,FALSE)</f>
        <v>Derivat</v>
      </c>
      <c r="D1828" s="45" t="str">
        <f>VLOOKUP(Taulukko1[[#This Row],[Rivivalinta]],Sheet1!$C$1:$E$42,3,FALSE)</f>
        <v>Derivatives</v>
      </c>
      <c r="E1828" s="1" t="s">
        <v>52</v>
      </c>
      <c r="F1828" s="13">
        <v>43465</v>
      </c>
      <c r="G1828" s="6" t="s">
        <v>47</v>
      </c>
    </row>
    <row r="1829" spans="1:7" x14ac:dyDescent="0.2">
      <c r="A1829" s="5">
        <v>23</v>
      </c>
      <c r="B1829" s="4" t="s">
        <v>26</v>
      </c>
      <c r="C1829" s="45" t="str">
        <f>VLOOKUP(Taulukko1[[#This Row],[Rivivalinta]],Sheet1!$C$1:$E$42,2,FALSE)</f>
        <v>Eget kapital</v>
      </c>
      <c r="D1829" s="45" t="str">
        <f>VLOOKUP(Taulukko1[[#This Row],[Rivivalinta]],Sheet1!$C$1:$E$42,3,FALSE)</f>
        <v>Total equity</v>
      </c>
      <c r="E1829" s="1" t="s">
        <v>52</v>
      </c>
      <c r="F1829" s="13">
        <v>43465</v>
      </c>
      <c r="G1829" s="6">
        <v>152794.02491000001</v>
      </c>
    </row>
    <row r="1830" spans="1:7" x14ac:dyDescent="0.2">
      <c r="A1830" s="5">
        <v>21</v>
      </c>
      <c r="B1830" s="4" t="s">
        <v>27</v>
      </c>
      <c r="C1830" s="45" t="str">
        <f>VLOOKUP(Taulukko1[[#This Row],[Rivivalinta]],Sheet1!$C$1:$E$42,2,FALSE)</f>
        <v>Övriga skulder</v>
      </c>
      <c r="D1830" s="45" t="str">
        <f>VLOOKUP(Taulukko1[[#This Row],[Rivivalinta]],Sheet1!$C$1:$E$42,3,FALSE)</f>
        <v>Other liabilities</v>
      </c>
      <c r="E1830" s="1" t="s">
        <v>52</v>
      </c>
      <c r="F1830" s="13">
        <v>43465</v>
      </c>
      <c r="G1830" s="6">
        <v>164712.04880999995</v>
      </c>
    </row>
    <row r="1831" spans="1:7" x14ac:dyDescent="0.2">
      <c r="A1831" s="5">
        <v>24</v>
      </c>
      <c r="B1831" s="4" t="s">
        <v>28</v>
      </c>
      <c r="C1831" s="45" t="str">
        <f>VLOOKUP(Taulukko1[[#This Row],[Rivivalinta]],Sheet1!$C$1:$E$42,2,FALSE)</f>
        <v>SUMMA EGET KAPITAL OCH SKULDER</v>
      </c>
      <c r="D1831" s="45" t="str">
        <f>VLOOKUP(Taulukko1[[#This Row],[Rivivalinta]],Sheet1!$C$1:$E$42,3,FALSE)</f>
        <v>TOTAL EQUITY AND LIABILITIES</v>
      </c>
      <c r="E1831" s="1" t="s">
        <v>52</v>
      </c>
      <c r="F1831" s="13">
        <v>43465</v>
      </c>
      <c r="G1831" s="6">
        <v>1408999.0459499999</v>
      </c>
    </row>
    <row r="1832" spans="1:7" x14ac:dyDescent="0.2">
      <c r="A1832" s="5">
        <v>25</v>
      </c>
      <c r="B1832" s="4" t="s">
        <v>29</v>
      </c>
      <c r="C1832" s="45" t="str">
        <f>VLOOKUP(Taulukko1[[#This Row],[Rivivalinta]],Sheet1!$C$1:$E$42,2,FALSE)</f>
        <v>Exponering utanför balansräkningen</v>
      </c>
      <c r="D1832" s="45" t="str">
        <f>VLOOKUP(Taulukko1[[#This Row],[Rivivalinta]],Sheet1!$C$1:$E$42,3,FALSE)</f>
        <v>Off balance sheet exposures</v>
      </c>
      <c r="E1832" s="1" t="s">
        <v>52</v>
      </c>
      <c r="F1832" s="13">
        <v>43465</v>
      </c>
      <c r="G1832" s="6">
        <v>2189018.6424000002</v>
      </c>
    </row>
    <row r="1833" spans="1:7" x14ac:dyDescent="0.2">
      <c r="A1833" s="5">
        <v>28</v>
      </c>
      <c r="B1833" s="4" t="s">
        <v>30</v>
      </c>
      <c r="C1833" s="45" t="str">
        <f>VLOOKUP(Taulukko1[[#This Row],[Rivivalinta]],Sheet1!$C$1:$E$42,2,FALSE)</f>
        <v>Kostnader/intäkter, %</v>
      </c>
      <c r="D1833" s="45" t="str">
        <f>VLOOKUP(Taulukko1[[#This Row],[Rivivalinta]],Sheet1!$C$1:$E$42,3,FALSE)</f>
        <v>Cost/income ratio, %</v>
      </c>
      <c r="E1833" s="1" t="s">
        <v>52</v>
      </c>
      <c r="F1833" s="13">
        <v>43465</v>
      </c>
      <c r="G1833" s="6" vm="137">
        <v>0.39805842447782797</v>
      </c>
    </row>
    <row r="1834" spans="1:7" x14ac:dyDescent="0.2">
      <c r="A1834" s="5">
        <v>29</v>
      </c>
      <c r="B1834" s="4" t="s">
        <v>31</v>
      </c>
      <c r="C1834" s="45" t="str">
        <f>VLOOKUP(Taulukko1[[#This Row],[Rivivalinta]],Sheet1!$C$1:$E$42,2,FALSE)</f>
        <v>Nödlidande exponeringar/Exponeringar, %</v>
      </c>
      <c r="D1834" s="45" t="str">
        <f>VLOOKUP(Taulukko1[[#This Row],[Rivivalinta]],Sheet1!$C$1:$E$42,3,FALSE)</f>
        <v>Non-performing exposures/Exposures, %</v>
      </c>
      <c r="E1834" s="1" t="s">
        <v>52</v>
      </c>
      <c r="F1834" s="13">
        <v>43465</v>
      </c>
      <c r="G1834" s="6" vm="138">
        <v>7.7914223740117999E-3</v>
      </c>
    </row>
    <row r="1835" spans="1:7" x14ac:dyDescent="0.2">
      <c r="A1835" s="5">
        <v>30</v>
      </c>
      <c r="B1835" s="4" t="s">
        <v>32</v>
      </c>
      <c r="C1835" s="45" t="str">
        <f>VLOOKUP(Taulukko1[[#This Row],[Rivivalinta]],Sheet1!$C$1:$E$42,2,FALSE)</f>
        <v>Upplupna avsättningar på nödlidande exponeringar/Nödlidande Exponeringar, %</v>
      </c>
      <c r="D1835" s="45" t="str">
        <f>VLOOKUP(Taulukko1[[#This Row],[Rivivalinta]],Sheet1!$C$1:$E$42,3,FALSE)</f>
        <v>Accumulated impairments on non-performing exposures/Non-performing exposures, %</v>
      </c>
      <c r="E1835" s="1" t="s">
        <v>52</v>
      </c>
      <c r="F1835" s="13">
        <v>43465</v>
      </c>
      <c r="G1835" s="6" vm="139">
        <v>0.46732846069226575</v>
      </c>
    </row>
    <row r="1836" spans="1:7" x14ac:dyDescent="0.2">
      <c r="A1836" s="5">
        <v>31</v>
      </c>
      <c r="B1836" s="4" t="s">
        <v>34</v>
      </c>
      <c r="C1836" s="45" t="str">
        <f>VLOOKUP(Taulukko1[[#This Row],[Rivivalinta]],Sheet1!$C$1:$E$42,2,FALSE)</f>
        <v>Kapitalbas</v>
      </c>
      <c r="D1836" s="45" t="str">
        <f>VLOOKUP(Taulukko1[[#This Row],[Rivivalinta]],Sheet1!$C$1:$E$42,3,FALSE)</f>
        <v>Own funds</v>
      </c>
      <c r="E1836" s="1" t="s">
        <v>52</v>
      </c>
      <c r="F1836" s="13">
        <v>43465</v>
      </c>
      <c r="G1836" s="6">
        <v>169415.65675999998</v>
      </c>
    </row>
    <row r="1837" spans="1:7" x14ac:dyDescent="0.2">
      <c r="A1837" s="5">
        <v>32</v>
      </c>
      <c r="B1837" s="4" t="s">
        <v>35</v>
      </c>
      <c r="C1837" s="45" t="str">
        <f>VLOOKUP(Taulukko1[[#This Row],[Rivivalinta]],Sheet1!$C$1:$E$42,2,FALSE)</f>
        <v>Kärnprimärkapital (CET 1)</v>
      </c>
      <c r="D1837" s="45" t="str">
        <f>VLOOKUP(Taulukko1[[#This Row],[Rivivalinta]],Sheet1!$C$1:$E$42,3,FALSE)</f>
        <v>Common equity tier 1 capital (CET1)</v>
      </c>
      <c r="E1837" s="1" t="s">
        <v>52</v>
      </c>
      <c r="F1837" s="13">
        <v>43465</v>
      </c>
      <c r="G1837" s="6">
        <v>169415.65675999998</v>
      </c>
    </row>
    <row r="1838" spans="1:7" x14ac:dyDescent="0.2">
      <c r="A1838" s="5">
        <v>33</v>
      </c>
      <c r="B1838" s="4" t="s">
        <v>36</v>
      </c>
      <c r="C1838" s="45" t="str">
        <f>VLOOKUP(Taulukko1[[#This Row],[Rivivalinta]],Sheet1!$C$1:$E$42,2,FALSE)</f>
        <v>Övrigt primärkapital (AT 1)</v>
      </c>
      <c r="D1838" s="45" t="str">
        <f>VLOOKUP(Taulukko1[[#This Row],[Rivivalinta]],Sheet1!$C$1:$E$42,3,FALSE)</f>
        <v>Additional tier 1 capital (AT 1)</v>
      </c>
      <c r="E1838" s="1" t="s">
        <v>52</v>
      </c>
      <c r="F1838" s="13">
        <v>43465</v>
      </c>
      <c r="G1838" s="6" t="s">
        <v>47</v>
      </c>
    </row>
    <row r="1839" spans="1:7" x14ac:dyDescent="0.2">
      <c r="A1839" s="5">
        <v>34</v>
      </c>
      <c r="B1839" s="4" t="s">
        <v>37</v>
      </c>
      <c r="C1839" s="45" t="str">
        <f>VLOOKUP(Taulukko1[[#This Row],[Rivivalinta]],Sheet1!$C$1:$E$42,2,FALSE)</f>
        <v>Supplementärkapital (T2)</v>
      </c>
      <c r="D1839" s="45" t="str">
        <f>VLOOKUP(Taulukko1[[#This Row],[Rivivalinta]],Sheet1!$C$1:$E$42,3,FALSE)</f>
        <v>Tier 2 capital (T2)</v>
      </c>
      <c r="E1839" s="1" t="s">
        <v>52</v>
      </c>
      <c r="F1839" s="13">
        <v>43465</v>
      </c>
      <c r="G1839" s="6" t="s">
        <v>47</v>
      </c>
    </row>
    <row r="1840" spans="1:7" x14ac:dyDescent="0.2">
      <c r="A1840" s="5">
        <v>35</v>
      </c>
      <c r="B1840" s="4" t="s">
        <v>38</v>
      </c>
      <c r="C1840" s="45" t="str">
        <f>VLOOKUP(Taulukko1[[#This Row],[Rivivalinta]],Sheet1!$C$1:$E$42,2,FALSE)</f>
        <v>Summa kapitalrelationer, %</v>
      </c>
      <c r="D1840" s="45" t="str">
        <f>VLOOKUP(Taulukko1[[#This Row],[Rivivalinta]],Sheet1!$C$1:$E$42,3,FALSE)</f>
        <v>Own funds ratio, %</v>
      </c>
      <c r="E1840" s="1" t="s">
        <v>52</v>
      </c>
      <c r="F1840" s="13">
        <v>43465</v>
      </c>
      <c r="G1840" s="6" vm="140">
        <v>0.15609823594138647</v>
      </c>
    </row>
    <row r="1841" spans="1:7" x14ac:dyDescent="0.2">
      <c r="A1841" s="5">
        <v>36</v>
      </c>
      <c r="B1841" s="4" t="s">
        <v>39</v>
      </c>
      <c r="C1841" s="45" t="str">
        <f>VLOOKUP(Taulukko1[[#This Row],[Rivivalinta]],Sheet1!$C$1:$E$42,2,FALSE)</f>
        <v>Primärkapitalrelation, %</v>
      </c>
      <c r="D1841" s="45" t="str">
        <f>VLOOKUP(Taulukko1[[#This Row],[Rivivalinta]],Sheet1!$C$1:$E$42,3,FALSE)</f>
        <v>Tier 1 ratio, %</v>
      </c>
      <c r="E1841" s="1" t="s">
        <v>52</v>
      </c>
      <c r="F1841" s="13">
        <v>43465</v>
      </c>
      <c r="G1841" s="6" vm="141">
        <v>0.15609823594138647</v>
      </c>
    </row>
    <row r="1842" spans="1:7" x14ac:dyDescent="0.2">
      <c r="A1842" s="5">
        <v>37</v>
      </c>
      <c r="B1842" s="4" t="s">
        <v>40</v>
      </c>
      <c r="C1842" s="45" t="str">
        <f>VLOOKUP(Taulukko1[[#This Row],[Rivivalinta]],Sheet1!$C$1:$E$42,2,FALSE)</f>
        <v>Kärnprimärkapitalrelation, %</v>
      </c>
      <c r="D1842" s="45" t="str">
        <f>VLOOKUP(Taulukko1[[#This Row],[Rivivalinta]],Sheet1!$C$1:$E$42,3,FALSE)</f>
        <v>CET 1 ratio, %</v>
      </c>
      <c r="E1842" s="1" t="s">
        <v>52</v>
      </c>
      <c r="F1842" s="13">
        <v>43465</v>
      </c>
      <c r="G1842" s="6" vm="142">
        <v>0.15609823594138647</v>
      </c>
    </row>
    <row r="1843" spans="1:7" x14ac:dyDescent="0.2">
      <c r="A1843" s="5">
        <v>38</v>
      </c>
      <c r="B1843" s="4" t="s">
        <v>41</v>
      </c>
      <c r="C1843" s="45" t="str">
        <f>VLOOKUP(Taulukko1[[#This Row],[Rivivalinta]],Sheet1!$C$1:$E$42,2,FALSE)</f>
        <v>Summa exponeringsbelopp (RWA)</v>
      </c>
      <c r="D1843" s="45" t="str">
        <f>VLOOKUP(Taulukko1[[#This Row],[Rivivalinta]],Sheet1!$C$1:$E$42,3,FALSE)</f>
        <v>Total risk weighted assets (RWA)</v>
      </c>
      <c r="E1843" s="1" t="s">
        <v>52</v>
      </c>
      <c r="F1843" s="13">
        <v>43465</v>
      </c>
      <c r="G1843" s="6">
        <v>1085314.3582200001</v>
      </c>
    </row>
    <row r="1844" spans="1:7" x14ac:dyDescent="0.2">
      <c r="A1844" s="5">
        <v>39</v>
      </c>
      <c r="B1844" s="4" t="s">
        <v>42</v>
      </c>
      <c r="C1844" s="45" t="str">
        <f>VLOOKUP(Taulukko1[[#This Row],[Rivivalinta]],Sheet1!$C$1:$E$42,2,FALSE)</f>
        <v>Exponeringsbelopp för kredit-, motpart- och utspädningsrisker</v>
      </c>
      <c r="D1844" s="45" t="str">
        <f>VLOOKUP(Taulukko1[[#This Row],[Rivivalinta]],Sheet1!$C$1:$E$42,3,FALSE)</f>
        <v>Credit and counterparty risks</v>
      </c>
      <c r="E1844" s="1" t="s">
        <v>52</v>
      </c>
      <c r="F1844" s="13">
        <v>43465</v>
      </c>
      <c r="G1844" s="6">
        <v>973651.68091999996</v>
      </c>
    </row>
    <row r="1845" spans="1:7" x14ac:dyDescent="0.2">
      <c r="A1845" s="5">
        <v>40</v>
      </c>
      <c r="B1845" s="4" t="s">
        <v>43</v>
      </c>
      <c r="C1845" s="45" t="str">
        <f>VLOOKUP(Taulukko1[[#This Row],[Rivivalinta]],Sheet1!$C$1:$E$42,2,FALSE)</f>
        <v>Exponeringsbelopp för positions-, valutakurs- och råvarurisker</v>
      </c>
      <c r="D1845" s="45" t="str">
        <f>VLOOKUP(Taulukko1[[#This Row],[Rivivalinta]],Sheet1!$C$1:$E$42,3,FALSE)</f>
        <v>Position, currency and commodity risks</v>
      </c>
      <c r="E1845" s="1" t="s">
        <v>52</v>
      </c>
      <c r="F1845" s="13">
        <v>43465</v>
      </c>
      <c r="G1845" s="6" t="s">
        <v>47</v>
      </c>
    </row>
    <row r="1846" spans="1:7" x14ac:dyDescent="0.2">
      <c r="A1846" s="5">
        <v>41</v>
      </c>
      <c r="B1846" s="4" t="s">
        <v>44</v>
      </c>
      <c r="C1846" s="45" t="str">
        <f>VLOOKUP(Taulukko1[[#This Row],[Rivivalinta]],Sheet1!$C$1:$E$42,2,FALSE)</f>
        <v>Exponeringsbelopp för operativ risk</v>
      </c>
      <c r="D1846" s="45" t="str">
        <f>VLOOKUP(Taulukko1[[#This Row],[Rivivalinta]],Sheet1!$C$1:$E$42,3,FALSE)</f>
        <v>Operational risks</v>
      </c>
      <c r="E1846" s="1" t="s">
        <v>52</v>
      </c>
      <c r="F1846" s="13">
        <v>43465</v>
      </c>
      <c r="G1846" s="6">
        <v>111662.6773</v>
      </c>
    </row>
    <row r="1847" spans="1:7" x14ac:dyDescent="0.2">
      <c r="A1847" s="11">
        <v>42</v>
      </c>
      <c r="B1847" s="12" t="s">
        <v>45</v>
      </c>
      <c r="C1847" s="48" t="str">
        <f>VLOOKUP(Taulukko1[[#This Row],[Rivivalinta]],Sheet1!$C$1:$E$42,2,FALSE)</f>
        <v>Övriga riskexponeringar</v>
      </c>
      <c r="D1847" s="48" t="str">
        <f>VLOOKUP(Taulukko1[[#This Row],[Rivivalinta]],Sheet1!$C$1:$E$42,3,FALSE)</f>
        <v>Other risks</v>
      </c>
      <c r="E1847" s="1" t="s">
        <v>52</v>
      </c>
      <c r="F1847" s="13">
        <v>43465</v>
      </c>
      <c r="G1847" s="6" t="s">
        <v>47</v>
      </c>
    </row>
    <row r="1848" spans="1:7" x14ac:dyDescent="0.2">
      <c r="A1848" s="5">
        <v>27</v>
      </c>
      <c r="B1848" s="4" t="s">
        <v>54</v>
      </c>
      <c r="C1848" s="45" t="str">
        <f>VLOOKUP(Taulukko1[[#This Row],[Rivivalinta]],Sheet1!$C$1:$E$42,2,FALSE)</f>
        <v>Avkastning på total tillgångar (ROA), %</v>
      </c>
      <c r="D1848" s="45" t="str">
        <f>VLOOKUP(Taulukko1[[#This Row],[Rivivalinta]],Sheet1!$C$1:$E$42,3,FALSE)</f>
        <v>Return on total assets (ROA), %</v>
      </c>
      <c r="E1848" s="1" t="s">
        <v>52</v>
      </c>
      <c r="F1848" s="13">
        <v>43465</v>
      </c>
      <c r="G1848" s="6" vm="143">
        <v>2.4178157003228472E-2</v>
      </c>
    </row>
    <row r="1849" spans="1:7" x14ac:dyDescent="0.2">
      <c r="A1849" s="11">
        <v>26</v>
      </c>
      <c r="B1849" s="12" t="s">
        <v>55</v>
      </c>
      <c r="C1849" s="48" t="str">
        <f>VLOOKUP(Taulukko1[[#This Row],[Rivivalinta]],Sheet1!$C$1:$E$42,2,FALSE)</f>
        <v>Avkastning på eget kapital (ROE), %</v>
      </c>
      <c r="D1849" s="48" t="str">
        <f>VLOOKUP(Taulukko1[[#This Row],[Rivivalinta]],Sheet1!$C$1:$E$42,3,FALSE)</f>
        <v>Return on equity (ROE), %</v>
      </c>
      <c r="E1849" s="1" t="s">
        <v>52</v>
      </c>
      <c r="F1849" s="13">
        <v>43465</v>
      </c>
      <c r="G1849" s="6" vm="144">
        <v>0.21860771585595581</v>
      </c>
    </row>
    <row r="1850" spans="1:7" x14ac:dyDescent="0.2">
      <c r="A1850" s="5">
        <v>1</v>
      </c>
      <c r="B1850" s="4" t="s">
        <v>5</v>
      </c>
      <c r="C1850" s="45" t="str">
        <f>VLOOKUP(Taulukko1[[#This Row],[Rivivalinta]],Sheet1!$C$1:$E$42,2,FALSE)</f>
        <v>Räntenetto</v>
      </c>
      <c r="D1850" s="45" t="str">
        <f>VLOOKUP(Taulukko1[[#This Row],[Rivivalinta]],Sheet1!$C$1:$E$42,3,FALSE)</f>
        <v>Net interest margin</v>
      </c>
      <c r="E1850" s="1" t="s">
        <v>159</v>
      </c>
      <c r="F1850" s="13">
        <v>43465</v>
      </c>
      <c r="G1850" s="6">
        <v>17156.582999999999</v>
      </c>
    </row>
    <row r="1851" spans="1:7" x14ac:dyDescent="0.2">
      <c r="A1851" s="5">
        <v>2</v>
      </c>
      <c r="B1851" s="4" t="s">
        <v>6</v>
      </c>
      <c r="C1851" s="45" t="str">
        <f>VLOOKUP(Taulukko1[[#This Row],[Rivivalinta]],Sheet1!$C$1:$E$42,2,FALSE)</f>
        <v>Netto, avgifts- och provisionsintäkter</v>
      </c>
      <c r="D1851" s="45" t="str">
        <f>VLOOKUP(Taulukko1[[#This Row],[Rivivalinta]],Sheet1!$C$1:$E$42,3,FALSE)</f>
        <v>Net fee and commission income</v>
      </c>
      <c r="E1851" s="1" t="s">
        <v>159</v>
      </c>
      <c r="F1851" s="13">
        <v>43465</v>
      </c>
      <c r="G1851" s="6">
        <v>-11164.797</v>
      </c>
    </row>
    <row r="1852" spans="1:7" x14ac:dyDescent="0.2">
      <c r="A1852" s="5">
        <v>3</v>
      </c>
      <c r="B1852" s="4" t="s">
        <v>7</v>
      </c>
      <c r="C1852" s="45" t="str">
        <f>VLOOKUP(Taulukko1[[#This Row],[Rivivalinta]],Sheet1!$C$1:$E$42,2,FALSE)</f>
        <v>Avgifts- och provisionsintäkter</v>
      </c>
      <c r="D1852" s="45" t="str">
        <f>VLOOKUP(Taulukko1[[#This Row],[Rivivalinta]],Sheet1!$C$1:$E$42,3,FALSE)</f>
        <v>Fee and commission income</v>
      </c>
      <c r="E1852" s="1" t="s">
        <v>159</v>
      </c>
      <c r="F1852" s="13">
        <v>43465</v>
      </c>
      <c r="G1852" s="6">
        <v>557.32299999999998</v>
      </c>
    </row>
    <row r="1853" spans="1:7" x14ac:dyDescent="0.2">
      <c r="A1853" s="5">
        <v>4</v>
      </c>
      <c r="B1853" s="4" t="s">
        <v>8</v>
      </c>
      <c r="C1853" s="45" t="str">
        <f>VLOOKUP(Taulukko1[[#This Row],[Rivivalinta]],Sheet1!$C$1:$E$42,2,FALSE)</f>
        <v>Avgifts- och provisionskostnader</v>
      </c>
      <c r="D1853" s="45" t="str">
        <f>VLOOKUP(Taulukko1[[#This Row],[Rivivalinta]],Sheet1!$C$1:$E$42,3,FALSE)</f>
        <v>Fee and commission expenses</v>
      </c>
      <c r="E1853" s="1" t="s">
        <v>159</v>
      </c>
      <c r="F1853" s="13">
        <v>43465</v>
      </c>
      <c r="G1853" s="6">
        <v>11722.12</v>
      </c>
    </row>
    <row r="1854" spans="1:7" x14ac:dyDescent="0.2">
      <c r="A1854" s="5">
        <v>5</v>
      </c>
      <c r="B1854" s="4" t="s">
        <v>9</v>
      </c>
      <c r="C1854" s="45" t="str">
        <f>VLOOKUP(Taulukko1[[#This Row],[Rivivalinta]],Sheet1!$C$1:$E$42,2,FALSE)</f>
        <v>Nettointäkter från handel och investeringar</v>
      </c>
      <c r="D1854" s="45" t="str">
        <f>VLOOKUP(Taulukko1[[#This Row],[Rivivalinta]],Sheet1!$C$1:$E$42,3,FALSE)</f>
        <v>Net trading and investing income</v>
      </c>
      <c r="E1854" s="1" t="s">
        <v>159</v>
      </c>
      <c r="F1854" s="13">
        <v>43465</v>
      </c>
      <c r="G1854" s="6">
        <v>-1269.21</v>
      </c>
    </row>
    <row r="1855" spans="1:7" x14ac:dyDescent="0.2">
      <c r="A1855" s="5">
        <v>6</v>
      </c>
      <c r="B1855" s="4" t="s">
        <v>10</v>
      </c>
      <c r="C1855" s="45" t="str">
        <f>VLOOKUP(Taulukko1[[#This Row],[Rivivalinta]],Sheet1!$C$1:$E$42,2,FALSE)</f>
        <v>Övriga intäkter</v>
      </c>
      <c r="D1855" s="45" t="str">
        <f>VLOOKUP(Taulukko1[[#This Row],[Rivivalinta]],Sheet1!$C$1:$E$42,3,FALSE)</f>
        <v>Other income</v>
      </c>
      <c r="E1855" s="1" t="s">
        <v>159</v>
      </c>
      <c r="F1855" s="13">
        <v>43465</v>
      </c>
      <c r="G1855" s="6" t="s">
        <v>47</v>
      </c>
    </row>
    <row r="1856" spans="1:7" x14ac:dyDescent="0.2">
      <c r="A1856" s="5">
        <v>7</v>
      </c>
      <c r="B1856" s="4" t="s">
        <v>11</v>
      </c>
      <c r="C1856" s="45" t="str">
        <f>VLOOKUP(Taulukko1[[#This Row],[Rivivalinta]],Sheet1!$C$1:$E$42,2,FALSE)</f>
        <v>Totala inkomster</v>
      </c>
      <c r="D1856" s="45" t="str">
        <f>VLOOKUP(Taulukko1[[#This Row],[Rivivalinta]],Sheet1!$C$1:$E$42,3,FALSE)</f>
        <v>Total income</v>
      </c>
      <c r="E1856" s="1" t="s">
        <v>159</v>
      </c>
      <c r="F1856" s="13">
        <v>43465</v>
      </c>
      <c r="G1856" s="6">
        <v>4722.576</v>
      </c>
    </row>
    <row r="1857" spans="1:7" x14ac:dyDescent="0.2">
      <c r="A1857" s="5">
        <v>8</v>
      </c>
      <c r="B1857" s="4" t="s">
        <v>12</v>
      </c>
      <c r="C1857" s="45" t="str">
        <f>VLOOKUP(Taulukko1[[#This Row],[Rivivalinta]],Sheet1!$C$1:$E$42,2,FALSE)</f>
        <v>Totala kostnader</v>
      </c>
      <c r="D1857" s="45" t="str">
        <f>VLOOKUP(Taulukko1[[#This Row],[Rivivalinta]],Sheet1!$C$1:$E$42,3,FALSE)</f>
        <v>Total expenses</v>
      </c>
      <c r="E1857" s="1" t="s">
        <v>159</v>
      </c>
      <c r="F1857" s="13">
        <v>43465</v>
      </c>
      <c r="G1857" s="6">
        <v>1994.818</v>
      </c>
    </row>
    <row r="1858" spans="1:7" x14ac:dyDescent="0.2">
      <c r="A1858" s="5">
        <v>9</v>
      </c>
      <c r="B1858" s="4" t="s">
        <v>13</v>
      </c>
      <c r="C1858" s="45" t="str">
        <f>VLOOKUP(Taulukko1[[#This Row],[Rivivalinta]],Sheet1!$C$1:$E$42,2,FALSE)</f>
        <v>Nedskrivningar av lån och fordringar</v>
      </c>
      <c r="D1858" s="45" t="str">
        <f>VLOOKUP(Taulukko1[[#This Row],[Rivivalinta]],Sheet1!$C$1:$E$42,3,FALSE)</f>
        <v>Impairments on loans and receivables</v>
      </c>
      <c r="E1858" s="1" t="s">
        <v>159</v>
      </c>
      <c r="F1858" s="13">
        <v>43465</v>
      </c>
      <c r="G1858" s="6">
        <v>41.334000000000003</v>
      </c>
    </row>
    <row r="1859" spans="1:7" x14ac:dyDescent="0.2">
      <c r="A1859" s="5">
        <v>10</v>
      </c>
      <c r="B1859" s="4" t="s">
        <v>14</v>
      </c>
      <c r="C1859" s="45" t="str">
        <f>VLOOKUP(Taulukko1[[#This Row],[Rivivalinta]],Sheet1!$C$1:$E$42,2,FALSE)</f>
        <v>Rörelsevinst/-förlust</v>
      </c>
      <c r="D1859" s="45" t="str">
        <f>VLOOKUP(Taulukko1[[#This Row],[Rivivalinta]],Sheet1!$C$1:$E$42,3,FALSE)</f>
        <v>Operatingprofit/-loss</v>
      </c>
      <c r="E1859" s="1" t="s">
        <v>159</v>
      </c>
      <c r="F1859" s="13">
        <v>43465</v>
      </c>
      <c r="G1859" s="6">
        <v>2686.424</v>
      </c>
    </row>
    <row r="1860" spans="1:7" x14ac:dyDescent="0.2">
      <c r="A1860" s="5">
        <v>11</v>
      </c>
      <c r="B1860" s="4" t="s">
        <v>15</v>
      </c>
      <c r="C1860" s="45" t="str">
        <f>VLOOKUP(Taulukko1[[#This Row],[Rivivalinta]],Sheet1!$C$1:$E$42,2,FALSE)</f>
        <v>Kontanta medel och kassabehållning hos centralbanker</v>
      </c>
      <c r="D1860" s="45" t="str">
        <f>VLOOKUP(Taulukko1[[#This Row],[Rivivalinta]],Sheet1!$C$1:$E$42,3,FALSE)</f>
        <v>Cash and cash balances at central banks</v>
      </c>
      <c r="E1860" s="1" t="s">
        <v>159</v>
      </c>
      <c r="F1860" s="13">
        <v>43465</v>
      </c>
      <c r="G1860" s="6">
        <v>44150.574000000001</v>
      </c>
    </row>
    <row r="1861" spans="1:7" x14ac:dyDescent="0.2">
      <c r="A1861" s="5">
        <v>12</v>
      </c>
      <c r="B1861" s="4" t="s">
        <v>16</v>
      </c>
      <c r="C1861" s="45" t="str">
        <f>VLOOKUP(Taulukko1[[#This Row],[Rivivalinta]],Sheet1!$C$1:$E$42,2,FALSE)</f>
        <v>Lån och förskott till kreditinstitut</v>
      </c>
      <c r="D1861" s="45" t="str">
        <f>VLOOKUP(Taulukko1[[#This Row],[Rivivalinta]],Sheet1!$C$1:$E$42,3,FALSE)</f>
        <v>Loans and advances to credit institutions</v>
      </c>
      <c r="E1861" s="1" t="s">
        <v>159</v>
      </c>
      <c r="F1861" s="13">
        <v>43465</v>
      </c>
      <c r="G1861" s="6">
        <v>0</v>
      </c>
    </row>
    <row r="1862" spans="1:7" x14ac:dyDescent="0.2">
      <c r="A1862" s="5">
        <v>13</v>
      </c>
      <c r="B1862" s="4" t="s">
        <v>17</v>
      </c>
      <c r="C1862" s="45" t="str">
        <f>VLOOKUP(Taulukko1[[#This Row],[Rivivalinta]],Sheet1!$C$1:$E$42,2,FALSE)</f>
        <v>Lån och förskott till allmänheten och offentliga samfund</v>
      </c>
      <c r="D1862" s="45" t="str">
        <f>VLOOKUP(Taulukko1[[#This Row],[Rivivalinta]],Sheet1!$C$1:$E$42,3,FALSE)</f>
        <v>Loans and advances to the public and public sector entities</v>
      </c>
      <c r="E1862" s="1" t="s">
        <v>159</v>
      </c>
      <c r="F1862" s="13">
        <v>43465</v>
      </c>
      <c r="G1862" s="6">
        <v>1853845.9779999999</v>
      </c>
    </row>
    <row r="1863" spans="1:7" x14ac:dyDescent="0.2">
      <c r="A1863" s="5">
        <v>14</v>
      </c>
      <c r="B1863" s="4" t="s">
        <v>18</v>
      </c>
      <c r="C1863" s="45" t="str">
        <f>VLOOKUP(Taulukko1[[#This Row],[Rivivalinta]],Sheet1!$C$1:$E$42,2,FALSE)</f>
        <v>Värdepapper</v>
      </c>
      <c r="D1863" s="45" t="str">
        <f>VLOOKUP(Taulukko1[[#This Row],[Rivivalinta]],Sheet1!$C$1:$E$42,3,FALSE)</f>
        <v>Debt securities</v>
      </c>
      <c r="E1863" s="1" t="s">
        <v>159</v>
      </c>
      <c r="F1863" s="13">
        <v>43465</v>
      </c>
      <c r="G1863" s="6" t="s">
        <v>47</v>
      </c>
    </row>
    <row r="1864" spans="1:7" x14ac:dyDescent="0.2">
      <c r="A1864" s="5">
        <v>15</v>
      </c>
      <c r="B1864" s="4" t="s">
        <v>19</v>
      </c>
      <c r="C1864" s="45" t="str">
        <f>VLOOKUP(Taulukko1[[#This Row],[Rivivalinta]],Sheet1!$C$1:$E$42,2,FALSE)</f>
        <v xml:space="preserve">Derivat </v>
      </c>
      <c r="D1864" s="45" t="str">
        <f>VLOOKUP(Taulukko1[[#This Row],[Rivivalinta]],Sheet1!$C$1:$E$42,3,FALSE)</f>
        <v xml:space="preserve">Derivatives </v>
      </c>
      <c r="E1864" s="1" t="s">
        <v>159</v>
      </c>
      <c r="F1864" s="13">
        <v>43465</v>
      </c>
      <c r="G1864" s="6">
        <v>7230.8760000000002</v>
      </c>
    </row>
    <row r="1865" spans="1:7" x14ac:dyDescent="0.2">
      <c r="A1865" s="5">
        <v>16</v>
      </c>
      <c r="B1865" s="4" t="s">
        <v>20</v>
      </c>
      <c r="C1865" s="45" t="str">
        <f>VLOOKUP(Taulukko1[[#This Row],[Rivivalinta]],Sheet1!$C$1:$E$42,2,FALSE)</f>
        <v>Övriga tillgångar</v>
      </c>
      <c r="D1865" s="45" t="str">
        <f>VLOOKUP(Taulukko1[[#This Row],[Rivivalinta]],Sheet1!$C$1:$E$42,3,FALSE)</f>
        <v>Other assets</v>
      </c>
      <c r="E1865" s="1" t="s">
        <v>159</v>
      </c>
      <c r="F1865" s="13">
        <v>43465</v>
      </c>
      <c r="G1865" s="6">
        <v>1253.693</v>
      </c>
    </row>
    <row r="1866" spans="1:7" x14ac:dyDescent="0.2">
      <c r="A1866" s="5">
        <v>17</v>
      </c>
      <c r="B1866" s="4" t="s">
        <v>21</v>
      </c>
      <c r="C1866" s="45" t="str">
        <f>VLOOKUP(Taulukko1[[#This Row],[Rivivalinta]],Sheet1!$C$1:$E$42,2,FALSE)</f>
        <v>SUMMA TILLGÅNGAR</v>
      </c>
      <c r="D1866" s="45" t="str">
        <f>VLOOKUP(Taulukko1[[#This Row],[Rivivalinta]],Sheet1!$C$1:$E$42,3,FALSE)</f>
        <v>TOTAL ASSETS</v>
      </c>
      <c r="E1866" s="1" t="s">
        <v>159</v>
      </c>
      <c r="F1866" s="13">
        <v>43465</v>
      </c>
      <c r="G1866" s="6">
        <v>1906481.121</v>
      </c>
    </row>
    <row r="1867" spans="1:7" x14ac:dyDescent="0.2">
      <c r="A1867" s="5">
        <v>18</v>
      </c>
      <c r="B1867" s="4" t="s">
        <v>22</v>
      </c>
      <c r="C1867" s="45" t="str">
        <f>VLOOKUP(Taulukko1[[#This Row],[Rivivalinta]],Sheet1!$C$1:$E$42,2,FALSE)</f>
        <v>Inlåning från kreditinstitut</v>
      </c>
      <c r="D1867" s="45" t="str">
        <f>VLOOKUP(Taulukko1[[#This Row],[Rivivalinta]],Sheet1!$C$1:$E$42,3,FALSE)</f>
        <v>Deposits from credit institutions</v>
      </c>
      <c r="E1867" s="1" t="s">
        <v>159</v>
      </c>
      <c r="F1867" s="13">
        <v>43465</v>
      </c>
      <c r="G1867" s="6">
        <v>816563.64</v>
      </c>
    </row>
    <row r="1868" spans="1:7" x14ac:dyDescent="0.2">
      <c r="A1868" s="5">
        <v>19</v>
      </c>
      <c r="B1868" s="4" t="s">
        <v>23</v>
      </c>
      <c r="C1868" s="45" t="str">
        <f>VLOOKUP(Taulukko1[[#This Row],[Rivivalinta]],Sheet1!$C$1:$E$42,2,FALSE)</f>
        <v>Inlåning från allmänheten och offentliga samfund</v>
      </c>
      <c r="D1868" s="45" t="str">
        <f>VLOOKUP(Taulukko1[[#This Row],[Rivivalinta]],Sheet1!$C$1:$E$42,3,FALSE)</f>
        <v>Deposits from the public and public sector entities</v>
      </c>
      <c r="E1868" s="1" t="s">
        <v>159</v>
      </c>
      <c r="F1868" s="13">
        <v>43465</v>
      </c>
      <c r="G1868" s="6" t="s">
        <v>47</v>
      </c>
    </row>
    <row r="1869" spans="1:7" x14ac:dyDescent="0.2">
      <c r="A1869" s="5">
        <v>20</v>
      </c>
      <c r="B1869" s="4" t="s">
        <v>24</v>
      </c>
      <c r="C1869" s="45" t="str">
        <f>VLOOKUP(Taulukko1[[#This Row],[Rivivalinta]],Sheet1!$C$1:$E$42,2,FALSE)</f>
        <v>Emitterade skuldebrev</v>
      </c>
      <c r="D1869" s="45" t="str">
        <f>VLOOKUP(Taulukko1[[#This Row],[Rivivalinta]],Sheet1!$C$1:$E$42,3,FALSE)</f>
        <v>Debt securities issued</v>
      </c>
      <c r="E1869" s="1" t="s">
        <v>159</v>
      </c>
      <c r="F1869" s="13">
        <v>43465</v>
      </c>
      <c r="G1869" s="6">
        <v>997258.90899999999</v>
      </c>
    </row>
    <row r="1870" spans="1:7" x14ac:dyDescent="0.2">
      <c r="A1870" s="5">
        <v>22</v>
      </c>
      <c r="B1870" s="4" t="s">
        <v>25</v>
      </c>
      <c r="C1870" s="45" t="str">
        <f>VLOOKUP(Taulukko1[[#This Row],[Rivivalinta]],Sheet1!$C$1:$E$42,2,FALSE)</f>
        <v>Derivat</v>
      </c>
      <c r="D1870" s="45" t="str">
        <f>VLOOKUP(Taulukko1[[#This Row],[Rivivalinta]],Sheet1!$C$1:$E$42,3,FALSE)</f>
        <v>Derivatives</v>
      </c>
      <c r="E1870" s="1" t="s">
        <v>159</v>
      </c>
      <c r="F1870" s="13">
        <v>43465</v>
      </c>
      <c r="G1870" s="6" t="s">
        <v>47</v>
      </c>
    </row>
    <row r="1871" spans="1:7" x14ac:dyDescent="0.2">
      <c r="A1871" s="5">
        <v>23</v>
      </c>
      <c r="B1871" s="4" t="s">
        <v>26</v>
      </c>
      <c r="C1871" s="45" t="str">
        <f>VLOOKUP(Taulukko1[[#This Row],[Rivivalinta]],Sheet1!$C$1:$E$42,2,FALSE)</f>
        <v>Eget kapital</v>
      </c>
      <c r="D1871" s="45" t="str">
        <f>VLOOKUP(Taulukko1[[#This Row],[Rivivalinta]],Sheet1!$C$1:$E$42,3,FALSE)</f>
        <v>Total equity</v>
      </c>
      <c r="E1871" s="1" t="s">
        <v>159</v>
      </c>
      <c r="F1871" s="13">
        <v>43465</v>
      </c>
      <c r="G1871" s="6">
        <v>88184.31</v>
      </c>
    </row>
    <row r="1872" spans="1:7" x14ac:dyDescent="0.2">
      <c r="A1872" s="5">
        <v>21</v>
      </c>
      <c r="B1872" s="4" t="s">
        <v>27</v>
      </c>
      <c r="C1872" s="45" t="str">
        <f>VLOOKUP(Taulukko1[[#This Row],[Rivivalinta]],Sheet1!$C$1:$E$42,2,FALSE)</f>
        <v>Övriga skulder</v>
      </c>
      <c r="D1872" s="45" t="str">
        <f>VLOOKUP(Taulukko1[[#This Row],[Rivivalinta]],Sheet1!$C$1:$E$42,3,FALSE)</f>
        <v>Other liabilities</v>
      </c>
      <c r="E1872" s="1" t="s">
        <v>159</v>
      </c>
      <c r="F1872" s="13">
        <v>43465</v>
      </c>
      <c r="G1872" s="6">
        <v>4474.2619999999997</v>
      </c>
    </row>
    <row r="1873" spans="1:7" x14ac:dyDescent="0.2">
      <c r="A1873" s="5">
        <v>24</v>
      </c>
      <c r="B1873" s="4" t="s">
        <v>28</v>
      </c>
      <c r="C1873" s="45" t="str">
        <f>VLOOKUP(Taulukko1[[#This Row],[Rivivalinta]],Sheet1!$C$1:$E$42,2,FALSE)</f>
        <v>SUMMA EGET KAPITAL OCH SKULDER</v>
      </c>
      <c r="D1873" s="45" t="str">
        <f>VLOOKUP(Taulukko1[[#This Row],[Rivivalinta]],Sheet1!$C$1:$E$42,3,FALSE)</f>
        <v>TOTAL EQUITY AND LIABILITIES</v>
      </c>
      <c r="E1873" s="1" t="s">
        <v>159</v>
      </c>
      <c r="F1873" s="13">
        <v>43465</v>
      </c>
      <c r="G1873" s="6">
        <v>1906481.121</v>
      </c>
    </row>
    <row r="1874" spans="1:7" x14ac:dyDescent="0.2">
      <c r="A1874" s="5">
        <v>25</v>
      </c>
      <c r="B1874" s="4" t="s">
        <v>29</v>
      </c>
      <c r="C1874" s="45" t="str">
        <f>VLOOKUP(Taulukko1[[#This Row],[Rivivalinta]],Sheet1!$C$1:$E$42,2,FALSE)</f>
        <v>Exponering utanför balansräkningen</v>
      </c>
      <c r="D1874" s="45" t="str">
        <f>VLOOKUP(Taulukko1[[#This Row],[Rivivalinta]],Sheet1!$C$1:$E$42,3,FALSE)</f>
        <v>Off balance sheet exposures</v>
      </c>
      <c r="E1874" s="1" t="s">
        <v>159</v>
      </c>
      <c r="F1874" s="13">
        <v>43465</v>
      </c>
      <c r="G1874" s="6">
        <v>13472.842000000001</v>
      </c>
    </row>
    <row r="1875" spans="1:7" x14ac:dyDescent="0.2">
      <c r="A1875" s="5">
        <v>28</v>
      </c>
      <c r="B1875" s="4" t="s">
        <v>30</v>
      </c>
      <c r="C1875" s="45" t="str">
        <f>VLOOKUP(Taulukko1[[#This Row],[Rivivalinta]],Sheet1!$C$1:$E$42,2,FALSE)</f>
        <v>Kostnader/intäkter, %</v>
      </c>
      <c r="D1875" s="45" t="str">
        <f>VLOOKUP(Taulukko1[[#This Row],[Rivivalinta]],Sheet1!$C$1:$E$42,3,FALSE)</f>
        <v>Cost/income ratio, %</v>
      </c>
      <c r="E1875" s="1" t="s">
        <v>159</v>
      </c>
      <c r="F1875" s="13">
        <v>43465</v>
      </c>
      <c r="G1875" s="6" vm="145">
        <v>0.39225618695433362</v>
      </c>
    </row>
    <row r="1876" spans="1:7" x14ac:dyDescent="0.2">
      <c r="A1876" s="5">
        <v>29</v>
      </c>
      <c r="B1876" s="4" t="s">
        <v>31</v>
      </c>
      <c r="C1876" s="45" t="str">
        <f>VLOOKUP(Taulukko1[[#This Row],[Rivivalinta]],Sheet1!$C$1:$E$42,2,FALSE)</f>
        <v>Nödlidande exponeringar/Exponeringar, %</v>
      </c>
      <c r="D1876" s="45" t="str">
        <f>VLOOKUP(Taulukko1[[#This Row],[Rivivalinta]],Sheet1!$C$1:$E$42,3,FALSE)</f>
        <v>Non-performing exposures/Exposures, %</v>
      </c>
      <c r="E1876" s="1" t="s">
        <v>159</v>
      </c>
      <c r="F1876" s="13">
        <v>43465</v>
      </c>
      <c r="G1876" s="6" vm="146">
        <v>5.7420729280990509E-4</v>
      </c>
    </row>
    <row r="1877" spans="1:7" x14ac:dyDescent="0.2">
      <c r="A1877" s="5">
        <v>30</v>
      </c>
      <c r="B1877" s="4" t="s">
        <v>32</v>
      </c>
      <c r="C1877" s="45" t="str">
        <f>VLOOKUP(Taulukko1[[#This Row],[Rivivalinta]],Sheet1!$C$1:$E$42,2,FALSE)</f>
        <v>Upplupna avsättningar på nödlidande exponeringar/Nödlidande Exponeringar, %</v>
      </c>
      <c r="D1877" s="45" t="str">
        <f>VLOOKUP(Taulukko1[[#This Row],[Rivivalinta]],Sheet1!$C$1:$E$42,3,FALSE)</f>
        <v>Accumulated impairments on non-performing exposures/Non-performing exposures, %</v>
      </c>
      <c r="E1877" s="1" t="s">
        <v>159</v>
      </c>
      <c r="F1877" s="13">
        <v>43465</v>
      </c>
      <c r="G1877" s="6" vm="147">
        <v>5.1177729799929926E-3</v>
      </c>
    </row>
    <row r="1878" spans="1:7" x14ac:dyDescent="0.2">
      <c r="A1878" s="5">
        <v>31</v>
      </c>
      <c r="B1878" s="4" t="s">
        <v>34</v>
      </c>
      <c r="C1878" s="45" t="str">
        <f>VLOOKUP(Taulukko1[[#This Row],[Rivivalinta]],Sheet1!$C$1:$E$42,2,FALSE)</f>
        <v>Kapitalbas</v>
      </c>
      <c r="D1878" s="45" t="str">
        <f>VLOOKUP(Taulukko1[[#This Row],[Rivivalinta]],Sheet1!$C$1:$E$42,3,FALSE)</f>
        <v>Own funds</v>
      </c>
      <c r="E1878" s="1" t="s">
        <v>159</v>
      </c>
      <c r="F1878" s="13">
        <v>43465</v>
      </c>
      <c r="G1878" s="6">
        <v>87790.693458000009</v>
      </c>
    </row>
    <row r="1879" spans="1:7" x14ac:dyDescent="0.2">
      <c r="A1879" s="5">
        <v>32</v>
      </c>
      <c r="B1879" s="4" t="s">
        <v>35</v>
      </c>
      <c r="C1879" s="45" t="str">
        <f>VLOOKUP(Taulukko1[[#This Row],[Rivivalinta]],Sheet1!$C$1:$E$42,2,FALSE)</f>
        <v>Kärnprimärkapital (CET 1)</v>
      </c>
      <c r="D1879" s="45" t="str">
        <f>VLOOKUP(Taulukko1[[#This Row],[Rivivalinta]],Sheet1!$C$1:$E$42,3,FALSE)</f>
        <v>Common equity tier 1 capital (CET1)</v>
      </c>
      <c r="E1879" s="1" t="s">
        <v>159</v>
      </c>
      <c r="F1879" s="13">
        <v>43465</v>
      </c>
      <c r="G1879" s="6">
        <v>87790.693458000009</v>
      </c>
    </row>
    <row r="1880" spans="1:7" x14ac:dyDescent="0.2">
      <c r="A1880" s="5">
        <v>33</v>
      </c>
      <c r="B1880" s="4" t="s">
        <v>36</v>
      </c>
      <c r="C1880" s="45" t="str">
        <f>VLOOKUP(Taulukko1[[#This Row],[Rivivalinta]],Sheet1!$C$1:$E$42,2,FALSE)</f>
        <v>Övrigt primärkapital (AT 1)</v>
      </c>
      <c r="D1880" s="45" t="str">
        <f>VLOOKUP(Taulukko1[[#This Row],[Rivivalinta]],Sheet1!$C$1:$E$42,3,FALSE)</f>
        <v>Additional tier 1 capital (AT 1)</v>
      </c>
      <c r="E1880" s="1" t="s">
        <v>159</v>
      </c>
      <c r="F1880" s="13">
        <v>43465</v>
      </c>
      <c r="G1880" s="6">
        <v>0</v>
      </c>
    </row>
    <row r="1881" spans="1:7" x14ac:dyDescent="0.2">
      <c r="A1881" s="5">
        <v>34</v>
      </c>
      <c r="B1881" s="4" t="s">
        <v>37</v>
      </c>
      <c r="C1881" s="45" t="str">
        <f>VLOOKUP(Taulukko1[[#This Row],[Rivivalinta]],Sheet1!$C$1:$E$42,2,FALSE)</f>
        <v>Supplementärkapital (T2)</v>
      </c>
      <c r="D1881" s="45" t="str">
        <f>VLOOKUP(Taulukko1[[#This Row],[Rivivalinta]],Sheet1!$C$1:$E$42,3,FALSE)</f>
        <v>Tier 2 capital (T2)</v>
      </c>
      <c r="E1881" s="1" t="s">
        <v>159</v>
      </c>
      <c r="F1881" s="13">
        <v>43465</v>
      </c>
      <c r="G1881" s="6">
        <v>0</v>
      </c>
    </row>
    <row r="1882" spans="1:7" x14ac:dyDescent="0.2">
      <c r="A1882" s="5">
        <v>35</v>
      </c>
      <c r="B1882" s="4" t="s">
        <v>38</v>
      </c>
      <c r="C1882" s="45" t="str">
        <f>VLOOKUP(Taulukko1[[#This Row],[Rivivalinta]],Sheet1!$C$1:$E$42,2,FALSE)</f>
        <v>Summa kapitalrelationer, %</v>
      </c>
      <c r="D1882" s="45" t="str">
        <f>VLOOKUP(Taulukko1[[#This Row],[Rivivalinta]],Sheet1!$C$1:$E$42,3,FALSE)</f>
        <v>Own funds ratio, %</v>
      </c>
      <c r="E1882" s="1" t="s">
        <v>159</v>
      </c>
      <c r="F1882" s="13">
        <v>43465</v>
      </c>
      <c r="G1882" s="6" vm="148">
        <v>0.13422581392482485</v>
      </c>
    </row>
    <row r="1883" spans="1:7" x14ac:dyDescent="0.2">
      <c r="A1883" s="5">
        <v>36</v>
      </c>
      <c r="B1883" s="4" t="s">
        <v>39</v>
      </c>
      <c r="C1883" s="45" t="str">
        <f>VLOOKUP(Taulukko1[[#This Row],[Rivivalinta]],Sheet1!$C$1:$E$42,2,FALSE)</f>
        <v>Primärkapitalrelation, %</v>
      </c>
      <c r="D1883" s="45" t="str">
        <f>VLOOKUP(Taulukko1[[#This Row],[Rivivalinta]],Sheet1!$C$1:$E$42,3,FALSE)</f>
        <v>Tier 1 ratio, %</v>
      </c>
      <c r="E1883" s="1" t="s">
        <v>159</v>
      </c>
      <c r="F1883" s="13">
        <v>43465</v>
      </c>
      <c r="G1883" s="6" vm="149">
        <v>0.13422581392482485</v>
      </c>
    </row>
    <row r="1884" spans="1:7" x14ac:dyDescent="0.2">
      <c r="A1884" s="5">
        <v>37</v>
      </c>
      <c r="B1884" s="4" t="s">
        <v>40</v>
      </c>
      <c r="C1884" s="45" t="str">
        <f>VLOOKUP(Taulukko1[[#This Row],[Rivivalinta]],Sheet1!$C$1:$E$42,2,FALSE)</f>
        <v>Kärnprimärkapitalrelation, %</v>
      </c>
      <c r="D1884" s="45" t="str">
        <f>VLOOKUP(Taulukko1[[#This Row],[Rivivalinta]],Sheet1!$C$1:$E$42,3,FALSE)</f>
        <v>CET 1 ratio, %</v>
      </c>
      <c r="E1884" s="1" t="s">
        <v>159</v>
      </c>
      <c r="F1884" s="13">
        <v>43465</v>
      </c>
      <c r="G1884" s="6" vm="150">
        <v>0.13422581392482485</v>
      </c>
    </row>
    <row r="1885" spans="1:7" x14ac:dyDescent="0.2">
      <c r="A1885" s="5">
        <v>38</v>
      </c>
      <c r="B1885" s="4" t="s">
        <v>41</v>
      </c>
      <c r="C1885" s="45" t="str">
        <f>VLOOKUP(Taulukko1[[#This Row],[Rivivalinta]],Sheet1!$C$1:$E$42,2,FALSE)</f>
        <v>Summa exponeringsbelopp (RWA)</v>
      </c>
      <c r="D1885" s="45" t="str">
        <f>VLOOKUP(Taulukko1[[#This Row],[Rivivalinta]],Sheet1!$C$1:$E$42,3,FALSE)</f>
        <v>Total risk weighted assets (RWA)</v>
      </c>
      <c r="E1885" s="1" t="s">
        <v>159</v>
      </c>
      <c r="F1885" s="13">
        <v>43465</v>
      </c>
      <c r="G1885" s="6">
        <v>654052.23400000005</v>
      </c>
    </row>
    <row r="1886" spans="1:7" x14ac:dyDescent="0.2">
      <c r="A1886" s="5">
        <v>39</v>
      </c>
      <c r="B1886" s="4" t="s">
        <v>42</v>
      </c>
      <c r="C1886" s="45" t="str">
        <f>VLOOKUP(Taulukko1[[#This Row],[Rivivalinta]],Sheet1!$C$1:$E$42,2,FALSE)</f>
        <v>Exponeringsbelopp för kredit-, motpart- och utspädningsrisker</v>
      </c>
      <c r="D1886" s="45" t="str">
        <f>VLOOKUP(Taulukko1[[#This Row],[Rivivalinta]],Sheet1!$C$1:$E$42,3,FALSE)</f>
        <v>Credit and counterparty risks</v>
      </c>
      <c r="E1886" s="1" t="s">
        <v>159</v>
      </c>
      <c r="F1886" s="13">
        <v>43465</v>
      </c>
      <c r="G1886" s="6">
        <v>634720.098</v>
      </c>
    </row>
    <row r="1887" spans="1:7" x14ac:dyDescent="0.2">
      <c r="A1887" s="5">
        <v>40</v>
      </c>
      <c r="B1887" s="4" t="s">
        <v>43</v>
      </c>
      <c r="C1887" s="45" t="str">
        <f>VLOOKUP(Taulukko1[[#This Row],[Rivivalinta]],Sheet1!$C$1:$E$42,2,FALSE)</f>
        <v>Exponeringsbelopp för positions-, valutakurs- och råvarurisker</v>
      </c>
      <c r="D1887" s="45" t="str">
        <f>VLOOKUP(Taulukko1[[#This Row],[Rivivalinta]],Sheet1!$C$1:$E$42,3,FALSE)</f>
        <v>Position, currency and commodity risks</v>
      </c>
      <c r="E1887" s="1" t="s">
        <v>159</v>
      </c>
      <c r="F1887" s="13">
        <v>43465</v>
      </c>
      <c r="G1887" s="6">
        <v>0</v>
      </c>
    </row>
    <row r="1888" spans="1:7" x14ac:dyDescent="0.2">
      <c r="A1888" s="5">
        <v>41</v>
      </c>
      <c r="B1888" s="4" t="s">
        <v>44</v>
      </c>
      <c r="C1888" s="45" t="str">
        <f>VLOOKUP(Taulukko1[[#This Row],[Rivivalinta]],Sheet1!$C$1:$E$42,2,FALSE)</f>
        <v>Exponeringsbelopp för operativ risk</v>
      </c>
      <c r="D1888" s="45" t="str">
        <f>VLOOKUP(Taulukko1[[#This Row],[Rivivalinta]],Sheet1!$C$1:$E$42,3,FALSE)</f>
        <v>Operational risks</v>
      </c>
      <c r="E1888" s="1" t="s">
        <v>159</v>
      </c>
      <c r="F1888" s="13">
        <v>43465</v>
      </c>
      <c r="G1888" s="6">
        <v>10900.329</v>
      </c>
    </row>
    <row r="1889" spans="1:7" x14ac:dyDescent="0.2">
      <c r="A1889" s="11">
        <v>42</v>
      </c>
      <c r="B1889" s="12" t="s">
        <v>45</v>
      </c>
      <c r="C1889" s="48" t="str">
        <f>VLOOKUP(Taulukko1[[#This Row],[Rivivalinta]],Sheet1!$C$1:$E$42,2,FALSE)</f>
        <v>Övriga riskexponeringar</v>
      </c>
      <c r="D1889" s="48" t="str">
        <f>VLOOKUP(Taulukko1[[#This Row],[Rivivalinta]],Sheet1!$C$1:$E$42,3,FALSE)</f>
        <v>Other risks</v>
      </c>
      <c r="E1889" s="1" t="s">
        <v>159</v>
      </c>
      <c r="F1889" s="13">
        <v>43465</v>
      </c>
      <c r="G1889" s="6">
        <v>8431.8070000000007</v>
      </c>
    </row>
    <row r="1890" spans="1:7" x14ac:dyDescent="0.2">
      <c r="A1890" s="5">
        <v>27</v>
      </c>
      <c r="B1890" s="4" t="s">
        <v>54</v>
      </c>
      <c r="C1890" s="45" t="str">
        <f>VLOOKUP(Taulukko1[[#This Row],[Rivivalinta]],Sheet1!$C$1:$E$42,2,FALSE)</f>
        <v>Avkastning på total tillgångar (ROA), %</v>
      </c>
      <c r="D1890" s="45" t="str">
        <f>VLOOKUP(Taulukko1[[#This Row],[Rivivalinta]],Sheet1!$C$1:$E$42,3,FALSE)</f>
        <v>Return on total assets (ROA), %</v>
      </c>
      <c r="E1890" s="1" t="s">
        <v>159</v>
      </c>
      <c r="F1890" s="13">
        <v>43465</v>
      </c>
      <c r="G1890" s="6" vm="151">
        <v>1.2364429657060092E-3</v>
      </c>
    </row>
    <row r="1891" spans="1:7" x14ac:dyDescent="0.2">
      <c r="A1891" s="11">
        <v>26</v>
      </c>
      <c r="B1891" s="12" t="s">
        <v>55</v>
      </c>
      <c r="C1891" s="48" t="str">
        <f>VLOOKUP(Taulukko1[[#This Row],[Rivivalinta]],Sheet1!$C$1:$E$42,2,FALSE)</f>
        <v>Avkastning på eget kapital (ROE), %</v>
      </c>
      <c r="D1891" s="48" t="str">
        <f>VLOOKUP(Taulukko1[[#This Row],[Rivivalinta]],Sheet1!$C$1:$E$42,3,FALSE)</f>
        <v>Return on equity (ROE), %</v>
      </c>
      <c r="E1891" s="1" t="s">
        <v>159</v>
      </c>
      <c r="F1891" s="13">
        <v>43465</v>
      </c>
      <c r="G1891" s="6" vm="152">
        <v>2.6603573037450205E-2</v>
      </c>
    </row>
    <row r="1892" spans="1:7" x14ac:dyDescent="0.2">
      <c r="A1892" s="5">
        <v>1</v>
      </c>
      <c r="B1892" s="4" t="s">
        <v>5</v>
      </c>
      <c r="C1892" s="45" t="str">
        <f>VLOOKUP(Taulukko1[[#This Row],[Rivivalinta]],Sheet1!$C$1:$E$42,2,FALSE)</f>
        <v>Räntenetto</v>
      </c>
      <c r="D1892" s="45" t="str">
        <f>VLOOKUP(Taulukko1[[#This Row],[Rivivalinta]],Sheet1!$C$1:$E$42,3,FALSE)</f>
        <v>Net interest margin</v>
      </c>
      <c r="E1892" s="1" t="s">
        <v>53</v>
      </c>
      <c r="F1892" s="13">
        <v>43465</v>
      </c>
      <c r="G1892" s="6">
        <v>12153.823699999999</v>
      </c>
    </row>
    <row r="1893" spans="1:7" x14ac:dyDescent="0.2">
      <c r="A1893" s="5">
        <v>2</v>
      </c>
      <c r="B1893" s="4" t="s">
        <v>6</v>
      </c>
      <c r="C1893" s="45" t="str">
        <f>VLOOKUP(Taulukko1[[#This Row],[Rivivalinta]],Sheet1!$C$1:$E$42,2,FALSE)</f>
        <v>Netto, avgifts- och provisionsintäkter</v>
      </c>
      <c r="D1893" s="45" t="str">
        <f>VLOOKUP(Taulukko1[[#This Row],[Rivivalinta]],Sheet1!$C$1:$E$42,3,FALSE)</f>
        <v>Net fee and commission income</v>
      </c>
      <c r="E1893" s="1" t="s">
        <v>53</v>
      </c>
      <c r="F1893" s="13">
        <v>43465</v>
      </c>
      <c r="G1893" s="6">
        <v>784.16600000000005</v>
      </c>
    </row>
    <row r="1894" spans="1:7" x14ac:dyDescent="0.2">
      <c r="A1894" s="5">
        <v>3</v>
      </c>
      <c r="B1894" s="4" t="s">
        <v>7</v>
      </c>
      <c r="C1894" s="45" t="str">
        <f>VLOOKUP(Taulukko1[[#This Row],[Rivivalinta]],Sheet1!$C$1:$E$42,2,FALSE)</f>
        <v>Avgifts- och provisionsintäkter</v>
      </c>
      <c r="D1894" s="45" t="str">
        <f>VLOOKUP(Taulukko1[[#This Row],[Rivivalinta]],Sheet1!$C$1:$E$42,3,FALSE)</f>
        <v>Fee and commission income</v>
      </c>
      <c r="E1894" s="1" t="s">
        <v>53</v>
      </c>
      <c r="F1894" s="13">
        <v>43465</v>
      </c>
      <c r="G1894" s="6">
        <v>1147.4110000000001</v>
      </c>
    </row>
    <row r="1895" spans="1:7" x14ac:dyDescent="0.2">
      <c r="A1895" s="5">
        <v>4</v>
      </c>
      <c r="B1895" s="4" t="s">
        <v>8</v>
      </c>
      <c r="C1895" s="45" t="str">
        <f>VLOOKUP(Taulukko1[[#This Row],[Rivivalinta]],Sheet1!$C$1:$E$42,2,FALSE)</f>
        <v>Avgifts- och provisionskostnader</v>
      </c>
      <c r="D1895" s="45" t="str">
        <f>VLOOKUP(Taulukko1[[#This Row],[Rivivalinta]],Sheet1!$C$1:$E$42,3,FALSE)</f>
        <v>Fee and commission expenses</v>
      </c>
      <c r="E1895" s="1" t="s">
        <v>53</v>
      </c>
      <c r="F1895" s="13">
        <v>43465</v>
      </c>
      <c r="G1895" s="6">
        <v>363.245</v>
      </c>
    </row>
    <row r="1896" spans="1:7" x14ac:dyDescent="0.2">
      <c r="A1896" s="5">
        <v>5</v>
      </c>
      <c r="B1896" s="4" t="s">
        <v>9</v>
      </c>
      <c r="C1896" s="45" t="str">
        <f>VLOOKUP(Taulukko1[[#This Row],[Rivivalinta]],Sheet1!$C$1:$E$42,2,FALSE)</f>
        <v>Nettointäkter från handel och investeringar</v>
      </c>
      <c r="D1896" s="45" t="str">
        <f>VLOOKUP(Taulukko1[[#This Row],[Rivivalinta]],Sheet1!$C$1:$E$42,3,FALSE)</f>
        <v>Net trading and investing income</v>
      </c>
      <c r="E1896" s="1" t="s">
        <v>53</v>
      </c>
      <c r="F1896" s="13">
        <v>43465</v>
      </c>
      <c r="G1896" s="6">
        <v>-811.43799999999999</v>
      </c>
    </row>
    <row r="1897" spans="1:7" x14ac:dyDescent="0.2">
      <c r="A1897" s="5">
        <v>6</v>
      </c>
      <c r="B1897" s="4" t="s">
        <v>10</v>
      </c>
      <c r="C1897" s="45" t="str">
        <f>VLOOKUP(Taulukko1[[#This Row],[Rivivalinta]],Sheet1!$C$1:$E$42,2,FALSE)</f>
        <v>Övriga intäkter</v>
      </c>
      <c r="D1897" s="45" t="str">
        <f>VLOOKUP(Taulukko1[[#This Row],[Rivivalinta]],Sheet1!$C$1:$E$42,3,FALSE)</f>
        <v>Other income</v>
      </c>
      <c r="E1897" s="1" t="s">
        <v>53</v>
      </c>
      <c r="F1897" s="13">
        <v>43465</v>
      </c>
      <c r="G1897" s="6">
        <v>5005.8540000000003</v>
      </c>
    </row>
    <row r="1898" spans="1:7" x14ac:dyDescent="0.2">
      <c r="A1898" s="5">
        <v>7</v>
      </c>
      <c r="B1898" s="4" t="s">
        <v>11</v>
      </c>
      <c r="C1898" s="45" t="str">
        <f>VLOOKUP(Taulukko1[[#This Row],[Rivivalinta]],Sheet1!$C$1:$E$42,2,FALSE)</f>
        <v>Totala inkomster</v>
      </c>
      <c r="D1898" s="45" t="str">
        <f>VLOOKUP(Taulukko1[[#This Row],[Rivivalinta]],Sheet1!$C$1:$E$42,3,FALSE)</f>
        <v>Total income</v>
      </c>
      <c r="E1898" s="1" t="s">
        <v>53</v>
      </c>
      <c r="F1898" s="13">
        <v>43465</v>
      </c>
      <c r="G1898" s="6">
        <v>17132.405699999999</v>
      </c>
    </row>
    <row r="1899" spans="1:7" x14ac:dyDescent="0.2">
      <c r="A1899" s="5">
        <v>8</v>
      </c>
      <c r="B1899" s="4" t="s">
        <v>12</v>
      </c>
      <c r="C1899" s="45" t="str">
        <f>VLOOKUP(Taulukko1[[#This Row],[Rivivalinta]],Sheet1!$C$1:$E$42,2,FALSE)</f>
        <v>Totala kostnader</v>
      </c>
      <c r="D1899" s="45" t="str">
        <f>VLOOKUP(Taulukko1[[#This Row],[Rivivalinta]],Sheet1!$C$1:$E$42,3,FALSE)</f>
        <v>Total expenses</v>
      </c>
      <c r="E1899" s="1" t="s">
        <v>53</v>
      </c>
      <c r="F1899" s="13">
        <v>43465</v>
      </c>
      <c r="G1899" s="6">
        <v>10448.849</v>
      </c>
    </row>
    <row r="1900" spans="1:7" x14ac:dyDescent="0.2">
      <c r="A1900" s="5">
        <v>9</v>
      </c>
      <c r="B1900" s="4" t="s">
        <v>13</v>
      </c>
      <c r="C1900" s="45" t="str">
        <f>VLOOKUP(Taulukko1[[#This Row],[Rivivalinta]],Sheet1!$C$1:$E$42,2,FALSE)</f>
        <v>Nedskrivningar av lån och fordringar</v>
      </c>
      <c r="D1900" s="45" t="str">
        <f>VLOOKUP(Taulukko1[[#This Row],[Rivivalinta]],Sheet1!$C$1:$E$42,3,FALSE)</f>
        <v>Impairments on loans and receivables</v>
      </c>
      <c r="E1900" s="1" t="s">
        <v>53</v>
      </c>
      <c r="F1900" s="13">
        <v>43465</v>
      </c>
      <c r="G1900" s="6">
        <v>31.295000000000002</v>
      </c>
    </row>
    <row r="1901" spans="1:7" x14ac:dyDescent="0.2">
      <c r="A1901" s="5">
        <v>10</v>
      </c>
      <c r="B1901" s="4" t="s">
        <v>14</v>
      </c>
      <c r="C1901" s="45" t="str">
        <f>VLOOKUP(Taulukko1[[#This Row],[Rivivalinta]],Sheet1!$C$1:$E$42,2,FALSE)</f>
        <v>Rörelsevinst/-förlust</v>
      </c>
      <c r="D1901" s="45" t="str">
        <f>VLOOKUP(Taulukko1[[#This Row],[Rivivalinta]],Sheet1!$C$1:$E$42,3,FALSE)</f>
        <v>Operatingprofit/-loss</v>
      </c>
      <c r="E1901" s="1" t="s">
        <v>53</v>
      </c>
      <c r="F1901" s="13">
        <v>43465</v>
      </c>
      <c r="G1901" s="6">
        <v>6652.2629999999999</v>
      </c>
    </row>
    <row r="1902" spans="1:7" x14ac:dyDescent="0.2">
      <c r="A1902" s="5">
        <v>11</v>
      </c>
      <c r="B1902" s="4" t="s">
        <v>15</v>
      </c>
      <c r="C1902" s="45" t="str">
        <f>VLOOKUP(Taulukko1[[#This Row],[Rivivalinta]],Sheet1!$C$1:$E$42,2,FALSE)</f>
        <v>Kontanta medel och kassabehållning hos centralbanker</v>
      </c>
      <c r="D1902" s="45" t="str">
        <f>VLOOKUP(Taulukko1[[#This Row],[Rivivalinta]],Sheet1!$C$1:$E$42,3,FALSE)</f>
        <v>Cash and cash balances at central banks</v>
      </c>
      <c r="E1902" s="1" t="s">
        <v>53</v>
      </c>
      <c r="F1902" s="13">
        <v>43465</v>
      </c>
      <c r="G1902" s="6">
        <v>226860.03899999999</v>
      </c>
    </row>
    <row r="1903" spans="1:7" x14ac:dyDescent="0.2">
      <c r="A1903" s="5">
        <v>12</v>
      </c>
      <c r="B1903" s="4" t="s">
        <v>16</v>
      </c>
      <c r="C1903" s="45" t="str">
        <f>VLOOKUP(Taulukko1[[#This Row],[Rivivalinta]],Sheet1!$C$1:$E$42,2,FALSE)</f>
        <v>Lån och förskott till kreditinstitut</v>
      </c>
      <c r="D1903" s="45" t="str">
        <f>VLOOKUP(Taulukko1[[#This Row],[Rivivalinta]],Sheet1!$C$1:$E$42,3,FALSE)</f>
        <v>Loans and advances to credit institutions</v>
      </c>
      <c r="E1903" s="1" t="s">
        <v>53</v>
      </c>
      <c r="F1903" s="13">
        <v>43465</v>
      </c>
      <c r="G1903" s="6">
        <v>0</v>
      </c>
    </row>
    <row r="1904" spans="1:7" x14ac:dyDescent="0.2">
      <c r="A1904" s="5">
        <v>13</v>
      </c>
      <c r="B1904" s="4" t="s">
        <v>17</v>
      </c>
      <c r="C1904" s="45" t="str">
        <f>VLOOKUP(Taulukko1[[#This Row],[Rivivalinta]],Sheet1!$C$1:$E$42,2,FALSE)</f>
        <v>Lån och förskott till allmänheten och offentliga samfund</v>
      </c>
      <c r="D1904" s="45" t="str">
        <f>VLOOKUP(Taulukko1[[#This Row],[Rivivalinta]],Sheet1!$C$1:$E$42,3,FALSE)</f>
        <v>Loans and advances to the public and public sector entities</v>
      </c>
      <c r="E1904" s="1" t="s">
        <v>53</v>
      </c>
      <c r="F1904" s="13">
        <v>43465</v>
      </c>
      <c r="G1904" s="6">
        <v>2591887.571</v>
      </c>
    </row>
    <row r="1905" spans="1:7" x14ac:dyDescent="0.2">
      <c r="A1905" s="5">
        <v>14</v>
      </c>
      <c r="B1905" s="4" t="s">
        <v>18</v>
      </c>
      <c r="C1905" s="45" t="str">
        <f>VLOOKUP(Taulukko1[[#This Row],[Rivivalinta]],Sheet1!$C$1:$E$42,2,FALSE)</f>
        <v>Värdepapper</v>
      </c>
      <c r="D1905" s="45" t="str">
        <f>VLOOKUP(Taulukko1[[#This Row],[Rivivalinta]],Sheet1!$C$1:$E$42,3,FALSE)</f>
        <v>Debt securities</v>
      </c>
      <c r="E1905" s="1" t="s">
        <v>53</v>
      </c>
      <c r="F1905" s="13">
        <v>43465</v>
      </c>
      <c r="G1905" s="6">
        <v>210162.236</v>
      </c>
    </row>
    <row r="1906" spans="1:7" x14ac:dyDescent="0.2">
      <c r="A1906" s="5">
        <v>15</v>
      </c>
      <c r="B1906" s="4" t="s">
        <v>19</v>
      </c>
      <c r="C1906" s="45" t="str">
        <f>VLOOKUP(Taulukko1[[#This Row],[Rivivalinta]],Sheet1!$C$1:$E$42,2,FALSE)</f>
        <v xml:space="preserve">Derivat </v>
      </c>
      <c r="D1906" s="45" t="str">
        <f>VLOOKUP(Taulukko1[[#This Row],[Rivivalinta]],Sheet1!$C$1:$E$42,3,FALSE)</f>
        <v xml:space="preserve">Derivatives </v>
      </c>
      <c r="E1906" s="1" t="s">
        <v>53</v>
      </c>
      <c r="F1906" s="13">
        <v>43465</v>
      </c>
      <c r="G1906" s="6">
        <v>6604.4129999999996</v>
      </c>
    </row>
    <row r="1907" spans="1:7" x14ac:dyDescent="0.2">
      <c r="A1907" s="5">
        <v>16</v>
      </c>
      <c r="B1907" s="4" t="s">
        <v>20</v>
      </c>
      <c r="C1907" s="45" t="str">
        <f>VLOOKUP(Taulukko1[[#This Row],[Rivivalinta]],Sheet1!$C$1:$E$42,2,FALSE)</f>
        <v>Övriga tillgångar</v>
      </c>
      <c r="D1907" s="45" t="str">
        <f>VLOOKUP(Taulukko1[[#This Row],[Rivivalinta]],Sheet1!$C$1:$E$42,3,FALSE)</f>
        <v>Other assets</v>
      </c>
      <c r="E1907" s="1" t="s">
        <v>53</v>
      </c>
      <c r="F1907" s="13">
        <v>43465</v>
      </c>
      <c r="G1907" s="6">
        <v>73312.216</v>
      </c>
    </row>
    <row r="1908" spans="1:7" x14ac:dyDescent="0.2">
      <c r="A1908" s="5">
        <v>17</v>
      </c>
      <c r="B1908" s="4" t="s">
        <v>21</v>
      </c>
      <c r="C1908" s="45" t="str">
        <f>VLOOKUP(Taulukko1[[#This Row],[Rivivalinta]],Sheet1!$C$1:$E$42,2,FALSE)</f>
        <v>SUMMA TILLGÅNGAR</v>
      </c>
      <c r="D1908" s="45" t="str">
        <f>VLOOKUP(Taulukko1[[#This Row],[Rivivalinta]],Sheet1!$C$1:$E$42,3,FALSE)</f>
        <v>TOTAL ASSETS</v>
      </c>
      <c r="E1908" s="1" t="s">
        <v>53</v>
      </c>
      <c r="F1908" s="13">
        <v>43465</v>
      </c>
      <c r="G1908" s="6">
        <v>3108826.4750000001</v>
      </c>
    </row>
    <row r="1909" spans="1:7" x14ac:dyDescent="0.2">
      <c r="A1909" s="5">
        <v>18</v>
      </c>
      <c r="B1909" s="4" t="s">
        <v>22</v>
      </c>
      <c r="C1909" s="45" t="str">
        <f>VLOOKUP(Taulukko1[[#This Row],[Rivivalinta]],Sheet1!$C$1:$E$42,2,FALSE)</f>
        <v>Inlåning från kreditinstitut</v>
      </c>
      <c r="D1909" s="45" t="str">
        <f>VLOOKUP(Taulukko1[[#This Row],[Rivivalinta]],Sheet1!$C$1:$E$42,3,FALSE)</f>
        <v>Deposits from credit institutions</v>
      </c>
      <c r="E1909" s="1" t="s">
        <v>53</v>
      </c>
      <c r="F1909" s="13">
        <v>43465</v>
      </c>
      <c r="G1909" s="6" t="s">
        <v>47</v>
      </c>
    </row>
    <row r="1910" spans="1:7" x14ac:dyDescent="0.2">
      <c r="A1910" s="5">
        <v>19</v>
      </c>
      <c r="B1910" s="4" t="s">
        <v>23</v>
      </c>
      <c r="C1910" s="45" t="str">
        <f>VLOOKUP(Taulukko1[[#This Row],[Rivivalinta]],Sheet1!$C$1:$E$42,2,FALSE)</f>
        <v>Inlåning från allmänheten och offentliga samfund</v>
      </c>
      <c r="D1910" s="45" t="str">
        <f>VLOOKUP(Taulukko1[[#This Row],[Rivivalinta]],Sheet1!$C$1:$E$42,3,FALSE)</f>
        <v>Deposits from the public and public sector entities</v>
      </c>
      <c r="E1910" s="1" t="s">
        <v>53</v>
      </c>
      <c r="F1910" s="13">
        <v>43465</v>
      </c>
      <c r="G1910" s="6" t="s">
        <v>47</v>
      </c>
    </row>
    <row r="1911" spans="1:7" x14ac:dyDescent="0.2">
      <c r="A1911" s="5">
        <v>20</v>
      </c>
      <c r="B1911" s="4" t="s">
        <v>24</v>
      </c>
      <c r="C1911" s="45" t="str">
        <f>VLOOKUP(Taulukko1[[#This Row],[Rivivalinta]],Sheet1!$C$1:$E$42,2,FALSE)</f>
        <v>Emitterade skuldebrev</v>
      </c>
      <c r="D1911" s="45" t="str">
        <f>VLOOKUP(Taulukko1[[#This Row],[Rivivalinta]],Sheet1!$C$1:$E$42,3,FALSE)</f>
        <v>Debt securities issued</v>
      </c>
      <c r="E1911" s="1" t="s">
        <v>53</v>
      </c>
      <c r="F1911" s="13">
        <v>43465</v>
      </c>
      <c r="G1911" s="6">
        <v>1131252.121</v>
      </c>
    </row>
    <row r="1912" spans="1:7" x14ac:dyDescent="0.2">
      <c r="A1912" s="5">
        <v>22</v>
      </c>
      <c r="B1912" s="4" t="s">
        <v>25</v>
      </c>
      <c r="C1912" s="45" t="str">
        <f>VLOOKUP(Taulukko1[[#This Row],[Rivivalinta]],Sheet1!$C$1:$E$42,2,FALSE)</f>
        <v>Derivat</v>
      </c>
      <c r="D1912" s="45" t="str">
        <f>VLOOKUP(Taulukko1[[#This Row],[Rivivalinta]],Sheet1!$C$1:$E$42,3,FALSE)</f>
        <v>Derivatives</v>
      </c>
      <c r="E1912" s="1" t="s">
        <v>53</v>
      </c>
      <c r="F1912" s="13">
        <v>43465</v>
      </c>
      <c r="G1912" s="6">
        <v>28.922000000000001</v>
      </c>
    </row>
    <row r="1913" spans="1:7" x14ac:dyDescent="0.2">
      <c r="A1913" s="5">
        <v>23</v>
      </c>
      <c r="B1913" s="4" t="s">
        <v>26</v>
      </c>
      <c r="C1913" s="45" t="str">
        <f>VLOOKUP(Taulukko1[[#This Row],[Rivivalinta]],Sheet1!$C$1:$E$42,2,FALSE)</f>
        <v>Eget kapital</v>
      </c>
      <c r="D1913" s="45" t="str">
        <f>VLOOKUP(Taulukko1[[#This Row],[Rivivalinta]],Sheet1!$C$1:$E$42,3,FALSE)</f>
        <v>Total equity</v>
      </c>
      <c r="E1913" s="1" t="s">
        <v>53</v>
      </c>
      <c r="F1913" s="13">
        <v>43465</v>
      </c>
      <c r="G1913" s="6">
        <v>65619.032999999996</v>
      </c>
    </row>
    <row r="1914" spans="1:7" x14ac:dyDescent="0.2">
      <c r="A1914" s="5">
        <v>21</v>
      </c>
      <c r="B1914" s="4" t="s">
        <v>27</v>
      </c>
      <c r="C1914" s="45" t="str">
        <f>VLOOKUP(Taulukko1[[#This Row],[Rivivalinta]],Sheet1!$C$1:$E$42,2,FALSE)</f>
        <v>Övriga skulder</v>
      </c>
      <c r="D1914" s="45" t="str">
        <f>VLOOKUP(Taulukko1[[#This Row],[Rivivalinta]],Sheet1!$C$1:$E$42,3,FALSE)</f>
        <v>Other liabilities</v>
      </c>
      <c r="E1914" s="1" t="s">
        <v>53</v>
      </c>
      <c r="F1914" s="13">
        <v>43465</v>
      </c>
      <c r="G1914" s="6">
        <v>1911926.399</v>
      </c>
    </row>
    <row r="1915" spans="1:7" x14ac:dyDescent="0.2">
      <c r="A1915" s="5">
        <v>24</v>
      </c>
      <c r="B1915" s="4" t="s">
        <v>28</v>
      </c>
      <c r="C1915" s="45" t="str">
        <f>VLOOKUP(Taulukko1[[#This Row],[Rivivalinta]],Sheet1!$C$1:$E$42,2,FALSE)</f>
        <v>SUMMA EGET KAPITAL OCH SKULDER</v>
      </c>
      <c r="D1915" s="45" t="str">
        <f>VLOOKUP(Taulukko1[[#This Row],[Rivivalinta]],Sheet1!$C$1:$E$42,3,FALSE)</f>
        <v>TOTAL EQUITY AND LIABILITIES</v>
      </c>
      <c r="E1915" s="1" t="s">
        <v>53</v>
      </c>
      <c r="F1915" s="13">
        <v>43465</v>
      </c>
      <c r="G1915" s="6">
        <v>3108826.4750000001</v>
      </c>
    </row>
    <row r="1916" spans="1:7" x14ac:dyDescent="0.2">
      <c r="A1916" s="5">
        <v>25</v>
      </c>
      <c r="B1916" s="4" t="s">
        <v>29</v>
      </c>
      <c r="C1916" s="45" t="str">
        <f>VLOOKUP(Taulukko1[[#This Row],[Rivivalinta]],Sheet1!$C$1:$E$42,2,FALSE)</f>
        <v>Exponering utanför balansräkningen</v>
      </c>
      <c r="D1916" s="45" t="str">
        <f>VLOOKUP(Taulukko1[[#This Row],[Rivivalinta]],Sheet1!$C$1:$E$42,3,FALSE)</f>
        <v>Off balance sheet exposures</v>
      </c>
      <c r="E1916" s="1" t="s">
        <v>53</v>
      </c>
      <c r="F1916" s="13">
        <v>43465</v>
      </c>
      <c r="G1916" s="6">
        <v>275394.47700000001</v>
      </c>
    </row>
    <row r="1917" spans="1:7" x14ac:dyDescent="0.2">
      <c r="A1917" s="5">
        <v>28</v>
      </c>
      <c r="B1917" s="4" t="s">
        <v>30</v>
      </c>
      <c r="C1917" s="45" t="str">
        <f>VLOOKUP(Taulukko1[[#This Row],[Rivivalinta]],Sheet1!$C$1:$E$42,2,FALSE)</f>
        <v>Kostnader/intäkter, %</v>
      </c>
      <c r="D1917" s="45" t="str">
        <f>VLOOKUP(Taulukko1[[#This Row],[Rivivalinta]],Sheet1!$C$1:$E$42,3,FALSE)</f>
        <v>Cost/income ratio, %</v>
      </c>
      <c r="E1917" s="1" t="s">
        <v>53</v>
      </c>
      <c r="F1917" s="13">
        <v>43465</v>
      </c>
      <c r="G1917" s="6" vm="153">
        <v>0.55466526878834332</v>
      </c>
    </row>
    <row r="1918" spans="1:7" x14ac:dyDescent="0.2">
      <c r="A1918" s="5">
        <v>29</v>
      </c>
      <c r="B1918" s="4" t="s">
        <v>31</v>
      </c>
      <c r="C1918" s="45" t="str">
        <f>VLOOKUP(Taulukko1[[#This Row],[Rivivalinta]],Sheet1!$C$1:$E$42,2,FALSE)</f>
        <v>Nödlidande exponeringar/Exponeringar, %</v>
      </c>
      <c r="D1918" s="45" t="str">
        <f>VLOOKUP(Taulukko1[[#This Row],[Rivivalinta]],Sheet1!$C$1:$E$42,3,FALSE)</f>
        <v>Non-performing exposures/Exposures, %</v>
      </c>
      <c r="E1918" s="1" t="s">
        <v>53</v>
      </c>
      <c r="F1918" s="13">
        <v>43465</v>
      </c>
      <c r="G1918" s="6" vm="154">
        <v>6.4586680756114137E-4</v>
      </c>
    </row>
    <row r="1919" spans="1:7" x14ac:dyDescent="0.2">
      <c r="A1919" s="5">
        <v>30</v>
      </c>
      <c r="B1919" s="4" t="s">
        <v>32</v>
      </c>
      <c r="C1919" s="45" t="str">
        <f>VLOOKUP(Taulukko1[[#This Row],[Rivivalinta]],Sheet1!$C$1:$E$42,2,FALSE)</f>
        <v>Upplupna avsättningar på nödlidande exponeringar/Nödlidande Exponeringar, %</v>
      </c>
      <c r="D1919" s="45" t="str">
        <f>VLOOKUP(Taulukko1[[#This Row],[Rivivalinta]],Sheet1!$C$1:$E$42,3,FALSE)</f>
        <v>Accumulated impairments on non-performing exposures/Non-performing exposures, %</v>
      </c>
      <c r="E1919" s="1" t="s">
        <v>53</v>
      </c>
      <c r="F1919" s="13">
        <v>43465</v>
      </c>
      <c r="G1919" s="6" vm="155">
        <v>0.16423427218469538</v>
      </c>
    </row>
    <row r="1920" spans="1:7" x14ac:dyDescent="0.2">
      <c r="A1920" s="5">
        <v>31</v>
      </c>
      <c r="B1920" s="4" t="s">
        <v>34</v>
      </c>
      <c r="C1920" s="45" t="str">
        <f>VLOOKUP(Taulukko1[[#This Row],[Rivivalinta]],Sheet1!$C$1:$E$42,2,FALSE)</f>
        <v>Kapitalbas</v>
      </c>
      <c r="D1920" s="45" t="str">
        <f>VLOOKUP(Taulukko1[[#This Row],[Rivivalinta]],Sheet1!$C$1:$E$42,3,FALSE)</f>
        <v>Own funds</v>
      </c>
      <c r="E1920" s="1" t="s">
        <v>53</v>
      </c>
      <c r="F1920" s="13">
        <v>43465</v>
      </c>
      <c r="G1920" s="6">
        <v>96371.399609999993</v>
      </c>
    </row>
    <row r="1921" spans="1:7" x14ac:dyDescent="0.2">
      <c r="A1921" s="5">
        <v>32</v>
      </c>
      <c r="B1921" s="4" t="s">
        <v>35</v>
      </c>
      <c r="C1921" s="45" t="str">
        <f>VLOOKUP(Taulukko1[[#This Row],[Rivivalinta]],Sheet1!$C$1:$E$42,2,FALSE)</f>
        <v>Kärnprimärkapital (CET 1)</v>
      </c>
      <c r="D1921" s="45" t="str">
        <f>VLOOKUP(Taulukko1[[#This Row],[Rivivalinta]],Sheet1!$C$1:$E$42,3,FALSE)</f>
        <v>Common equity tier 1 capital (CET1)</v>
      </c>
      <c r="E1921" s="1" t="s">
        <v>53</v>
      </c>
      <c r="F1921" s="13">
        <v>43465</v>
      </c>
      <c r="G1921" s="6">
        <v>96371.399609999993</v>
      </c>
    </row>
    <row r="1922" spans="1:7" x14ac:dyDescent="0.2">
      <c r="A1922" s="5">
        <v>33</v>
      </c>
      <c r="B1922" s="4" t="s">
        <v>36</v>
      </c>
      <c r="C1922" s="45" t="str">
        <f>VLOOKUP(Taulukko1[[#This Row],[Rivivalinta]],Sheet1!$C$1:$E$42,2,FALSE)</f>
        <v>Övrigt primärkapital (AT 1)</v>
      </c>
      <c r="D1922" s="45" t="str">
        <f>VLOOKUP(Taulukko1[[#This Row],[Rivivalinta]],Sheet1!$C$1:$E$42,3,FALSE)</f>
        <v>Additional tier 1 capital (AT 1)</v>
      </c>
      <c r="E1922" s="1" t="s">
        <v>53</v>
      </c>
      <c r="F1922" s="13">
        <v>43465</v>
      </c>
      <c r="G1922" s="6">
        <v>0</v>
      </c>
    </row>
    <row r="1923" spans="1:7" x14ac:dyDescent="0.2">
      <c r="A1923" s="5">
        <v>34</v>
      </c>
      <c r="B1923" s="4" t="s">
        <v>37</v>
      </c>
      <c r="C1923" s="45" t="str">
        <f>VLOOKUP(Taulukko1[[#This Row],[Rivivalinta]],Sheet1!$C$1:$E$42,2,FALSE)</f>
        <v>Supplementärkapital (T2)</v>
      </c>
      <c r="D1923" s="45" t="str">
        <f>VLOOKUP(Taulukko1[[#This Row],[Rivivalinta]],Sheet1!$C$1:$E$42,3,FALSE)</f>
        <v>Tier 2 capital (T2)</v>
      </c>
      <c r="E1923" s="1" t="s">
        <v>53</v>
      </c>
      <c r="F1923" s="13">
        <v>43465</v>
      </c>
      <c r="G1923" s="6">
        <v>0</v>
      </c>
    </row>
    <row r="1924" spans="1:7" x14ac:dyDescent="0.2">
      <c r="A1924" s="5">
        <v>35</v>
      </c>
      <c r="B1924" s="4" t="s">
        <v>38</v>
      </c>
      <c r="C1924" s="45" t="str">
        <f>VLOOKUP(Taulukko1[[#This Row],[Rivivalinta]],Sheet1!$C$1:$E$42,2,FALSE)</f>
        <v>Summa kapitalrelationer, %</v>
      </c>
      <c r="D1924" s="45" t="str">
        <f>VLOOKUP(Taulukko1[[#This Row],[Rivivalinta]],Sheet1!$C$1:$E$42,3,FALSE)</f>
        <v>Own funds ratio, %</v>
      </c>
      <c r="E1924" s="1" t="s">
        <v>53</v>
      </c>
      <c r="F1924" s="13">
        <v>43465</v>
      </c>
      <c r="G1924" s="6" vm="156">
        <v>0.10785878857713831</v>
      </c>
    </row>
    <row r="1925" spans="1:7" x14ac:dyDescent="0.2">
      <c r="A1925" s="5">
        <v>36</v>
      </c>
      <c r="B1925" s="4" t="s">
        <v>39</v>
      </c>
      <c r="C1925" s="45" t="str">
        <f>VLOOKUP(Taulukko1[[#This Row],[Rivivalinta]],Sheet1!$C$1:$E$42,2,FALSE)</f>
        <v>Primärkapitalrelation, %</v>
      </c>
      <c r="D1925" s="45" t="str">
        <f>VLOOKUP(Taulukko1[[#This Row],[Rivivalinta]],Sheet1!$C$1:$E$42,3,FALSE)</f>
        <v>Tier 1 ratio, %</v>
      </c>
      <c r="E1925" s="1" t="s">
        <v>53</v>
      </c>
      <c r="F1925" s="13">
        <v>43465</v>
      </c>
      <c r="G1925" s="6" vm="157">
        <v>0.10785878857713831</v>
      </c>
    </row>
    <row r="1926" spans="1:7" x14ac:dyDescent="0.2">
      <c r="A1926" s="5">
        <v>37</v>
      </c>
      <c r="B1926" s="4" t="s">
        <v>40</v>
      </c>
      <c r="C1926" s="45" t="str">
        <f>VLOOKUP(Taulukko1[[#This Row],[Rivivalinta]],Sheet1!$C$1:$E$42,2,FALSE)</f>
        <v>Kärnprimärkapitalrelation, %</v>
      </c>
      <c r="D1926" s="45" t="str">
        <f>VLOOKUP(Taulukko1[[#This Row],[Rivivalinta]],Sheet1!$C$1:$E$42,3,FALSE)</f>
        <v>CET 1 ratio, %</v>
      </c>
      <c r="E1926" s="1" t="s">
        <v>53</v>
      </c>
      <c r="F1926" s="13">
        <v>43465</v>
      </c>
      <c r="G1926" s="6" vm="158">
        <v>0.10785878857713831</v>
      </c>
    </row>
    <row r="1927" spans="1:7" x14ac:dyDescent="0.2">
      <c r="A1927" s="5">
        <v>38</v>
      </c>
      <c r="B1927" s="4" t="s">
        <v>41</v>
      </c>
      <c r="C1927" s="45" t="str">
        <f>VLOOKUP(Taulukko1[[#This Row],[Rivivalinta]],Sheet1!$C$1:$E$42,2,FALSE)</f>
        <v>Summa exponeringsbelopp (RWA)</v>
      </c>
      <c r="D1927" s="45" t="str">
        <f>VLOOKUP(Taulukko1[[#This Row],[Rivivalinta]],Sheet1!$C$1:$E$42,3,FALSE)</f>
        <v>Total risk weighted assets (RWA)</v>
      </c>
      <c r="E1927" s="1" t="s">
        <v>53</v>
      </c>
      <c r="F1927" s="13">
        <v>43465</v>
      </c>
      <c r="G1927" s="6">
        <v>893496.03200000001</v>
      </c>
    </row>
    <row r="1928" spans="1:7" x14ac:dyDescent="0.2">
      <c r="A1928" s="5">
        <v>39</v>
      </c>
      <c r="B1928" s="4" t="s">
        <v>42</v>
      </c>
      <c r="C1928" s="45" t="str">
        <f>VLOOKUP(Taulukko1[[#This Row],[Rivivalinta]],Sheet1!$C$1:$E$42,2,FALSE)</f>
        <v>Exponeringsbelopp för kredit-, motpart- och utspädningsrisker</v>
      </c>
      <c r="D1928" s="45" t="str">
        <f>VLOOKUP(Taulukko1[[#This Row],[Rivivalinta]],Sheet1!$C$1:$E$42,3,FALSE)</f>
        <v>Credit and counterparty risks</v>
      </c>
      <c r="E1928" s="1" t="s">
        <v>53</v>
      </c>
      <c r="F1928" s="13">
        <v>43465</v>
      </c>
      <c r="G1928" s="6">
        <v>861910.75399999996</v>
      </c>
    </row>
    <row r="1929" spans="1:7" x14ac:dyDescent="0.2">
      <c r="A1929" s="5">
        <v>40</v>
      </c>
      <c r="B1929" s="4" t="s">
        <v>43</v>
      </c>
      <c r="C1929" s="45" t="str">
        <f>VLOOKUP(Taulukko1[[#This Row],[Rivivalinta]],Sheet1!$C$1:$E$42,2,FALSE)</f>
        <v>Exponeringsbelopp för positions-, valutakurs- och råvarurisker</v>
      </c>
      <c r="D1929" s="45" t="str">
        <f>VLOOKUP(Taulukko1[[#This Row],[Rivivalinta]],Sheet1!$C$1:$E$42,3,FALSE)</f>
        <v>Position, currency and commodity risks</v>
      </c>
      <c r="E1929" s="1" t="s">
        <v>53</v>
      </c>
      <c r="F1929" s="13">
        <v>43465</v>
      </c>
      <c r="G1929" s="6">
        <v>0</v>
      </c>
    </row>
    <row r="1930" spans="1:7" x14ac:dyDescent="0.2">
      <c r="A1930" s="5">
        <v>41</v>
      </c>
      <c r="B1930" s="4" t="s">
        <v>44</v>
      </c>
      <c r="C1930" s="45" t="str">
        <f>VLOOKUP(Taulukko1[[#This Row],[Rivivalinta]],Sheet1!$C$1:$E$42,2,FALSE)</f>
        <v>Exponeringsbelopp för operativ risk</v>
      </c>
      <c r="D1930" s="45" t="str">
        <f>VLOOKUP(Taulukko1[[#This Row],[Rivivalinta]],Sheet1!$C$1:$E$42,3,FALSE)</f>
        <v>Operational risks</v>
      </c>
      <c r="E1930" s="1" t="s">
        <v>53</v>
      </c>
      <c r="F1930" s="13">
        <v>43465</v>
      </c>
      <c r="G1930" s="6">
        <v>24024.569</v>
      </c>
    </row>
    <row r="1931" spans="1:7" x14ac:dyDescent="0.2">
      <c r="A1931" s="11">
        <v>42</v>
      </c>
      <c r="B1931" s="12" t="s">
        <v>45</v>
      </c>
      <c r="C1931" s="48" t="str">
        <f>VLOOKUP(Taulukko1[[#This Row],[Rivivalinta]],Sheet1!$C$1:$E$42,2,FALSE)</f>
        <v>Övriga riskexponeringar</v>
      </c>
      <c r="D1931" s="48" t="str">
        <f>VLOOKUP(Taulukko1[[#This Row],[Rivivalinta]],Sheet1!$C$1:$E$42,3,FALSE)</f>
        <v>Other risks</v>
      </c>
      <c r="E1931" s="1" t="s">
        <v>53</v>
      </c>
      <c r="F1931" s="13">
        <v>43465</v>
      </c>
      <c r="G1931" s="6">
        <v>7560.7089999999998</v>
      </c>
    </row>
    <row r="1932" spans="1:7" x14ac:dyDescent="0.2">
      <c r="A1932" s="5">
        <v>27</v>
      </c>
      <c r="B1932" s="4" t="s">
        <v>54</v>
      </c>
      <c r="C1932" s="45" t="str">
        <f>VLOOKUP(Taulukko1[[#This Row],[Rivivalinta]],Sheet1!$C$1:$E$42,2,FALSE)</f>
        <v>Avkastning på total tillgångar (ROA), %</v>
      </c>
      <c r="D1932" s="45" t="str">
        <f>VLOOKUP(Taulukko1[[#This Row],[Rivivalinta]],Sheet1!$C$1:$E$42,3,FALSE)</f>
        <v>Return on total assets (ROA), %</v>
      </c>
      <c r="E1932" s="1" t="s">
        <v>53</v>
      </c>
      <c r="F1932" s="13">
        <v>43465</v>
      </c>
      <c r="G1932" s="6" vm="159">
        <v>1.8192143460615188E-3</v>
      </c>
    </row>
    <row r="1933" spans="1:7" x14ac:dyDescent="0.2">
      <c r="A1933" s="11">
        <v>26</v>
      </c>
      <c r="B1933" s="12" t="s">
        <v>55</v>
      </c>
      <c r="C1933" s="48" t="str">
        <f>VLOOKUP(Taulukko1[[#This Row],[Rivivalinta]],Sheet1!$C$1:$E$42,2,FALSE)</f>
        <v>Avkastning på eget kapital (ROE), %</v>
      </c>
      <c r="D1933" s="48" t="str">
        <f>VLOOKUP(Taulukko1[[#This Row],[Rivivalinta]],Sheet1!$C$1:$E$42,3,FALSE)</f>
        <v>Return on equity (ROE), %</v>
      </c>
      <c r="E1933" s="49" t="s">
        <v>53</v>
      </c>
      <c r="F1933" s="13">
        <v>43465</v>
      </c>
      <c r="G1933" s="52" vm="160">
        <v>8.5601081801070095E-2</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E42"/>
  <sheetViews>
    <sheetView workbookViewId="0">
      <selection activeCell="E7" sqref="E7"/>
    </sheetView>
  </sheetViews>
  <sheetFormatPr defaultRowHeight="13.8" x14ac:dyDescent="0.25"/>
  <cols>
    <col min="3" max="5" width="36" customWidth="1"/>
  </cols>
  <sheetData>
    <row r="1" spans="3:5" x14ac:dyDescent="0.25">
      <c r="C1" t="s">
        <v>5</v>
      </c>
      <c r="D1" t="s">
        <v>64</v>
      </c>
      <c r="E1" t="s">
        <v>106</v>
      </c>
    </row>
    <row r="2" spans="3:5" x14ac:dyDescent="0.25">
      <c r="C2" t="s">
        <v>6</v>
      </c>
      <c r="D2" t="s">
        <v>65</v>
      </c>
      <c r="E2" t="s">
        <v>107</v>
      </c>
    </row>
    <row r="3" spans="3:5" x14ac:dyDescent="0.25">
      <c r="C3" t="s">
        <v>7</v>
      </c>
      <c r="D3" t="s">
        <v>66</v>
      </c>
      <c r="E3" t="s">
        <v>108</v>
      </c>
    </row>
    <row r="4" spans="3:5" x14ac:dyDescent="0.25">
      <c r="C4" t="s">
        <v>8</v>
      </c>
      <c r="D4" t="s">
        <v>67</v>
      </c>
      <c r="E4" t="s">
        <v>109</v>
      </c>
    </row>
    <row r="5" spans="3:5" x14ac:dyDescent="0.25">
      <c r="C5" t="s">
        <v>9</v>
      </c>
      <c r="D5" t="s">
        <v>68</v>
      </c>
      <c r="E5" t="s">
        <v>110</v>
      </c>
    </row>
    <row r="6" spans="3:5" x14ac:dyDescent="0.25">
      <c r="C6" t="s">
        <v>10</v>
      </c>
      <c r="D6" t="s">
        <v>69</v>
      </c>
      <c r="E6" t="s">
        <v>111</v>
      </c>
    </row>
    <row r="7" spans="3:5" x14ac:dyDescent="0.25">
      <c r="C7" t="s">
        <v>11</v>
      </c>
      <c r="D7" t="s">
        <v>70</v>
      </c>
      <c r="E7" t="s">
        <v>112</v>
      </c>
    </row>
    <row r="8" spans="3:5" x14ac:dyDescent="0.25">
      <c r="C8" t="s">
        <v>12</v>
      </c>
      <c r="D8" t="s">
        <v>71</v>
      </c>
      <c r="E8" t="s">
        <v>113</v>
      </c>
    </row>
    <row r="9" spans="3:5" x14ac:dyDescent="0.25">
      <c r="C9" t="s">
        <v>13</v>
      </c>
      <c r="D9" t="s">
        <v>72</v>
      </c>
      <c r="E9" t="s">
        <v>114</v>
      </c>
    </row>
    <row r="10" spans="3:5" x14ac:dyDescent="0.25">
      <c r="C10" t="s">
        <v>14</v>
      </c>
      <c r="D10" t="s">
        <v>73</v>
      </c>
      <c r="E10" t="s">
        <v>115</v>
      </c>
    </row>
    <row r="11" spans="3:5" x14ac:dyDescent="0.25">
      <c r="C11" t="s">
        <v>15</v>
      </c>
      <c r="D11" t="s">
        <v>74</v>
      </c>
      <c r="E11" t="s">
        <v>116</v>
      </c>
    </row>
    <row r="12" spans="3:5" x14ac:dyDescent="0.25">
      <c r="C12" t="s">
        <v>16</v>
      </c>
      <c r="D12" t="s">
        <v>75</v>
      </c>
      <c r="E12" t="s">
        <v>117</v>
      </c>
    </row>
    <row r="13" spans="3:5" x14ac:dyDescent="0.25">
      <c r="C13" t="s">
        <v>17</v>
      </c>
      <c r="D13" t="s">
        <v>76</v>
      </c>
      <c r="E13" t="s">
        <v>118</v>
      </c>
    </row>
    <row r="14" spans="3:5" x14ac:dyDescent="0.25">
      <c r="C14" t="s">
        <v>18</v>
      </c>
      <c r="D14" t="s">
        <v>77</v>
      </c>
      <c r="E14" t="s">
        <v>119</v>
      </c>
    </row>
    <row r="15" spans="3:5" x14ac:dyDescent="0.25">
      <c r="C15" t="s">
        <v>19</v>
      </c>
      <c r="D15" t="s">
        <v>78</v>
      </c>
      <c r="E15" t="s">
        <v>120</v>
      </c>
    </row>
    <row r="16" spans="3:5" x14ac:dyDescent="0.25">
      <c r="C16" t="s">
        <v>20</v>
      </c>
      <c r="D16" t="s">
        <v>79</v>
      </c>
      <c r="E16" t="s">
        <v>121</v>
      </c>
    </row>
    <row r="17" spans="3:5" x14ac:dyDescent="0.25">
      <c r="C17" t="s">
        <v>21</v>
      </c>
      <c r="D17" t="s">
        <v>80</v>
      </c>
      <c r="E17" t="s">
        <v>122</v>
      </c>
    </row>
    <row r="18" spans="3:5" x14ac:dyDescent="0.25">
      <c r="C18" t="s">
        <v>22</v>
      </c>
      <c r="D18" t="s">
        <v>81</v>
      </c>
      <c r="E18" t="s">
        <v>123</v>
      </c>
    </row>
    <row r="19" spans="3:5" x14ac:dyDescent="0.25">
      <c r="C19" t="s">
        <v>23</v>
      </c>
      <c r="D19" t="s">
        <v>82</v>
      </c>
      <c r="E19" t="s">
        <v>124</v>
      </c>
    </row>
    <row r="20" spans="3:5" x14ac:dyDescent="0.25">
      <c r="C20" t="s">
        <v>24</v>
      </c>
      <c r="D20" t="s">
        <v>83</v>
      </c>
      <c r="E20" t="s">
        <v>125</v>
      </c>
    </row>
    <row r="21" spans="3:5" x14ac:dyDescent="0.25">
      <c r="C21" t="s">
        <v>25</v>
      </c>
      <c r="D21" t="s">
        <v>85</v>
      </c>
      <c r="E21" t="s">
        <v>127</v>
      </c>
    </row>
    <row r="22" spans="3:5" x14ac:dyDescent="0.25">
      <c r="C22" t="s">
        <v>26</v>
      </c>
      <c r="D22" t="s">
        <v>86</v>
      </c>
      <c r="E22" t="s">
        <v>128</v>
      </c>
    </row>
    <row r="23" spans="3:5" x14ac:dyDescent="0.25">
      <c r="C23" t="s">
        <v>27</v>
      </c>
      <c r="D23" t="s">
        <v>84</v>
      </c>
      <c r="E23" t="s">
        <v>126</v>
      </c>
    </row>
    <row r="24" spans="3:5" x14ac:dyDescent="0.25">
      <c r="C24" t="s">
        <v>28</v>
      </c>
      <c r="D24" t="s">
        <v>87</v>
      </c>
      <c r="E24" t="s">
        <v>129</v>
      </c>
    </row>
    <row r="25" spans="3:5" x14ac:dyDescent="0.25">
      <c r="C25" t="s">
        <v>29</v>
      </c>
      <c r="D25" t="s">
        <v>88</v>
      </c>
      <c r="E25" t="s">
        <v>130</v>
      </c>
    </row>
    <row r="26" spans="3:5" x14ac:dyDescent="0.25">
      <c r="C26" t="s">
        <v>30</v>
      </c>
      <c r="D26" t="s">
        <v>91</v>
      </c>
      <c r="E26" t="s">
        <v>133</v>
      </c>
    </row>
    <row r="27" spans="3:5" x14ac:dyDescent="0.25">
      <c r="C27" t="s">
        <v>31</v>
      </c>
      <c r="D27" t="s">
        <v>92</v>
      </c>
      <c r="E27" t="s">
        <v>134</v>
      </c>
    </row>
    <row r="28" spans="3:5" x14ac:dyDescent="0.25">
      <c r="C28" t="s">
        <v>32</v>
      </c>
      <c r="D28" t="s">
        <v>93</v>
      </c>
      <c r="E28" t="s">
        <v>135</v>
      </c>
    </row>
    <row r="29" spans="3:5" x14ac:dyDescent="0.25">
      <c r="C29" t="s">
        <v>34</v>
      </c>
      <c r="D29" t="s">
        <v>94</v>
      </c>
      <c r="E29" t="s">
        <v>136</v>
      </c>
    </row>
    <row r="30" spans="3:5" x14ac:dyDescent="0.25">
      <c r="C30" t="s">
        <v>35</v>
      </c>
      <c r="D30" t="s">
        <v>148</v>
      </c>
      <c r="E30" t="s">
        <v>144</v>
      </c>
    </row>
    <row r="31" spans="3:5" x14ac:dyDescent="0.25">
      <c r="C31" t="s">
        <v>36</v>
      </c>
      <c r="D31" t="s">
        <v>149</v>
      </c>
      <c r="E31" t="s">
        <v>145</v>
      </c>
    </row>
    <row r="32" spans="3:5" x14ac:dyDescent="0.25">
      <c r="C32" t="s">
        <v>37</v>
      </c>
      <c r="D32" t="s">
        <v>150</v>
      </c>
      <c r="E32" t="s">
        <v>146</v>
      </c>
    </row>
    <row r="33" spans="3:5" x14ac:dyDescent="0.25">
      <c r="C33" t="s">
        <v>38</v>
      </c>
      <c r="D33" t="s">
        <v>95</v>
      </c>
      <c r="E33" t="s">
        <v>137</v>
      </c>
    </row>
    <row r="34" spans="3:5" x14ac:dyDescent="0.25">
      <c r="C34" t="s">
        <v>39</v>
      </c>
      <c r="D34" t="s">
        <v>96</v>
      </c>
      <c r="E34" t="s">
        <v>138</v>
      </c>
    </row>
    <row r="35" spans="3:5" x14ac:dyDescent="0.25">
      <c r="C35" t="s">
        <v>40</v>
      </c>
      <c r="D35" t="s">
        <v>97</v>
      </c>
      <c r="E35" t="s">
        <v>139</v>
      </c>
    </row>
    <row r="36" spans="3:5" x14ac:dyDescent="0.25">
      <c r="C36" t="s">
        <v>41</v>
      </c>
      <c r="D36" t="s">
        <v>151</v>
      </c>
      <c r="E36" t="s">
        <v>147</v>
      </c>
    </row>
    <row r="37" spans="3:5" x14ac:dyDescent="0.25">
      <c r="C37" t="s">
        <v>42</v>
      </c>
      <c r="D37" t="s">
        <v>98</v>
      </c>
      <c r="E37" t="s">
        <v>140</v>
      </c>
    </row>
    <row r="38" spans="3:5" x14ac:dyDescent="0.25">
      <c r="C38" t="s">
        <v>43</v>
      </c>
      <c r="D38" t="s">
        <v>99</v>
      </c>
      <c r="E38" t="s">
        <v>141</v>
      </c>
    </row>
    <row r="39" spans="3:5" x14ac:dyDescent="0.25">
      <c r="C39" t="s">
        <v>44</v>
      </c>
      <c r="D39" t="s">
        <v>100</v>
      </c>
      <c r="E39" t="s">
        <v>142</v>
      </c>
    </row>
    <row r="40" spans="3:5" x14ac:dyDescent="0.25">
      <c r="C40" t="s">
        <v>45</v>
      </c>
      <c r="D40" t="s">
        <v>101</v>
      </c>
      <c r="E40" t="s">
        <v>143</v>
      </c>
    </row>
    <row r="41" spans="3:5" x14ac:dyDescent="0.25">
      <c r="C41" t="s">
        <v>54</v>
      </c>
      <c r="D41" t="s">
        <v>89</v>
      </c>
      <c r="E41" t="s">
        <v>131</v>
      </c>
    </row>
    <row r="42" spans="3:5" x14ac:dyDescent="0.25">
      <c r="C42" t="s">
        <v>55</v>
      </c>
      <c r="D42" t="s">
        <v>90</v>
      </c>
      <c r="E42" t="s">
        <v>132</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Valvottava xmlns="eb878643-cbc4-49bc-98b7-5282af8ff269" xsi:nil="true"/>
    <Tila xmlns="eb878643-cbc4-49bc-98b7-5282af8ff269" xsi:nil="true"/>
    <Kuvaus xmlns="eb878643-cbc4-49bc-98b7-5282af8ff269" xsi:nil="true"/>
    <Riskialue xmlns="eb878643-cbc4-49bc-98b7-5282af8ff269"/>
    <Sektorihierarkia xmlns="eb878643-cbc4-49bc-98b7-5282af8ff269" xsi:nil="true"/>
    <Tietohierarkia xmlns="eb878643-cbc4-49bc-98b7-5282af8ff269" xsi:nil="true"/>
    <Tuote xmlns="eb878643-cbc4-49bc-98b7-5282af8ff269"/>
    <Nimi xmlns="eb878643-cbc4-49bc-98b7-5282af8ff269" xsi:nil="true"/>
    <Toimisto xmlns="eb878643-cbc4-49bc-98b7-5282af8ff269" xsi:nil="true"/>
    <Julkisuus xmlns="eb878643-cbc4-49bc-98b7-5282af8ff269" xsi:nil="true"/>
    <_dlc_DocId xmlns="45ae43aa-8af4-4a93-82ff-971250f78abe">J46CMUVQFDYY-13-289</_dlc_DocId>
    <_dlc_DocIdUrl xmlns="45ae43aa-8af4-4a93-82ff-971250f78abe">
      <Url>http://riski/1024/_layouts/DocIdRedir.aspx?ID=J46CMUVQFDYY-13-289</Url>
      <Description>J46CMUVQFDYY-13-289</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Perusnäkymä 1" ma:contentTypeID="0x0101008112116E8FAC430B835D493C2E978C33007C133E145E06433088A329B324EEF3B3005CECF3BF89F98F4B90BE2AA7C2DBC242" ma:contentTypeVersion="5" ma:contentTypeDescription="Taulukkonäkymä alkuperäisen raportin muodossa (Virati)" ma:contentTypeScope="" ma:versionID="59946887308fd84f5e778f6fc9b66a85">
  <xsd:schema xmlns:xsd="http://www.w3.org/2001/XMLSchema" xmlns:xs="http://www.w3.org/2001/XMLSchema" xmlns:p="http://schemas.microsoft.com/office/2006/metadata/properties" xmlns:ns2="eb878643-cbc4-49bc-98b7-5282af8ff269" xmlns:ns3="45ae43aa-8af4-4a93-82ff-971250f78abe" targetNamespace="http://schemas.microsoft.com/office/2006/metadata/properties" ma:root="true" ma:fieldsID="5cb6572b501f9f1d2e6b465e3902796c" ns2:_="" ns3:_="">
    <xsd:import namespace="eb878643-cbc4-49bc-98b7-5282af8ff269"/>
    <xsd:import namespace="45ae43aa-8af4-4a93-82ff-971250f78abe"/>
    <xsd:element name="properties">
      <xsd:complexType>
        <xsd:sequence>
          <xsd:element name="documentManagement">
            <xsd:complexType>
              <xsd:all>
                <xsd:element ref="ns2:Nimi" minOccurs="0"/>
                <xsd:element ref="ns2:Kuvaus" minOccurs="0"/>
                <xsd:element ref="ns2:Toimisto" minOccurs="0"/>
                <xsd:element ref="ns2:Julkisuus" minOccurs="0"/>
                <xsd:element ref="ns2:Tila" minOccurs="0"/>
                <xsd:element ref="ns2:Sektorihierarkia" minOccurs="0"/>
                <xsd:element ref="ns2:Tietohierarkia" minOccurs="0"/>
                <xsd:element ref="ns2:Riskialue" minOccurs="0"/>
                <xsd:element ref="ns2:Tuote" minOccurs="0"/>
                <xsd:element ref="ns2:Valvottava"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78643-cbc4-49bc-98b7-5282af8ff269" elementFormDefault="qualified">
    <xsd:import namespace="http://schemas.microsoft.com/office/2006/documentManagement/types"/>
    <xsd:import namespace="http://schemas.microsoft.com/office/infopath/2007/PartnerControls"/>
    <xsd:element name="Nimi" ma:index="8" nillable="true" ma:displayName="Nimi" ma:internalName="Nimi">
      <xsd:simpleType>
        <xsd:restriction base="dms:Text"/>
      </xsd:simpleType>
    </xsd:element>
    <xsd:element name="Kuvaus" ma:index="9" nillable="true" ma:displayName="Kuvaus" ma:internalName="Kuvaus">
      <xsd:simpleType>
        <xsd:restriction base="dms:Text"/>
      </xsd:simpleType>
    </xsd:element>
    <xsd:element name="Toimisto" ma:index="10" nillable="true" ma:displayName="Toimisto" ma:internalName="Toimisto">
      <xsd:simpleType>
        <xsd:restriction base="dms:Text"/>
      </xsd:simpleType>
    </xsd:element>
    <xsd:element name="Julkisuus" ma:index="11" nillable="true" ma:displayName="Julkisuus" ma:internalName="Julkisuus">
      <xsd:simpleType>
        <xsd:restriction base="dms:Choice">
          <xsd:enumeration value="Yksityinen"/>
          <xsd:enumeration value="Julkinen"/>
        </xsd:restriction>
      </xsd:simpleType>
    </xsd:element>
    <xsd:element name="Tila" ma:index="12" nillable="true" ma:displayName="Tila" ma:internalName="Tila">
      <xsd:simpleType>
        <xsd:restriction base="dms:Choice">
          <xsd:enumeration value="Valmis"/>
          <xsd:enumeration value="Keskeneräinen"/>
          <xsd:enumeration value="Poistettu"/>
        </xsd:restriction>
      </xsd:simpleType>
    </xsd:element>
    <xsd:element name="Sektorihierarkia" ma:index="13" nillable="true" ma:displayName="Sektorihierarkia" ma:internalName="Sektorihierarkia">
      <xsd:simpleType>
        <xsd:restriction base="dms:Choice">
          <xsd:enumeration value="01 LUOTTOLAITOSEKTORI, KONSOLIDOITU"/>
          <xsd:enumeration value="01.01 Kotimainen pankkisektori"/>
          <xsd:enumeration value="01.02 Kotimaiset luottoyhteisöt"/>
          <xsd:enumeration value="01.03 Ulkomaisten luottolaitosten talletuspankkitoimintaa harjoittavat sivukonttorit"/>
          <xsd:enumeration value="01.04 Ulkomaisten luottolaitosten muuta kuin talletuspankkitoimintaa harjoittavat sivukonttorit"/>
          <xsd:enumeration value="02 HENKI- JA VAHINKOVAKUUTUS"/>
          <xsd:enumeration value="02.01 Henkivakuutusyhtiöt"/>
          <xsd:enumeration value="02.02 Vahinkovakuutusyhtiöt"/>
          <xsd:enumeration value="03 TYÖELÄKEVAKUUTUS"/>
          <xsd:enumeration value="03.01 Työeläkevakuutusyhtiöt"/>
          <xsd:enumeration value="03.02 Eläkekassojen ja -säätiöiden lakisääteiset osastot"/>
          <xsd:enumeration value="03.03 Eläkekassojen ja -säätiöiden vapaaehtoiset osastot"/>
          <xsd:enumeration value="04 RAHOITUS- JA VAKUUTUSRYHMITTYMÄT"/>
          <xsd:enumeration value="05 MAKSULAITOKSET"/>
          <xsd:enumeration value="06 SIJOITUSPALVELUYRITYKSET"/>
          <xsd:enumeration value="07 RAHASTOYHTIÖT"/>
          <xsd:enumeration value="11 LUOTTOLAITOSSEKTORI, KONSOLIDOIMATON"/>
          <xsd:enumeration value="91 MUUT YHTEISÖT"/>
        </xsd:restriction>
      </xsd:simpleType>
    </xsd:element>
    <xsd:element name="Tietohierarkia" ma:index="14" nillable="true" ma:displayName="Tietohierarkia" ma:internalName="Tietohierarkia">
      <xsd:simpleType>
        <xsd:restriction base="dms:Choice">
          <xsd:enumeration value="[A] Tase, tulos ja liitetiedot (Tatu)"/>
          <xsd:enumeration value="[A01] VIRANOMAISTULOSLASKELMA"/>
          <xsd:enumeration value="[A01Si] Tuloslaskelma / Sipat (2005 -&gt;)"/>
          <xsd:enumeration value="[A03i] Tuloslaskelma"/>
          <xsd:enumeration value="[A11] Korkotuotot"/>
          <xsd:enumeration value="[A11i] Korkotuotot"/>
          <xsd:enumeration value="[A11Si] Korkotuotot"/>
          <xsd:enumeration value="[A12i] LEASINGTOIMINNAN NETTOTUOTOT"/>
          <xsd:enumeration value="[A13] Korkokulut"/>
          <xsd:enumeration value="[A13i] Korkokulut"/>
          <xsd:enumeration value="[A13Si] Korkokulut"/>
          <xsd:enumeration value="[A14] TULOSLASKELMAN LIITETAULUKOT TUOTOT OMAN PÄÄOMAN EHTOISISTA SIJOITUKSISTA"/>
          <xsd:enumeration value="[A14i] TUOTOT OMAN PÄÄOMAN EHTOISISTA SIJOITUKSISTA"/>
          <xsd:enumeration value="[A14Si] Tuotot oman pääoman ehtoisista sijoituksista"/>
          <xsd:enumeration value="[A16] Palkkiotuotot"/>
          <xsd:enumeration value="[A16i] Palkkiotuotot"/>
          <xsd:enumeration value="[A16Si] Palkkiotuotot"/>
          <xsd:enumeration value="[A17] TULOSLASKELMAN LIITETAULUKOT PALKKIOKULUT"/>
          <xsd:enumeration value="[A17i] PALKKIOKULUT"/>
          <xsd:enumeration value="[A18i] ARVOPAPERIKAUPAN JA VALUUTTATOIMINNAN NETTOTUOTOT"/>
          <xsd:enumeration value="[A18Si] Arvopaperikaupan ja valuuttatoiminnan nettotuotot"/>
          <xsd:enumeration value="[A19] TULOSLASKELMAN LIITETAULUKOT MYYTÄVISSÄ OLEVIEN RAHOITUSVAROJEN NETTOTUOTOT"/>
          <xsd:enumeration value="[A19i] MYYTÄVISSÄ OLEVIEN RAHOITUSVAROJEN NETTOTUOTOT"/>
          <xsd:enumeration value="[A19Si] Myytävissä olevien rahoitusvarojen nettotuotot"/>
          <xsd:enumeration value="[A20i] SUOJAUSLASKENNAN NETTOTULOS"/>
          <xsd:enumeration value="[A20Si] Suojauslaskennan nettotulos"/>
          <xsd:enumeration value="[A21i] SIJOITUSKIINTEISTÖJEN NETTOTUOTOT"/>
          <xsd:enumeration value="[A21Si] Sijoituskiinteistöjen nettotuotot"/>
          <xsd:enumeration value="[A22] Liiketoiminnan muut tuotot"/>
          <xsd:enumeration value="[A22i] Liiketoiminnan muut tuotot"/>
          <xsd:enumeration value="[A22Si] Liiketoiminnan muut tuotot"/>
          <xsd:enumeration value="[A24] Hallintokulut"/>
          <xsd:enumeration value="[A24i] Hallintokulut"/>
          <xsd:enumeration value="[A24Si] Hallintokulut"/>
          <xsd:enumeration value="[A26] TULOSLASKELMAN LIITETAULUKOT POISTOT JA ARVONALENTUMISET AINEELLISISTA JA AINEETTOMISTA HYÖDYKKEISTÄ"/>
          <xsd:enumeration value="[A26i] POISTOT JA ARVONALENTUMISET AINEELLISISTA JA AINEETTOMISTA HYÖDYKKEISTÄ"/>
          <xsd:enumeration value="[A26Si] Poistot ja arvonalentumiset aineellisista ja aineettomista hyödykkeistä"/>
          <xsd:enumeration value="[A27] Liiketoiminnan muut kulut"/>
          <xsd:enumeration value="[A27i] Liiketoiminnan muut kulut"/>
          <xsd:enumeration value="[A27Si] Liiketoiminnan muut kulut"/>
          <xsd:enumeration value="[A30] TULOSLASKELMAN LIITETAULUKOT MUIDEN RAHOITUSVAROJEN ARVONALENTUMISTAPPIOT"/>
          <xsd:enumeration value="[A30i] MUIDEN RAHOITUSVAROJEN ARVONALENTUMISTAPPIOT"/>
          <xsd:enumeration value="[A30Si] Muiden rahoitusvarojen arvonalentumistappiot"/>
          <xsd:enumeration value="[B03] Viranomaistase (Rahastoyhtiöt 2006-&gt;)"/>
          <xsd:enumeration value="[B03i] Tase (2005 -&gt;)"/>
          <xsd:enumeration value="[B03Si] Tase / Sipat (2005 -&gt;)"/>
          <xsd:enumeration value="[B11i] KÄTEISET VARAT"/>
          <xsd:enumeration value="[B12] TASEEN LIITETAULUKOT SAAMISET LUOTTOLAITOKSILTA"/>
          <xsd:enumeration value="[B12i] SAAMISET  LUOTTOLAITOKSILTA"/>
          <xsd:enumeration value="[B12Si] Saamiset  luottolaitoksilta"/>
          <xsd:enumeration value="[B13i] LEASINGKOHTEET"/>
          <xsd:enumeration value="[B14] TASEEN LIITETAULUKOT JOHDANNAISSOPIMUKSET"/>
          <xsd:enumeration value="[B14i] JOHDANNAISSOPIMUKSET"/>
          <xsd:enumeration value="[B14Si] JOHDANNAISSOPIMUKSET"/>
          <xsd:enumeration value="[B15] TASEEN LIITETAULUKOT AINEETTOMAT HYÖDYKKEET"/>
          <xsd:enumeration value="[B15i] AINEETTOMAT HYÖDYKKEET"/>
          <xsd:enumeration value="[B15Si] Aineettomat hyödykkeet"/>
          <xsd:enumeration value="[B16] TASEEN LIITETAULUKOT AINEELLISET HYÖDYKKEET"/>
          <xsd:enumeration value="[B16i] AINEELLISET HYÖDYKKEET"/>
          <xsd:enumeration value="[B16Si] Aineelliset hyödykkeet"/>
          <xsd:enumeration value="[B17] TASEEN LIITETAULUKOT MUUT VARAT"/>
          <xsd:enumeration value="[B17i] MUUT VARAT"/>
          <xsd:enumeration value="[B17Si] Muut varat"/>
          <xsd:enumeration value="[B18] TASEEN LIITETAULUKOT SIIRTOSAAMISET JA MAKSETUT ENNAKOT"/>
          <xsd:enumeration value="[B18i] SIIRTOSAAMISET JA MAKSETUT ENNAKOT"/>
          <xsd:enumeration value="[B18Si] Siirtosaamiset ja maksetut ennakot"/>
          <xsd:enumeration value="[B30] TASEEN LIITETAULUKOT VELAT LUOTTOLAITOKSILLE"/>
          <xsd:enumeration value="[B30i] VELAT LUOTTOLAITOKSILLE"/>
          <xsd:enumeration value="[B30Si] VELAT LUOTTOLAITOKSILLE"/>
          <xsd:enumeration value="[B32i] YLEISEEN LIIKKEESEEN LASKETUT  VELKAKIRJAT; vastattavaa"/>
          <xsd:enumeration value="[B33] TASEEN LIITETAULUKOT JOHDANNAISSOPIMUKSET JA MUUT KAUPANKÄYNTITARKOITUKSESSA PIDETTÄVÄT VELAT"/>
          <xsd:enumeration value="[B33i] JOHDANNAISSOPIMUKSET JA MUUT KAUPANKÄYNTI- TARKOITUKSESSA PIDETTÄVÄT VELAT"/>
          <xsd:enumeration value="[B33Si] JOHDANNAISSOPIMUKSET JA MUUT KAUPANKÄYNTI- TARKOITUKSESSA PIDETTÄVÄT VELAT"/>
          <xsd:enumeration value="[B34] TASEEN LIITETAULUKOT MUUT VELAT"/>
          <xsd:enumeration value="[B34i] MUUT VELAT"/>
          <xsd:enumeration value="[B34Si] MUUT VELAT"/>
          <xsd:enumeration value="[B35] TASEEN LIITETAULUKOT SIIRTOVELAT JA SAADUT ENNAKOT"/>
          <xsd:enumeration value="[B35i] SIIRTOVELAT JA SAADUT ENNAKOT"/>
          <xsd:enumeration value="[B35Si] SIIRTOVELAT JA SAADUT ENNAKOT"/>
          <xsd:enumeration value="[B36i] VELAT JOILLA ON HUONOMPI ETUOIKEUS KUIN MUILLA VELOILLA"/>
          <xsd:enumeration value="[COREP] Vakavaraisuus-tiedonkeruu"/>
          <xsd:enumeration value="[t-ca] Omat varat ja vakavaraisuus"/>
          <xsd:enumeration value="[t-ce] Oman pääoman ehtoiset sijoitukset"/>
          <xsd:enumeration value="[t-ci] Luottoriskin sisäisten luottoluokitusten menetelmä"/>
          <xsd:enumeration value="[t-cs] Luottoriskin standardimenetelmä"/>
          <xsd:enumeration value="[t-ct] Kaupankäyntivaraston selvitysriski"/>
          <xsd:enumeration value="[t-ma] Valuutta- ja kultapositiot, standardimenetelmä"/>
          <xsd:enumeration value="[t-mc] Hyödykeriski, standardimenetelmä"/>
          <xsd:enumeration value="[t-md] Markkinariskin sisäinen malli, lisätiedot"/>
          <xsd:enumeration value="[t-me] Osakkeiden positioriski, standardimenetelmä"/>
          <xsd:enumeration value="[t-mf] Valuuttakurssi- ja kultariski, standardimenetelmä"/>
          <xsd:enumeration value="[t-mi] Markkinariskin sisäinen malli"/>
          <xsd:enumeration value="[t-mt] Korkosopimusten positioriski, standardimenetelmä"/>
          <xsd:enumeration value="[t-od] Operatiivisen riskin tappiomatriisi"/>
          <xsd:enumeration value="[t-ol] Operatiivisen riskin suuret tappiot"/>
          <xsd:enumeration value="[t-op] Operatiivinen riski"/>
          <xsd:enumeration value="[t-sd] Arvopaperistaminen: lisätiedot"/>
          <xsd:enumeration value="[t-si] Luottoriskin sisäisten luottoluokitusten menetelmä: arvopaperistaminen"/>
          <xsd:enumeration value="[t-ss] Luottoriskin standardimenetelmä: arvopaperistaminen"/>
          <xsd:enumeration value="[VC] Tunnuslukutaulukot"/>
          <xsd:enumeration value="[VC04b] Henkivakuutusyhtiön tunnusluvut"/>
          <xsd:enumeration value="[VC04c] Vahinkovakuutusyhtiön tunnusluvut"/>
          <xsd:enumeration value="[VC05b] Henkivakuutusyhtiön ensivakuutuksen volyymi"/>
          <xsd:enumeration value="[VC05c] Vahinkovakuutusyhtiön ensivakuutuksen volyymi"/>
          <xsd:enumeration value="[VD] Vakavaraisuus"/>
          <xsd:enumeration value="[VD01] Toimintapääomalaskelma"/>
          <xsd:enumeration value="[VD01g] Toimintapääomalaskelma"/>
          <xsd:enumeration value="[VD02] Arvostuserot toimintapääomassa"/>
          <xsd:enumeration value="[VD03b] Yhteenveto henkivakuutusyhtiön vakavaraisuuslaskelmista"/>
          <xsd:enumeration value="[VD03c] Yhteenveto vahinkovakuutusyhtiön vakavaraisuuslaskelmista"/>
          <xsd:enumeration value="[VE] Vastuuvelka"/>
          <xsd:enumeration value="[VE011] Selvitys henkivakuutusyhtiön vakuutusteknisen vastuuvelan laskennasta - osa 1"/>
          <xsd:enumeration value="[VE012] Selvitys henkivakuutusyhtiön vakuutusteknisen vastuuvelan laskennasta - osa 1"/>
          <xsd:enumeration value="[VE02] Yhteenveto vahinkovakuutusyhtiön vakuutusmaksuvastuulaskelmasta"/>
          <xsd:enumeration value="[VE03] Yhteenveto vahinkovakuutusyhtiön korvausvastuulaskelmasta"/>
          <xsd:enumeration value="[VE04] Tietoja vahinkovakuutusyhtiön vastuuvelasta"/>
          <xsd:enumeration value="[T] Vuositilinpäätöksen liitetaulukot (T-taulukot)"/>
          <xsd:enumeration value="[T22] OMAISUUDENHOITO"/>
          <xsd:enumeration value="[T22i] OMAISUUDENHOITO"/>
          <xsd:enumeration value="[T22Si] OMAISUUDENHOITO"/>
          <xsd:enumeration value="[VH] Vakuutusyhtiön toiminta ulkomailla"/>
          <xsd:enumeration value="[VA] Tuloslaskelma- ja tasetaulukot"/>
          <xsd:enumeration value="[VA01a] Tuloslaskelma työeläkevakuutusyhtiöille"/>
          <xsd:enumeration value="[VA01b] Tuloslaskelma henkivakuutusyhtiöille"/>
          <xsd:enumeration value="[VA01c] Tuloslaskelma vahinkovakuutusyhtiöille"/>
          <xsd:enumeration value="[VA01e] Tuloslaskelma eläkekassoille"/>
          <xsd:enumeration value="[VA01f] Tuloslaskelma eläkesäätiöille"/>
          <xsd:enumeration value="[VA02] Tase - vastaavaa"/>
          <xsd:enumeration value="[VA02g] Tase - vastaavaa eläkekassoille ja -säätiöille"/>
          <xsd:enumeration value="[VA03] Tase - vastattavaa"/>
          <xsd:enumeration value="[VA03e] Tase - vastattavaa eläkekassoille"/>
          <xsd:enumeration value="[VA03f] Tase - vastattavaa eläkesäätiöille"/>
          <xsd:enumeration value="[PP] SREP"/>
          <xsd:enumeration value="[PP01] Korot"/>
          <xsd:enumeration value="[PP02] Saamisten credit scoring -luokitukset"/>
          <xsd:enumeration value="[PP03] Saamiset suuruusluokittain"/>
          <xsd:enumeration value="[PP04] Saamisten lisätiedot"/>
          <xsd:enumeration value="[PP06] Sijoitukset instrumenteittain"/>
          <xsd:enumeration value="[PP07] Talletukset suuruusluokittain"/>
          <xsd:enumeration value="[PP08] Korkoriskit"/>
          <xsd:enumeration value="[PP09] Tuloslaskelman ennusteet"/>
          <xsd:enumeration value="[PP10] Taseen ennusteet"/>
          <xsd:enumeration value="[PP11] Korkoennusteet"/>
          <xsd:enumeration value="[PP12] Omien varojen ennusteet"/>
          <xsd:enumeration value="[PP13] Pilari 2 allokointi ja pääomatavoite"/>
          <xsd:enumeration value="[VB] Tilinpäätöksen liitetietotaulukot"/>
          <xsd:enumeration value="[VB01] Epäsuora rahoituslaskelma"/>
          <xsd:enumeration value="[VB02a] Työeläkevakuutusyhtiön tuloslaskelmaa koskevat liitetiedot"/>
          <xsd:enumeration value="[VB02b] Henkivakuutusyhtiön tuloslaskelmaa koskevat liitetiedot"/>
          <xsd:enumeration value="[VB02c] Vahinkovakuutusyhtiön tuloslaskelmaa koskevat liitetiedot"/>
          <xsd:enumeration value="[VB02d] Maatalousyrittäjien eläkelaitoksen tuloslaskelmaa koskevat liitetiedot"/>
          <xsd:enumeration value="[VB02e] Eläkekassan tuloslaskelmaa koskevat liitetiedot"/>
          <xsd:enumeration value="[VB02f] Eläkesäätiön tuloslaskelmaa koskevat liitetiedot"/>
          <xsd:enumeration value="[VB031] Vakuutusyhtiön tasetta koskevat liitetiedot"/>
          <xsd:enumeration value="[VB032] Vakuutusyhtiön tasetta koskevat liitetiedot"/>
          <xsd:enumeration value="[VB033] Vakuutusyhtiön tasetta koskevat liitetiedot"/>
          <xsd:enumeration value="[VB034] Vakuutusyhtiön tasetta koskevat liitetiedot"/>
          <xsd:enumeration value="[VB035] Vakuutusyhtiön tasetta koskevat liitetiedot"/>
          <xsd:enumeration value="[VB036] Vakuutusyhtiön tasetta koskevat liitetiedot"/>
          <xsd:enumeration value="[VB04] Vahinkovakuutuksen vakuutusluokkaryhmäkohtaiset tiedot"/>
          <xsd:enumeration value="[J] JÄRJESTÄMÄTTÖMÄT ja 0-korkoiset saamiset"/>
          <xsd:enumeration value="[J01i] Luottolaitoksen / luottolaitoksen konsernin järjestämättömät saamiset"/>
          <xsd:enumeration value="[S] Pankkijärjestelmän tila"/>
          <xsd:enumeration value="[S06i] Vastuut sektoreittain ja toimialoittain"/>
          <xsd:enumeration value="[S07i] Alle markkinakorkoiset saamiset sektoreittain"/>
          <xsd:enumeration value="[S08i] Ongelmasaamisten virrat sektoreittain"/>
          <xsd:enumeration value="[M] RAHOITUSRISKI-TIEDONKERUU (IFRS)"/>
          <xsd:enumeration value="[M01i] RAHOITUSRISKI; TASEEN VASTAAVAA"/>
          <xsd:enumeration value="[M02i] RAHOITUSRISKI; TASEEN VASTATTAVAA"/>
          <xsd:enumeration value="[M03i] RAHOITUSRISKI; LIITETIEDOT; TASEEN VASTAAVAA"/>
          <xsd:enumeration value="[M04i] RAHOITUSRISKI; LIITETIEDOT; TASEEN VASTATTAVAA"/>
          <xsd:enumeration value="[VM] Vakuutusyhtiön tilastotiedot"/>
          <xsd:enumeration value="[VM01b] Henkivakuutusyhtiön vakuutusluokkakohtainen tulos"/>
          <xsd:enumeration value="[VM01c] Vahinkovakuutusyhtiön vakuutusluokkakohtainen tulos"/>
          <xsd:enumeration value="[VM02a] Työeläkevakuutusyhtiön tilastotietoja"/>
          <xsd:enumeration value="[VM02b] Henkivakuutusyhtiön tilastotietoja"/>
          <xsd:enumeration value="[VM02c] Vahinkovakuutusyhtiön tilastotietoja"/>
          <xsd:enumeration value="[VM03] Henkivakuutusluokittainen jakauma"/>
          <xsd:enumeration value="[RV] Rahoitus- ja vakuutusryhmittymän vakavaraisuus"/>
          <xsd:enumeration value="[RV01] Konsolidointimenetelmä"/>
          <xsd:enumeration value="[VG] Vakuutuslaitosten sijoitukset"/>
          <xsd:enumeration value="[VG01] Sijoitusjakauma"/>
          <xsd:enumeration value="[VG02] Johdannaiset"/>
          <xsd:enumeration value="[VG03] Valuuttasijoitukset"/>
          <xsd:enumeration value="[AS] SEGMENTTIKOHTAINEN TATU (IFRS)"/>
          <xsd:enumeration value="[AS01] SEGMENTTIKOHTAINEN TATU (IFRS),  TULOSLASKELMA"/>
          <xsd:enumeration value="[AS02] SEGMENTTIKOHTAINEN TATU (IFRS),  TASE"/>
          <xsd:enumeration value="[AS03] SEGMENTTIKOHTAINEN TATU (IFRS),  RAHOITUSVARAT"/>
          <xsd:enumeration value="[VL] Kysely eläkekassoille ja -säätiöille"/>
          <xsd:enumeration value="[P] TASEEN ULKOPUOLISET SITOUMUKSET (IFRS) - raportointi"/>
          <xsd:enumeration value="[VF] Vastuuvelan kate"/>
          <xsd:enumeration value="[VF01] Vakuutusyhtiön katettava vastuuvelka"/>
          <xsd:enumeration value="[VF02] Vastuuvelan katteena olevan omaisuuden enimmäismäärät"/>
          <xsd:enumeration value="[VF031] Vastuuvelan katetta koskevat muut edellytykset ja rajoitukset - osa 1"/>
          <xsd:enumeration value="[VF06a] Työeläkeyhtiön vastuuvelan katelaskelma"/>
          <xsd:enumeration value="[VF06d] Maatalousyrittäjien eläkelaitoksen vastuuvelan katelaskelma"/>
          <xsd:enumeration value="[VF06e] Eläkekassan vastuuvelan katelaskelma"/>
          <xsd:enumeration value="[VF06f] Eläkesäätiön eläkevastuun katelaskelma"/>
          <xsd:enumeration value="[VF06k] Merimieseläkekassan vastuuvelan katelaskelma"/>
          <xsd:enumeration value="[VF07] Sijoitusten hajauttaminen eri omaisuusluokkien mukaan ja vakavaraisuusrajan laskeminen"/>
          <xsd:enumeration value="[VF08] Sijoitusryhmiin liittyvät johdannaissopimukset"/>
          <xsd:enumeration value="[VF09] Sijoitusryhmiin sisältyvät sijoitukset intressipiiriin"/>
          <xsd:enumeration value="[VF10] Sijoitukset 13 - 18 §:n mukaisesti jaoteltuna"/>
          <xsd:enumeration value="[VF11] Tietoja työeläkevakuutusyhtiön siirtoliikkeestä"/>
          <xsd:enumeration value="[VP] Tutkimus työeläkevakuutusyhtiön vakuutusliikkeestä"/>
          <xsd:enumeration value="[VP01] Vastuuvelka"/>
          <xsd:enumeration value="[VP02] Vakuutusliike"/>
          <xsd:enumeration value="[VP03] TyEL maksun työkyvyttömyys- ja maksutappio-osan riittävyys"/>
          <xsd:enumeration value="[VP04] Kokonaisliikekulut"/>
        </xsd:restriction>
      </xsd:simpleType>
    </xsd:element>
    <xsd:element name="Riskialue" ma:index="15" nillable="true" ma:displayName="Riskialue" ma:internalName="Riskialue">
      <xsd:complexType>
        <xsd:complexContent>
          <xsd:extension base="dms:MultiChoice">
            <xsd:sequence>
              <xsd:element name="Value" maxOccurs="unbounded" minOccurs="0" nillable="true">
                <xsd:simpleType>
                  <xsd:restriction base="dms:Choice">
                    <xsd:enumeration value="Liiketoiminta- ja strateginen riski"/>
                    <xsd:enumeration value="Luottoriski"/>
                    <xsd:enumeration value="Korkoriski"/>
                    <xsd:enumeration value="Likviditeettiriski"/>
                    <xsd:enumeration value="Rahoitusriski"/>
                    <xsd:enumeration value="Markkinariski"/>
                    <xsd:enumeration value="Vakuutustekniset riskit"/>
                    <xsd:enumeration value="Vakavaraisuus"/>
                    <xsd:enumeration value="Kannattavuus"/>
                    <xsd:enumeration value="Tilinpäätös ja raportointi"/>
                  </xsd:restriction>
                </xsd:simpleType>
              </xsd:element>
            </xsd:sequence>
          </xsd:extension>
        </xsd:complexContent>
      </xsd:complexType>
    </xsd:element>
    <xsd:element name="Tuote" ma:index="16" nillable="true" ma:displayName="Tuote" ma:internalName="Tuote">
      <xsd:complexType>
        <xsd:complexContent>
          <xsd:extension base="dms:MultiChoice">
            <xsd:sequence>
              <xsd:element name="Value" maxOccurs="unbounded" minOccurs="0" nillable="true">
                <xsd:simpleType>
                  <xsd:restriction base="dms:Choice">
                    <xsd:enumeration value="Kvartaali"/>
                    <xsd:enumeration value="Valtari"/>
                    <xsd:enumeration value="Valvojan arvio"/>
                    <xsd:enumeration value="Erotteluanalyysi"/>
                    <xsd:enumeration value="Tarkastus"/>
                    <xsd:enumeration value="Tilastot"/>
                  </xsd:restriction>
                </xsd:simpleType>
              </xsd:element>
            </xsd:sequence>
          </xsd:extension>
        </xsd:complexContent>
      </xsd:complexType>
    </xsd:element>
    <xsd:element name="Valvottava" ma:index="17" nillable="true" ma:displayName="Valvottava" ma:internalName="Valvottava">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5ae43aa-8af4-4a93-82ff-971250f78abe"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B8CE41-AD9F-46CB-AD31-E6240FA5D96B}">
  <ds:schemaRefs>
    <ds:schemaRef ds:uri="http://schemas.microsoft.com/office/2006/documentManagement/types"/>
    <ds:schemaRef ds:uri="45ae43aa-8af4-4a93-82ff-971250f78abe"/>
    <ds:schemaRef ds:uri="eb878643-cbc4-49bc-98b7-5282af8ff269"/>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3324CB6-EB1E-45D7-8264-1A00857455BA}">
  <ds:schemaRefs>
    <ds:schemaRef ds:uri="http://schemas.microsoft.com/sharepoint/events"/>
  </ds:schemaRefs>
</ds:datastoreItem>
</file>

<file path=customXml/itemProps3.xml><?xml version="1.0" encoding="utf-8"?>
<ds:datastoreItem xmlns:ds="http://schemas.openxmlformats.org/officeDocument/2006/customXml" ds:itemID="{42F0F249-CBB1-4559-8FE1-1835AC3A59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78643-cbc4-49bc-98b7-5282af8ff269"/>
    <ds:schemaRef ds:uri="45ae43aa-8af4-4a93-82ff-971250f78a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6CCC192-FB7A-4AB6-8BAB-D20F28FFFB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Luottoyhteisöt</vt:lpstr>
      <vt:lpstr>Kreditföretag</vt:lpstr>
      <vt:lpstr>Financing institutions</vt:lpstr>
      <vt:lpstr>Tiedot</vt:lpstr>
      <vt:lpstr>Sheet1</vt:lpstr>
      <vt:lpstr>'Financing institutions'!AlaOtsikko</vt:lpstr>
      <vt:lpstr>Kreditföretag!AlaOtsikko</vt:lpstr>
      <vt:lpstr>AlaOtsikko</vt:lpstr>
      <vt:lpstr>PivotAlue_en</vt:lpstr>
      <vt:lpstr>PivotAlue_fi</vt:lpstr>
      <vt:lpstr>PivotAlue_sv</vt:lpstr>
      <vt:lpstr>'Financing institutions'!YlaOtsikko</vt:lpstr>
      <vt:lpstr>Kreditföretag!YlaOtsikko</vt:lpstr>
      <vt:lpstr>YlaOtsikko</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2018-03-20T09:16:17Z</dcterms:created>
  <dcterms:modified xsi:type="dcterms:W3CDTF">2019-03-21T12:22:18Z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0x0101008112116E8FAC430B835D493C2E978C33007C133E145E06433088A329B324EEF3B3005CECF3BF89F98F4B90BE2AA7C2DBC242</vt:lpwstr>
  </property>
  <property fmtid="{D5CDD505-2E9C-101B-9397-08002B2CF9AE}" pid="3" name="_dlc_DocIdItemGuid">
    <vt:lpwstr>ded876c0-19ed-44cf-8975-fac5c268d4fa</vt:lpwstr>
  </property>
  <property fmtid="{D5CDD505-2E9C-101B-9397-08002B2CF9AE}" pid="4" name="FivaTargetGroup2TaxField">
    <vt:lpwstr/>
  </property>
  <property fmtid="{D5CDD505-2E9C-101B-9397-08002B2CF9AE}" pid="5" name="FivaDocumentTypeTaxField">
    <vt:lpwstr/>
  </property>
  <property fmtid="{D5CDD505-2E9C-101B-9397-08002B2CF9AE}" pid="6" name="TaxCatchAll">
    <vt:lpwstr/>
  </property>
  <property fmtid="{D5CDD505-2E9C-101B-9397-08002B2CF9AE}" pid="7" name="FivaTopicTaxField">
    <vt:lpwstr/>
  </property>
  <property fmtid="{D5CDD505-2E9C-101B-9397-08002B2CF9AE}" pid="8" name="FivaTargetGroupTaxField">
    <vt:lpwstr/>
  </property>
  <property fmtid="{D5CDD505-2E9C-101B-9397-08002B2CF9AE}" pid="9" name="FivaKeywordsTaxField">
    <vt:lpwstr/>
  </property>
</Properties>
</file>