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hidePivotFieldList="1"/>
  <xr:revisionPtr revIDLastSave="0" documentId="13_ncr:1_{7143D437-64D9-4F83-9FB9-615B8FA839DD}" xr6:coauthVersionLast="47" xr6:coauthVersionMax="47" xr10:uidLastSave="{00000000-0000-0000-0000-000000000000}"/>
  <bookViews>
    <workbookView xWindow="3765" yWindow="945" windowWidth="20160" windowHeight="12585" xr2:uid="{00000000-000D-0000-FFFF-FFFF00000000}"/>
  </bookViews>
  <sheets>
    <sheet name="Kannattavuus" sheetId="2" r:id="rId1"/>
    <sheet name="Lönsamhet" sheetId="3" r:id="rId2"/>
    <sheet name="Profitability" sheetId="4" r:id="rId3"/>
    <sheet name="Tiedot" sheetId="1" r:id="rId4"/>
  </sheets>
  <definedNames>
    <definedName name="AlaOtsikko" localSheetId="1">Lönsamhet!$A$2</definedName>
    <definedName name="AlaOtsikko" localSheetId="2">Profitability!$A$2</definedName>
    <definedName name="AlaOtsikko">Kannattavuus!$A$2</definedName>
    <definedName name="PivotAlue_en">Profitability!$A$2:$CQ$13</definedName>
    <definedName name="PivotAlue_fi">Kannattavuus!$A$2:$CQ$13</definedName>
    <definedName name="PivotAlue_sv">Lönsamhet!$A$2:$CQ$13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91029"/>
  <pivotCaches>
    <pivotCache cacheId="18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</calcChain>
</file>

<file path=xl/sharedStrings.xml><?xml version="1.0" encoding="utf-8"?>
<sst xmlns="http://schemas.openxmlformats.org/spreadsheetml/2006/main" count="2862" uniqueCount="56">
  <si>
    <t>Järjestys</t>
  </si>
  <si>
    <t>Rivivalinta</t>
  </si>
  <si>
    <t>Laitos</t>
  </si>
  <si>
    <t>Ajankohta</t>
  </si>
  <si>
    <t>Arvo</t>
  </si>
  <si>
    <t>1. Vakuutusmaksutulo (ensivakuutus)</t>
  </si>
  <si>
    <t>Aktia</t>
  </si>
  <si>
    <t>2. Maksetut korvaukset (ensivakuutus)</t>
  </si>
  <si>
    <t>3. Liikekulut</t>
  </si>
  <si>
    <t>4. Liikevoitto-/tappio</t>
  </si>
  <si>
    <t>5. Taseen ulkopuolisten arvostuserojen, käyvän arvon rahaston 
ja arvonkorotusrahaston muutos</t>
  </si>
  <si>
    <t>6. Kokonaistulos</t>
  </si>
  <si>
    <t>7. Liikekustannussuhde prosentteina kuormitustulosta, %</t>
  </si>
  <si>
    <t>Alandia</t>
  </si>
  <si>
    <t>Kaleva</t>
  </si>
  <si>
    <t>LähiTapiola</t>
  </si>
  <si>
    <t>Mandatum</t>
  </si>
  <si>
    <t>Nordea</t>
  </si>
  <si>
    <t>OP</t>
  </si>
  <si>
    <t>SHB Liv</t>
  </si>
  <si>
    <t>Sp</t>
  </si>
  <si>
    <t>Fennia</t>
  </si>
  <si>
    <t>Yhteensä</t>
  </si>
  <si>
    <t>Suomi</t>
  </si>
  <si>
    <t>Aurum</t>
  </si>
  <si>
    <t>Retro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</si>
  <si>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</si>
  <si>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</si>
  <si>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</si>
  <si>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</si>
  <si>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</si>
  <si>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</si>
  <si>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</si>
  <si>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3. Driftskostnader</t>
  </si>
  <si>
    <t>4. Rörelsevinst/-förlust</t>
  </si>
  <si>
    <t>5. Förändring i värderingsdifferenser utanför balansräkningen, fonden för
     verkligt värde och uppskrivningsfonden</t>
  </si>
  <si>
    <t>6. Totalresultat</t>
  </si>
  <si>
    <t>7. Omkostnadsprocent av belastningsinkomsten, %</t>
  </si>
  <si>
    <t>Row selection</t>
  </si>
  <si>
    <t>(More entities can be viewed by clicking the entity arrow key)</t>
  </si>
  <si>
    <t>Date</t>
  </si>
  <si>
    <t>Entity</t>
  </si>
  <si>
    <t>Total</t>
  </si>
  <si>
    <t>3. Operating expenses</t>
  </si>
  <si>
    <t>4. Operating profit/loss</t>
  </si>
  <si>
    <t>5. Change in off-balance-sheet difference between fair and book values
     of investments, fair value reserve and revaluation reserve</t>
  </si>
  <si>
    <t>6. Total earnings</t>
  </si>
  <si>
    <t>7. Expense ratio as percentage of loading income</t>
  </si>
  <si>
    <t>Yhteisö</t>
  </si>
  <si>
    <t>1.  Premieinkomst (direktförsäkring)</t>
  </si>
  <si>
    <t>2. Utbetalda ersättningar (direktförsäkring)</t>
  </si>
  <si>
    <t>Henkivakuutusyhtiöiden kannattavuus</t>
  </si>
  <si>
    <t>Livförsäkringsbolags lönsamhet</t>
  </si>
  <si>
    <t>Life insurance companies´ profitability</t>
  </si>
  <si>
    <t>1. Gross premiums written (direct insurance)</t>
  </si>
  <si>
    <t>2. Claims paid (direct insurance)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</si>
</sst>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Alignment="1">
      <alignment horizontal="right"/>
    </xf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/>
    <xf numFmtId="14" fontId="4" fillId="0" borderId="2" xfId="0" applyNumberFormat="1" applyFont="1" applyBorder="1"/>
    <xf numFmtId="14" fontId="4" fillId="0" borderId="4" xfId="0" applyNumberFormat="1" applyFont="1" applyBorder="1"/>
    <xf numFmtId="14" fontId="4" fillId="0" borderId="1" xfId="0" applyNumberFormat="1" applyFont="1" applyBorder="1"/>
    <xf numFmtId="3" fontId="2" fillId="0" borderId="0" xfId="0" applyNumberFormat="1" applyFont="1"/>
    <xf numFmtId="14" fontId="4" fillId="0" borderId="3" xfId="0" applyNumberFormat="1" applyFont="1" applyBorder="1"/>
    <xf numFmtId="3" fontId="2" fillId="0" borderId="0" xfId="0" applyNumberFormat="1" applyFont="1" applyBorder="1"/>
    <xf numFmtId="0" fontId="6" fillId="0" borderId="2" xfId="0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0" xfId="1" applyNumberFormat="1" applyFont="1"/>
    <xf numFmtId="3" fontId="3" fillId="0" borderId="0" xfId="0" applyNumberFormat="1" applyFont="1"/>
    <xf numFmtId="3" fontId="3" fillId="0" borderId="0" xfId="0" applyNumberFormat="1" applyFont="1" applyFill="1"/>
    <xf numFmtId="3" fontId="0" fillId="0" borderId="0" xfId="0" applyNumberFormat="1"/>
    <xf numFmtId="3" fontId="7" fillId="0" borderId="0" xfId="0" applyNumberFormat="1" applyFont="1" applyFill="1" applyBorder="1"/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0" xfId="1" applyNumberFormat="1" applyFont="1" applyBorder="1"/>
    <xf numFmtId="0" fontId="2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5" fillId="0" borderId="2" xfId="1" applyNumberFormat="1" applyFont="1" applyBorder="1"/>
    <xf numFmtId="3" fontId="5" fillId="0" borderId="5" xfId="0" applyNumberFormat="1" applyFont="1" applyBorder="1"/>
    <xf numFmtId="3" fontId="5" fillId="0" borderId="6" xfId="1" applyNumberFormat="1" applyFont="1" applyBorder="1"/>
    <xf numFmtId="3" fontId="5" fillId="0" borderId="5" xfId="1" applyNumberFormat="1" applyFont="1" applyBorder="1"/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2" xfId="0" applyFont="1" applyBorder="1"/>
    <xf numFmtId="0" fontId="10" fillId="0" borderId="0" xfId="0" applyFont="1" applyBorder="1"/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3" fontId="10" fillId="0" borderId="0" xfId="0" applyNumberFormat="1" applyFont="1"/>
    <xf numFmtId="3" fontId="10" fillId="0" borderId="2" xfId="1" applyNumberFormat="1" applyFont="1" applyBorder="1"/>
    <xf numFmtId="3" fontId="10" fillId="0" borderId="5" xfId="0" applyNumberFormat="1" applyFont="1" applyBorder="1"/>
    <xf numFmtId="3" fontId="10" fillId="0" borderId="5" xfId="1" applyNumberFormat="1" applyFont="1" applyBorder="1"/>
    <xf numFmtId="3" fontId="10" fillId="0" borderId="6" xfId="1" applyNumberFormat="1" applyFont="1" applyBorder="1"/>
    <xf numFmtId="3" fontId="10" fillId="0" borderId="0" xfId="1" applyNumberFormat="1" applyFont="1"/>
    <xf numFmtId="14" fontId="11" fillId="0" borderId="0" xfId="0" applyNumberFormat="1" applyFont="1" applyBorder="1" applyAlignment="1">
      <alignment horizontal="right"/>
    </xf>
    <xf numFmtId="14" fontId="0" fillId="0" borderId="0" xfId="0" applyNumberFormat="1" applyBorder="1"/>
    <xf numFmtId="1" fontId="0" fillId="0" borderId="0" xfId="0" applyNumberFormat="1"/>
    <xf numFmtId="0" fontId="12" fillId="0" borderId="0" xfId="0" applyFont="1"/>
    <xf numFmtId="0" fontId="13" fillId="0" borderId="0" xfId="0" applyFont="1" applyAlignment="1">
      <alignment horizontal="right"/>
    </xf>
    <xf numFmtId="3" fontId="12" fillId="0" borderId="0" xfId="0" applyNumberFormat="1" applyFont="1"/>
    <xf numFmtId="164" fontId="5" fillId="0" borderId="0" xfId="0" applyNumberFormat="1" applyFont="1"/>
    <xf numFmtId="165" fontId="5" fillId="0" borderId="0" xfId="1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3" fontId="14" fillId="0" borderId="0" xfId="0" applyNumberFormat="1" applyFont="1"/>
    <xf numFmtId="3" fontId="16" fillId="0" borderId="0" xfId="0" applyNumberFormat="1" applyFont="1"/>
    <xf numFmtId="0" fontId="14" fillId="0" borderId="4" xfId="0" applyFont="1" applyBorder="1"/>
    <xf numFmtId="0" fontId="15" fillId="0" borderId="4" xfId="0" applyFont="1" applyBorder="1" applyAlignment="1">
      <alignment horizontal="right"/>
    </xf>
    <xf numFmtId="14" fontId="11" fillId="0" borderId="4" xfId="0" applyNumberFormat="1" applyFont="1" applyBorder="1" applyAlignment="1">
      <alignment horizontal="right"/>
    </xf>
    <xf numFmtId="3" fontId="17" fillId="0" borderId="7" xfId="0" applyNumberFormat="1" applyFont="1" applyBorder="1"/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right" wrapText="1"/>
    </xf>
    <xf numFmtId="14" fontId="17" fillId="0" borderId="7" xfId="0" applyNumberFormat="1" applyFont="1" applyBorder="1" applyAlignment="1">
      <alignment horizontal="right"/>
    </xf>
    <xf numFmtId="9" fontId="17" fillId="0" borderId="7" xfId="0" applyNumberFormat="1" applyFont="1" applyBorder="1"/>
    <xf numFmtId="9" fontId="17" fillId="0" borderId="7" xfId="0" applyNumberFormat="1" applyFont="1" applyFill="1" applyBorder="1"/>
  </cellXfs>
  <cellStyles count="2">
    <cellStyle name="Normal" xfId="0" builtinId="0"/>
    <cellStyle name="Percent" xfId="1" builtinId="5"/>
  </cellStyles>
  <dxfs count="1506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3" formatCode="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annattavuus_kvartaal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9.637023726849" createdVersion="5" refreshedVersion="7" minRefreshableVersion="3" recordCount="1401" xr:uid="{00000000-000A-0000-FFFF-FFFF3E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7"/>
    </cacheField>
    <cacheField name="Rivivalinta" numFmtId="0">
      <sharedItems containsBlank="1" count="8">
        <s v="1. Vakuutusmaksutulo (ensivakuutus)"/>
        <s v="2. Maksetut korvaukset (ensivakuutus)"/>
        <s v="3. Liikekulut"/>
        <s v="4. Liikevoitto-/tappio"/>
        <s v="5. Taseen ulkopuolisten arvostuserojen, käyvän arvon rahaston _x000a_ja arvonkorotusrahaston muutos"/>
        <s v="6. Kokonaistulos"/>
        <s v="7. Liikekustannussuhde prosentteina kuormitustulosta, %"/>
        <m/>
      </sharedItems>
    </cacheField>
    <cacheField name="Laitos" numFmtId="0">
      <sharedItems containsBlank="1" count="15">
        <s v="Yhteensä"/>
        <s v="Aktia"/>
        <s v="Aurum"/>
        <s v="Alandia"/>
        <s v="Retro"/>
        <s v="Suomi"/>
        <s v="Kaleva"/>
        <s v="LähiTapiola"/>
        <s v="Mandatum"/>
        <s v="Nordea"/>
        <s v="OP"/>
        <s v="SHB Liv"/>
        <s v="Sp"/>
        <s v="Fennia"/>
        <m/>
      </sharedItems>
    </cacheField>
    <cacheField name="Ajankohta" numFmtId="0">
      <sharedItems containsNonDate="0" containsDate="1" containsString="0" containsBlank="1" minDate="2011-06-30T00:00:00" maxDate="2023-01-01T00:00:00" count="26">
        <d v="2011-06-30T00:00:00"/>
        <d v="2011-12-31T00:00:00"/>
        <d v="2012-06-30T00:00:00"/>
        <d v="2012-12-31T00:00:00"/>
        <d v="2013-06-30T00:00:00"/>
        <d v="2013-12-31T00:00:00"/>
        <d v="2014-06-30T00:00:00"/>
        <d v="2014-12-31T00:00:00"/>
        <d v="2015-06-30T00:00:00"/>
        <d v="2015-12-31T00:00:00"/>
        <d v="2016-06-30T00:00:00"/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d v="2022-12-31T00:00:00"/>
        <m/>
        <d v="2018-03-31T00:00:00" u="1"/>
      </sharedItems>
    </cacheField>
    <cacheField name="Arvo" numFmtId="0">
      <sharedItems containsString="0" containsBlank="1" containsNumber="1" minValue="-1772868.1101556264" maxValue="7219616.4117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1">
  <r>
    <n v="1"/>
    <x v="0"/>
    <x v="0"/>
    <x v="0"/>
    <n v="2180789.0204527373"/>
  </r>
  <r>
    <n v="2"/>
    <x v="1"/>
    <x v="0"/>
    <x v="0"/>
    <n v="1739660.4979769401"/>
  </r>
  <r>
    <n v="3"/>
    <x v="2"/>
    <x v="0"/>
    <x v="0"/>
    <n v="141404.63857000001"/>
  </r>
  <r>
    <n v="4"/>
    <x v="3"/>
    <x v="0"/>
    <x v="0"/>
    <n v="490064.49064859975"/>
  </r>
  <r>
    <n v="5"/>
    <x v="4"/>
    <x v="0"/>
    <x v="0"/>
    <n v="-377455.44250999874"/>
  </r>
  <r>
    <n v="6"/>
    <x v="5"/>
    <x v="0"/>
    <x v="0"/>
    <n v="112031.98813860102"/>
  </r>
  <r>
    <n v="7"/>
    <x v="6"/>
    <x v="0"/>
    <x v="0"/>
    <n v="1.0109027325475"/>
  </r>
  <r>
    <n v="1"/>
    <x v="0"/>
    <x v="0"/>
    <x v="1"/>
    <n v="3718538.7124870741"/>
  </r>
  <r>
    <n v="2"/>
    <x v="1"/>
    <x v="0"/>
    <x v="1"/>
    <n v="3570877.3819899997"/>
  </r>
  <r>
    <n v="3"/>
    <x v="2"/>
    <x v="0"/>
    <x v="1"/>
    <n v="281266.60459000006"/>
  </r>
  <r>
    <n v="4"/>
    <x v="3"/>
    <x v="0"/>
    <x v="1"/>
    <n v="67589.209300970062"/>
  </r>
  <r>
    <n v="5"/>
    <x v="4"/>
    <x v="0"/>
    <x v="1"/>
    <n v="-534238.31124999991"/>
  </r>
  <r>
    <n v="6"/>
    <x v="5"/>
    <x v="0"/>
    <x v="1"/>
    <n v="-466609.09194902988"/>
  </r>
  <r>
    <n v="7"/>
    <x v="6"/>
    <x v="0"/>
    <x v="1"/>
    <n v="1.0040200716036574"/>
  </r>
  <r>
    <n v="1"/>
    <x v="0"/>
    <x v="0"/>
    <x v="2"/>
    <n v="1835454.2551927266"/>
  </r>
  <r>
    <n v="2"/>
    <x v="1"/>
    <x v="0"/>
    <x v="2"/>
    <n v="1973052.8232299997"/>
  </r>
  <r>
    <n v="3"/>
    <x v="2"/>
    <x v="0"/>
    <x v="2"/>
    <n v="143485.66688109521"/>
  </r>
  <r>
    <n v="4"/>
    <x v="3"/>
    <x v="0"/>
    <x v="2"/>
    <n v="438890.92757"/>
  </r>
  <r>
    <n v="5"/>
    <x v="4"/>
    <x v="0"/>
    <x v="2"/>
    <n v="391578.74831000081"/>
  </r>
  <r>
    <n v="6"/>
    <x v="5"/>
    <x v="0"/>
    <x v="2"/>
    <n v="830469.67588000081"/>
  </r>
  <r>
    <n v="7"/>
    <x v="6"/>
    <x v="0"/>
    <x v="2"/>
    <n v="1.0012947131796317"/>
  </r>
  <r>
    <n v="1"/>
    <x v="0"/>
    <x v="0"/>
    <x v="3"/>
    <n v="3971700.2425129632"/>
  </r>
  <r>
    <n v="2"/>
    <x v="1"/>
    <x v="0"/>
    <x v="3"/>
    <n v="3895542.7206899999"/>
  </r>
  <r>
    <n v="3"/>
    <x v="2"/>
    <x v="0"/>
    <x v="3"/>
    <n v="283397.99398999987"/>
  </r>
  <r>
    <n v="4"/>
    <x v="3"/>
    <x v="0"/>
    <x v="3"/>
    <n v="793764.95380941674"/>
  </r>
  <r>
    <n v="5"/>
    <x v="4"/>
    <x v="0"/>
    <x v="3"/>
    <n v="747341.32162000006"/>
  </r>
  <r>
    <n v="6"/>
    <x v="5"/>
    <x v="0"/>
    <x v="3"/>
    <n v="1541106.2754294167"/>
  </r>
  <r>
    <n v="7"/>
    <x v="6"/>
    <x v="0"/>
    <x v="3"/>
    <n v="0.94789534704138012"/>
  </r>
  <r>
    <n v="1"/>
    <x v="0"/>
    <x v="0"/>
    <x v="4"/>
    <n v="2938771.7595500001"/>
  </r>
  <r>
    <n v="2"/>
    <x v="1"/>
    <x v="0"/>
    <x v="4"/>
    <n v="2045074.3787100001"/>
  </r>
  <r>
    <n v="3"/>
    <x v="2"/>
    <x v="0"/>
    <x v="4"/>
    <n v="158346.61618236359"/>
  </r>
  <r>
    <n v="4"/>
    <x v="3"/>
    <x v="0"/>
    <x v="4"/>
    <n v="418617.91583906743"/>
  </r>
  <r>
    <n v="5"/>
    <x v="4"/>
    <x v="0"/>
    <x v="4"/>
    <n v="-287879.9466343252"/>
  </r>
  <r>
    <n v="6"/>
    <x v="5"/>
    <x v="0"/>
    <x v="4"/>
    <n v="130737.9692047422"/>
  </r>
  <r>
    <n v="7"/>
    <x v="6"/>
    <x v="0"/>
    <x v="4"/>
    <n v="0.93367770757919755"/>
  </r>
  <r>
    <n v="1"/>
    <x v="0"/>
    <x v="0"/>
    <x v="5"/>
    <n v="5577942.3387399996"/>
  </r>
  <r>
    <n v="2"/>
    <x v="1"/>
    <x v="0"/>
    <x v="5"/>
    <n v="3902316.8288300005"/>
  </r>
  <r>
    <n v="3"/>
    <x v="2"/>
    <x v="0"/>
    <x v="5"/>
    <n v="303546.91593999998"/>
  </r>
  <r>
    <n v="4"/>
    <x v="3"/>
    <x v="0"/>
    <x v="5"/>
    <n v="772948.59170392086"/>
  </r>
  <r>
    <n v="5"/>
    <x v="4"/>
    <x v="0"/>
    <x v="5"/>
    <n v="-185695.85572394269"/>
  </r>
  <r>
    <n v="6"/>
    <x v="5"/>
    <x v="0"/>
    <x v="5"/>
    <n v="587252.735979978"/>
  </r>
  <r>
    <n v="7"/>
    <x v="6"/>
    <x v="0"/>
    <x v="5"/>
    <n v="0.91375953381158148"/>
  </r>
  <r>
    <n v="1"/>
    <x v="0"/>
    <x v="0"/>
    <x v="6"/>
    <n v="3109090.34656"/>
  </r>
  <r>
    <n v="2"/>
    <x v="1"/>
    <x v="0"/>
    <x v="6"/>
    <n v="1950780.9510639999"/>
  </r>
  <r>
    <n v="3"/>
    <x v="2"/>
    <x v="0"/>
    <x v="6"/>
    <n v="154696.44051979398"/>
  </r>
  <r>
    <n v="4"/>
    <x v="3"/>
    <x v="0"/>
    <x v="6"/>
    <n v="673453.06283424399"/>
  </r>
  <r>
    <n v="5"/>
    <x v="4"/>
    <x v="0"/>
    <x v="6"/>
    <n v="365523.85983999999"/>
  </r>
  <r>
    <n v="6"/>
    <x v="5"/>
    <x v="0"/>
    <x v="6"/>
    <n v="1038976.92267424"/>
  </r>
  <r>
    <n v="7"/>
    <x v="6"/>
    <x v="0"/>
    <x v="6"/>
    <n v="0.8932592146821654"/>
  </r>
  <r>
    <n v="1"/>
    <x v="0"/>
    <x v="1"/>
    <x v="7"/>
    <n v="125725.52784"/>
  </r>
  <r>
    <n v="2"/>
    <x v="1"/>
    <x v="1"/>
    <x v="7"/>
    <n v="94922.187460000016"/>
  </r>
  <r>
    <n v="3"/>
    <x v="2"/>
    <x v="1"/>
    <x v="7"/>
    <n v="10654"/>
  </r>
  <r>
    <n v="4"/>
    <x v="3"/>
    <x v="1"/>
    <x v="7"/>
    <n v="15213.5"/>
  </r>
  <r>
    <n v="5"/>
    <x v="4"/>
    <x v="1"/>
    <x v="7"/>
    <n v="23284"/>
  </r>
  <r>
    <n v="6"/>
    <x v="5"/>
    <x v="1"/>
    <x v="7"/>
    <n v="38497.5"/>
  </r>
  <r>
    <n v="7"/>
    <x v="6"/>
    <x v="1"/>
    <x v="7"/>
    <n v="0.81505857575358698"/>
  </r>
  <r>
    <n v="1"/>
    <x v="0"/>
    <x v="2"/>
    <x v="7"/>
    <n v="70641.711349999998"/>
  </r>
  <r>
    <n v="2"/>
    <x v="1"/>
    <x v="2"/>
    <x v="7"/>
    <n v="88376.511190000005"/>
  </r>
  <r>
    <n v="3"/>
    <x v="2"/>
    <x v="2"/>
    <x v="7"/>
    <n v="10247.298510000001"/>
  </r>
  <r>
    <n v="4"/>
    <x v="3"/>
    <x v="2"/>
    <x v="7"/>
    <n v="25595.88523"/>
  </r>
  <r>
    <n v="5"/>
    <x v="4"/>
    <x v="2"/>
    <x v="7"/>
    <m/>
  </r>
  <r>
    <n v="6"/>
    <x v="5"/>
    <x v="2"/>
    <x v="7"/>
    <n v="25595.88523"/>
  </r>
  <r>
    <n v="7"/>
    <x v="6"/>
    <x v="2"/>
    <x v="7"/>
    <n v="0.63031048550902857"/>
  </r>
  <r>
    <n v="1"/>
    <x v="0"/>
    <x v="3"/>
    <x v="7"/>
    <n v="7497"/>
  </r>
  <r>
    <n v="2"/>
    <x v="1"/>
    <x v="3"/>
    <x v="7"/>
    <n v="6588"/>
  </r>
  <r>
    <n v="3"/>
    <x v="2"/>
    <x v="3"/>
    <x v="7"/>
    <n v="535"/>
  </r>
  <r>
    <n v="4"/>
    <x v="3"/>
    <x v="3"/>
    <x v="7"/>
    <n v="3269"/>
  </r>
  <r>
    <n v="5"/>
    <x v="4"/>
    <x v="3"/>
    <x v="7"/>
    <n v="561"/>
  </r>
  <r>
    <n v="6"/>
    <x v="5"/>
    <x v="3"/>
    <x v="7"/>
    <n v="3830"/>
  </r>
  <r>
    <n v="7"/>
    <x v="6"/>
    <x v="3"/>
    <x v="7"/>
    <n v="1.0668276972624799"/>
  </r>
  <r>
    <n v="1"/>
    <x v="0"/>
    <x v="4"/>
    <x v="7"/>
    <n v="2"/>
  </r>
  <r>
    <n v="2"/>
    <x v="1"/>
    <x v="4"/>
    <x v="7"/>
    <n v="2495"/>
  </r>
  <r>
    <n v="3"/>
    <x v="2"/>
    <x v="4"/>
    <x v="7"/>
    <n v="1293"/>
  </r>
  <r>
    <n v="4"/>
    <x v="3"/>
    <x v="4"/>
    <x v="7"/>
    <n v="4329"/>
  </r>
  <r>
    <n v="5"/>
    <x v="4"/>
    <x v="4"/>
    <x v="7"/>
    <n v="-302"/>
  </r>
  <r>
    <n v="6"/>
    <x v="5"/>
    <x v="4"/>
    <x v="7"/>
    <n v="4027"/>
  </r>
  <r>
    <n v="7"/>
    <x v="6"/>
    <x v="4"/>
    <x v="7"/>
    <n v="6.0107142857142861"/>
  </r>
  <r>
    <n v="1"/>
    <x v="0"/>
    <x v="5"/>
    <x v="7"/>
    <n v="42475.8"/>
  </r>
  <r>
    <n v="2"/>
    <x v="1"/>
    <x v="5"/>
    <x v="7"/>
    <n v="375692"/>
  </r>
  <r>
    <n v="3"/>
    <x v="2"/>
    <x v="5"/>
    <x v="7"/>
    <n v="14722"/>
  </r>
  <r>
    <n v="4"/>
    <x v="3"/>
    <x v="5"/>
    <x v="7"/>
    <n v="-111153"/>
  </r>
  <r>
    <n v="5"/>
    <x v="4"/>
    <x v="5"/>
    <x v="7"/>
    <n v="29632"/>
  </r>
  <r>
    <n v="6"/>
    <x v="5"/>
    <x v="5"/>
    <x v="7"/>
    <n v="-81521"/>
  </r>
  <r>
    <n v="7"/>
    <x v="6"/>
    <x v="5"/>
    <x v="7"/>
    <n v="1"/>
  </r>
  <r>
    <n v="1"/>
    <x v="0"/>
    <x v="6"/>
    <x v="7"/>
    <n v="57114.5"/>
  </r>
  <r>
    <n v="2"/>
    <x v="1"/>
    <x v="6"/>
    <x v="7"/>
    <n v="130903.67999999999"/>
  </r>
  <r>
    <n v="3"/>
    <x v="2"/>
    <x v="6"/>
    <x v="7"/>
    <n v="9286.7800000000007"/>
  </r>
  <r>
    <n v="4"/>
    <x v="3"/>
    <x v="6"/>
    <x v="7"/>
    <n v="43074.42"/>
  </r>
  <r>
    <n v="5"/>
    <x v="4"/>
    <x v="6"/>
    <x v="7"/>
    <n v="38835.89"/>
  </r>
  <r>
    <n v="6"/>
    <x v="5"/>
    <x v="6"/>
    <x v="7"/>
    <n v="81910.31"/>
  </r>
  <r>
    <n v="7"/>
    <x v="6"/>
    <x v="6"/>
    <x v="7"/>
    <n v="0.68116548375046693"/>
  </r>
  <r>
    <n v="1"/>
    <x v="0"/>
    <x v="7"/>
    <x v="7"/>
    <n v="389020.05919"/>
  </r>
  <r>
    <n v="2"/>
    <x v="1"/>
    <x v="7"/>
    <x v="7"/>
    <n v="276911.46383000002"/>
  </r>
  <r>
    <n v="3"/>
    <x v="2"/>
    <x v="7"/>
    <x v="7"/>
    <n v="40875.576229999999"/>
  </r>
  <r>
    <n v="4"/>
    <x v="3"/>
    <x v="7"/>
    <x v="7"/>
    <n v="85636.036980000004"/>
  </r>
  <r>
    <n v="5"/>
    <x v="4"/>
    <x v="7"/>
    <x v="7"/>
    <n v="-6495"/>
  </r>
  <r>
    <n v="6"/>
    <x v="5"/>
    <x v="7"/>
    <x v="7"/>
    <n v="79141.036980000004"/>
  </r>
  <r>
    <n v="7"/>
    <x v="6"/>
    <x v="7"/>
    <x v="7"/>
    <n v="1.2016202633873618"/>
  </r>
  <r>
    <n v="1"/>
    <x v="0"/>
    <x v="8"/>
    <x v="7"/>
    <n v="1093976.1059999999"/>
  </r>
  <r>
    <n v="2"/>
    <x v="1"/>
    <x v="8"/>
    <x v="7"/>
    <n v="876386.32683000003"/>
  </r>
  <r>
    <n v="3"/>
    <x v="2"/>
    <x v="8"/>
    <x v="7"/>
    <n v="92610.962599999999"/>
  </r>
  <r>
    <n v="4"/>
    <x v="3"/>
    <x v="8"/>
    <x v="7"/>
    <n v="125385.6333"/>
  </r>
  <r>
    <n v="5"/>
    <x v="4"/>
    <x v="8"/>
    <x v="7"/>
    <n v="56517.13407"/>
  </r>
  <r>
    <n v="6"/>
    <x v="5"/>
    <x v="8"/>
    <x v="7"/>
    <n v="181902.76736999999"/>
  </r>
  <r>
    <n v="7"/>
    <x v="6"/>
    <x v="8"/>
    <x v="7"/>
    <n v="1.0272590243174282"/>
  </r>
  <r>
    <n v="1"/>
    <x v="0"/>
    <x v="9"/>
    <x v="7"/>
    <n v="2626044.0896299998"/>
  </r>
  <r>
    <n v="2"/>
    <x v="1"/>
    <x v="9"/>
    <x v="7"/>
    <n v="1156865.55825"/>
  </r>
  <r>
    <n v="3"/>
    <x v="2"/>
    <x v="9"/>
    <x v="7"/>
    <n v="35715.983260000001"/>
  </r>
  <r>
    <n v="4"/>
    <x v="3"/>
    <x v="9"/>
    <x v="7"/>
    <n v="213092.12625"/>
  </r>
  <r>
    <n v="5"/>
    <x v="4"/>
    <x v="9"/>
    <x v="7"/>
    <n v="78043.278080000004"/>
  </r>
  <r>
    <n v="6"/>
    <x v="5"/>
    <x v="9"/>
    <x v="7"/>
    <n v="291135.40432999999"/>
  </r>
  <r>
    <n v="7"/>
    <x v="6"/>
    <x v="9"/>
    <x v="7"/>
    <n v="0.47509021620445924"/>
  </r>
  <r>
    <n v="1"/>
    <x v="0"/>
    <x v="10"/>
    <x v="7"/>
    <n v="1283000.6105500001"/>
  </r>
  <r>
    <n v="2"/>
    <x v="1"/>
    <x v="10"/>
    <x v="7"/>
    <n v="693852.81044000003"/>
  </r>
  <r>
    <n v="3"/>
    <x v="2"/>
    <x v="10"/>
    <x v="7"/>
    <n v="78983.047510000004"/>
  </r>
  <r>
    <n v="4"/>
    <x v="3"/>
    <x v="10"/>
    <x v="7"/>
    <n v="87660.443610000002"/>
  </r>
  <r>
    <n v="5"/>
    <x v="4"/>
    <x v="10"/>
    <x v="7"/>
    <n v="51898.268349999998"/>
  </r>
  <r>
    <n v="6"/>
    <x v="5"/>
    <x v="10"/>
    <x v="7"/>
    <n v="139558.71195999999"/>
  </r>
  <r>
    <n v="7"/>
    <x v="6"/>
    <x v="10"/>
    <x v="7"/>
    <n v="1.0743782474687353"/>
  </r>
  <r>
    <n v="1"/>
    <x v="0"/>
    <x v="11"/>
    <x v="7"/>
    <n v="139253.25972999999"/>
  </r>
  <r>
    <n v="2"/>
    <x v="1"/>
    <x v="11"/>
    <x v="7"/>
    <n v="41109.209690000003"/>
  </r>
  <r>
    <n v="3"/>
    <x v="2"/>
    <x v="11"/>
    <x v="7"/>
    <n v="2097.50821"/>
  </r>
  <r>
    <n v="4"/>
    <x v="3"/>
    <x v="11"/>
    <x v="7"/>
    <n v="1050.99379"/>
  </r>
  <r>
    <n v="5"/>
    <x v="4"/>
    <x v="11"/>
    <x v="7"/>
    <m/>
  </r>
  <r>
    <n v="6"/>
    <x v="5"/>
    <x v="11"/>
    <x v="7"/>
    <n v="1050.99379"/>
  </r>
  <r>
    <n v="7"/>
    <x v="6"/>
    <x v="11"/>
    <x v="7"/>
    <n v="0.63523730738874618"/>
  </r>
  <r>
    <n v="1"/>
    <x v="0"/>
    <x v="12"/>
    <x v="7"/>
    <n v="101933.31200000001"/>
  </r>
  <r>
    <n v="2"/>
    <x v="1"/>
    <x v="12"/>
    <x v="7"/>
    <n v="25945.338"/>
  </r>
  <r>
    <n v="3"/>
    <x v="2"/>
    <x v="12"/>
    <x v="7"/>
    <n v="10147.324189999999"/>
  </r>
  <r>
    <n v="4"/>
    <x v="3"/>
    <x v="12"/>
    <x v="7"/>
    <n v="2855.4725699999999"/>
  </r>
  <r>
    <n v="5"/>
    <x v="4"/>
    <x v="12"/>
    <x v="7"/>
    <n v="587.99245000004805"/>
  </r>
  <r>
    <n v="6"/>
    <x v="5"/>
    <x v="12"/>
    <x v="7"/>
    <n v="3443.4650200000501"/>
  </r>
  <r>
    <n v="7"/>
    <x v="6"/>
    <x v="12"/>
    <x v="7"/>
    <n v="1.3118365195317045"/>
  </r>
  <r>
    <n v="1"/>
    <x v="0"/>
    <x v="13"/>
    <x v="7"/>
    <n v="152505.48446000001"/>
  </r>
  <r>
    <n v="2"/>
    <x v="1"/>
    <x v="13"/>
    <x v="7"/>
    <n v="77122.191349999994"/>
  </r>
  <r>
    <n v="3"/>
    <x v="2"/>
    <x v="13"/>
    <x v="7"/>
    <n v="11947.285900000001"/>
  </r>
  <r>
    <n v="4"/>
    <x v="3"/>
    <x v="13"/>
    <x v="7"/>
    <n v="10156.2274688586"/>
  </r>
  <r>
    <n v="5"/>
    <x v="4"/>
    <x v="13"/>
    <x v="7"/>
    <n v="19582.57461"/>
  </r>
  <r>
    <n v="6"/>
    <x v="5"/>
    <x v="13"/>
    <x v="7"/>
    <n v="29738.8020788586"/>
  </r>
  <r>
    <n v="7"/>
    <x v="6"/>
    <x v="13"/>
    <x v="7"/>
    <n v="1.2282554856248713"/>
  </r>
  <r>
    <n v="1"/>
    <x v="0"/>
    <x v="0"/>
    <x v="7"/>
    <n v="6089189.4607499987"/>
  </r>
  <r>
    <n v="2"/>
    <x v="1"/>
    <x v="0"/>
    <x v="7"/>
    <n v="3847170.2770400005"/>
  </r>
  <r>
    <n v="3"/>
    <x v="2"/>
    <x v="0"/>
    <x v="7"/>
    <n v="319115.76640999998"/>
  </r>
  <r>
    <n v="4"/>
    <x v="3"/>
    <x v="0"/>
    <x v="7"/>
    <n v="506165.73919885862"/>
  </r>
  <r>
    <n v="5"/>
    <x v="4"/>
    <x v="0"/>
    <x v="7"/>
    <n v="292145.13756000006"/>
  </r>
  <r>
    <n v="6"/>
    <x v="5"/>
    <x v="0"/>
    <x v="7"/>
    <n v="798310.87675885856"/>
  </r>
  <r>
    <n v="7"/>
    <x v="6"/>
    <x v="0"/>
    <x v="7"/>
    <n v="0.90290185724897143"/>
  </r>
  <r>
    <n v="1"/>
    <x v="0"/>
    <x v="1"/>
    <x v="8"/>
    <n v="105441.00017"/>
  </r>
  <r>
    <n v="2"/>
    <x v="1"/>
    <x v="1"/>
    <x v="8"/>
    <n v="44179.853869999999"/>
  </r>
  <r>
    <n v="3"/>
    <x v="2"/>
    <x v="1"/>
    <x v="8"/>
    <n v="6143"/>
  </r>
  <r>
    <n v="4"/>
    <x v="3"/>
    <x v="1"/>
    <x v="8"/>
    <n v="4261.8"/>
  </r>
  <r>
    <n v="5"/>
    <x v="4"/>
    <x v="1"/>
    <x v="8"/>
    <n v="-10186.5"/>
  </r>
  <r>
    <n v="6"/>
    <x v="5"/>
    <x v="1"/>
    <x v="8"/>
    <n v="-5924.7"/>
  </r>
  <r>
    <n v="7"/>
    <x v="6"/>
    <x v="1"/>
    <x v="8"/>
    <n v="0.85291600440151605"/>
  </r>
  <r>
    <n v="1"/>
    <x v="0"/>
    <x v="2"/>
    <x v="8"/>
    <n v="28773.004209999999"/>
  </r>
  <r>
    <n v="2"/>
    <x v="1"/>
    <x v="2"/>
    <x v="8"/>
    <n v="48846.602700000003"/>
  </r>
  <r>
    <n v="3"/>
    <x v="2"/>
    <x v="2"/>
    <x v="8"/>
    <n v="7818.33601"/>
  </r>
  <r>
    <n v="4"/>
    <x v="3"/>
    <x v="2"/>
    <x v="8"/>
    <n v="7151.7241899999999"/>
  </r>
  <r>
    <n v="5"/>
    <x v="4"/>
    <x v="2"/>
    <x v="8"/>
    <m/>
  </r>
  <r>
    <n v="6"/>
    <x v="5"/>
    <x v="2"/>
    <x v="8"/>
    <n v="7151.7241899999999"/>
  </r>
  <r>
    <n v="7"/>
    <x v="6"/>
    <x v="2"/>
    <x v="8"/>
    <n v="1.5586829844888277"/>
  </r>
  <r>
    <n v="1"/>
    <x v="0"/>
    <x v="3"/>
    <x v="8"/>
    <n v="3131.4518800000001"/>
  </r>
  <r>
    <n v="2"/>
    <x v="1"/>
    <x v="3"/>
    <x v="8"/>
    <n v="4217.4138400000002"/>
  </r>
  <r>
    <n v="3"/>
    <x v="2"/>
    <x v="3"/>
    <x v="8"/>
    <n v="352.46880525646202"/>
  </r>
  <r>
    <n v="4"/>
    <x v="3"/>
    <x v="3"/>
    <x v="8"/>
    <n v="7325.10916000001"/>
  </r>
  <r>
    <n v="5"/>
    <x v="4"/>
    <x v="3"/>
    <x v="8"/>
    <n v="-4482.1059999999998"/>
  </r>
  <r>
    <n v="6"/>
    <x v="5"/>
    <x v="3"/>
    <x v="8"/>
    <n v="2843.0031600000102"/>
  </r>
  <r>
    <n v="7"/>
    <x v="6"/>
    <x v="3"/>
    <x v="8"/>
    <n v="1.2722175713921249"/>
  </r>
  <r>
    <n v="1"/>
    <x v="0"/>
    <x v="4"/>
    <x v="8"/>
    <m/>
  </r>
  <r>
    <n v="2"/>
    <x v="1"/>
    <x v="4"/>
    <x v="8"/>
    <n v="1013.788"/>
  </r>
  <r>
    <n v="3"/>
    <x v="2"/>
    <x v="4"/>
    <x v="8"/>
    <n v="741"/>
  </r>
  <r>
    <n v="4"/>
    <x v="3"/>
    <x v="4"/>
    <x v="8"/>
    <n v="-13"/>
  </r>
  <r>
    <n v="5"/>
    <x v="4"/>
    <x v="4"/>
    <x v="8"/>
    <n v="-1269"/>
  </r>
  <r>
    <n v="6"/>
    <x v="5"/>
    <x v="4"/>
    <x v="8"/>
    <n v="-1282"/>
  </r>
  <r>
    <n v="7"/>
    <x v="6"/>
    <x v="4"/>
    <x v="8"/>
    <n v="8.61"/>
  </r>
  <r>
    <n v="1"/>
    <x v="0"/>
    <x v="5"/>
    <x v="8"/>
    <n v="11595"/>
  </r>
  <r>
    <n v="2"/>
    <x v="1"/>
    <x v="5"/>
    <x v="8"/>
    <n v="155260"/>
  </r>
  <r>
    <n v="3"/>
    <x v="2"/>
    <x v="5"/>
    <x v="8"/>
    <n v="4654"/>
  </r>
  <r>
    <n v="4"/>
    <x v="3"/>
    <x v="5"/>
    <x v="8"/>
    <n v="24245"/>
  </r>
  <r>
    <n v="5"/>
    <x v="4"/>
    <x v="5"/>
    <x v="8"/>
    <n v="-139484"/>
  </r>
  <r>
    <n v="6"/>
    <x v="5"/>
    <x v="5"/>
    <x v="8"/>
    <n v="-115239"/>
  </r>
  <r>
    <n v="7"/>
    <x v="6"/>
    <x v="5"/>
    <x v="8"/>
    <n v="1.000375234521576"/>
  </r>
  <r>
    <n v="1"/>
    <x v="0"/>
    <x v="6"/>
    <x v="8"/>
    <n v="30869.94"/>
  </r>
  <r>
    <n v="2"/>
    <x v="1"/>
    <x v="6"/>
    <x v="8"/>
    <n v="158731.06"/>
  </r>
  <r>
    <n v="3"/>
    <x v="2"/>
    <x v="6"/>
    <x v="8"/>
    <n v="4319.21"/>
  </r>
  <r>
    <n v="4"/>
    <x v="3"/>
    <x v="6"/>
    <x v="8"/>
    <n v="63749.62"/>
  </r>
  <r>
    <n v="5"/>
    <x v="4"/>
    <x v="6"/>
    <x v="8"/>
    <n v="34880.480000000003"/>
  </r>
  <r>
    <n v="6"/>
    <x v="5"/>
    <x v="6"/>
    <x v="8"/>
    <n v="98630.1"/>
  </r>
  <r>
    <n v="7"/>
    <x v="6"/>
    <x v="6"/>
    <x v="8"/>
    <n v="0.59958288642593249"/>
  </r>
  <r>
    <n v="1"/>
    <x v="0"/>
    <x v="7"/>
    <x v="8"/>
    <n v="224055.07186500001"/>
  </r>
  <r>
    <n v="2"/>
    <x v="1"/>
    <x v="7"/>
    <x v="8"/>
    <n v="156497.865085"/>
  </r>
  <r>
    <n v="3"/>
    <x v="2"/>
    <x v="7"/>
    <x v="8"/>
    <n v="23153.670320000001"/>
  </r>
  <r>
    <n v="4"/>
    <x v="3"/>
    <x v="7"/>
    <x v="8"/>
    <n v="126768.92164"/>
  </r>
  <r>
    <n v="5"/>
    <x v="4"/>
    <x v="7"/>
    <x v="8"/>
    <n v="-37100.955329999997"/>
  </r>
  <r>
    <n v="6"/>
    <x v="5"/>
    <x v="7"/>
    <x v="8"/>
    <n v="89667.966310000003"/>
  </r>
  <r>
    <n v="7"/>
    <x v="6"/>
    <x v="7"/>
    <x v="8"/>
    <n v="1.2869419792375714"/>
  </r>
  <r>
    <n v="1"/>
    <x v="0"/>
    <x v="8"/>
    <x v="8"/>
    <n v="673935.17172999994"/>
  </r>
  <r>
    <n v="2"/>
    <x v="1"/>
    <x v="8"/>
    <x v="8"/>
    <n v="555793.86705"/>
  </r>
  <r>
    <n v="3"/>
    <x v="2"/>
    <x v="8"/>
    <x v="8"/>
    <n v="50458.400930000011"/>
  </r>
  <r>
    <n v="4"/>
    <x v="3"/>
    <x v="8"/>
    <x v="8"/>
    <n v="44486.5318199998"/>
  </r>
  <r>
    <n v="5"/>
    <x v="4"/>
    <x v="8"/>
    <x v="8"/>
    <n v="146269.32154"/>
  </r>
  <r>
    <n v="6"/>
    <x v="5"/>
    <x v="8"/>
    <x v="8"/>
    <n v="190755.85336000001"/>
  </r>
  <r>
    <n v="7"/>
    <x v="6"/>
    <x v="8"/>
    <x v="8"/>
    <n v="1.0084765893750289"/>
  </r>
  <r>
    <n v="1"/>
    <x v="0"/>
    <x v="9"/>
    <x v="8"/>
    <n v="1531895.6237999999"/>
  </r>
  <r>
    <n v="2"/>
    <x v="1"/>
    <x v="9"/>
    <x v="8"/>
    <n v="557006.7683"/>
  </r>
  <r>
    <n v="3"/>
    <x v="2"/>
    <x v="9"/>
    <x v="8"/>
    <n v="17458.423531698401"/>
  </r>
  <r>
    <n v="4"/>
    <x v="3"/>
    <x v="9"/>
    <x v="8"/>
    <n v="85860"/>
  </r>
  <r>
    <n v="5"/>
    <x v="4"/>
    <x v="9"/>
    <x v="8"/>
    <n v="1966"/>
  </r>
  <r>
    <n v="6"/>
    <x v="5"/>
    <x v="9"/>
    <x v="8"/>
    <n v="87826"/>
  </r>
  <r>
    <n v="7"/>
    <x v="6"/>
    <x v="9"/>
    <x v="8"/>
    <n v="0.4309925672451666"/>
  </r>
  <r>
    <n v="1"/>
    <x v="0"/>
    <x v="10"/>
    <x v="8"/>
    <n v="760704.83611999999"/>
  </r>
  <r>
    <n v="2"/>
    <x v="1"/>
    <x v="10"/>
    <x v="8"/>
    <n v="381513.45490000001"/>
  </r>
  <r>
    <n v="3"/>
    <x v="2"/>
    <x v="10"/>
    <x v="8"/>
    <n v="39326.461000000003"/>
  </r>
  <r>
    <n v="4"/>
    <x v="3"/>
    <x v="10"/>
    <x v="8"/>
    <n v="76910.402000000002"/>
  </r>
  <r>
    <n v="5"/>
    <x v="4"/>
    <x v="10"/>
    <x v="8"/>
    <n v="152329.08315000002"/>
  </r>
  <r>
    <n v="6"/>
    <x v="5"/>
    <x v="10"/>
    <x v="8"/>
    <n v="229239.48514999999"/>
  </r>
  <r>
    <n v="7"/>
    <x v="6"/>
    <x v="10"/>
    <x v="8"/>
    <n v="1.0886714304407141"/>
  </r>
  <r>
    <n v="1"/>
    <x v="0"/>
    <x v="11"/>
    <x v="8"/>
    <n v="106831.36010999999"/>
  </r>
  <r>
    <n v="2"/>
    <x v="1"/>
    <x v="11"/>
    <x v="8"/>
    <n v="40015.790249999998"/>
  </r>
  <r>
    <n v="3"/>
    <x v="2"/>
    <x v="11"/>
    <x v="8"/>
    <n v="1638.7950000000001"/>
  </r>
  <r>
    <n v="4"/>
    <x v="3"/>
    <x v="11"/>
    <x v="8"/>
    <n v="2201.4645700000001"/>
  </r>
  <r>
    <n v="5"/>
    <x v="4"/>
    <x v="11"/>
    <x v="8"/>
    <m/>
  </r>
  <r>
    <n v="6"/>
    <x v="5"/>
    <x v="11"/>
    <x v="8"/>
    <n v="2201.4645700000001"/>
  </r>
  <r>
    <n v="7"/>
    <x v="6"/>
    <x v="11"/>
    <x v="8"/>
    <n v="0.43654849770444992"/>
  </r>
  <r>
    <n v="1"/>
    <x v="0"/>
    <x v="12"/>
    <x v="8"/>
    <n v="93438"/>
  </r>
  <r>
    <n v="2"/>
    <x v="1"/>
    <x v="12"/>
    <x v="8"/>
    <n v="10839"/>
  </r>
  <r>
    <n v="3"/>
    <x v="2"/>
    <x v="12"/>
    <x v="8"/>
    <n v="6407.1778000000004"/>
  </r>
  <r>
    <n v="4"/>
    <x v="3"/>
    <x v="12"/>
    <x v="8"/>
    <n v="13415.271000000001"/>
  </r>
  <r>
    <n v="5"/>
    <x v="4"/>
    <x v="12"/>
    <x v="8"/>
    <n v="-6815.26980000004"/>
  </r>
  <r>
    <n v="6"/>
    <x v="5"/>
    <x v="12"/>
    <x v="8"/>
    <n v="6600.0011999999606"/>
  </r>
  <r>
    <n v="7"/>
    <x v="6"/>
    <x v="12"/>
    <x v="8"/>
    <n v="1.3200924309707307"/>
  </r>
  <r>
    <n v="1"/>
    <x v="0"/>
    <x v="13"/>
    <x v="8"/>
    <n v="98357.791230000003"/>
  </r>
  <r>
    <n v="2"/>
    <x v="1"/>
    <x v="13"/>
    <x v="8"/>
    <n v="42125.09605"/>
  </r>
  <r>
    <n v="3"/>
    <x v="2"/>
    <x v="13"/>
    <x v="8"/>
    <n v="7025.1365400000004"/>
  </r>
  <r>
    <n v="4"/>
    <x v="3"/>
    <x v="13"/>
    <x v="8"/>
    <n v="49824.327835031101"/>
  </r>
  <r>
    <n v="5"/>
    <x v="4"/>
    <x v="13"/>
    <x v="8"/>
    <n v="-17098.71355"/>
  </r>
  <r>
    <n v="6"/>
    <x v="5"/>
    <x v="13"/>
    <x v="8"/>
    <n v="32725.614285031104"/>
  </r>
  <r>
    <n v="7"/>
    <x v="6"/>
    <x v="13"/>
    <x v="8"/>
    <n v="1.1457101906490019"/>
  </r>
  <r>
    <n v="1"/>
    <x v="0"/>
    <x v="0"/>
    <x v="8"/>
    <n v="3669028.2511149999"/>
  </r>
  <r>
    <n v="2"/>
    <x v="1"/>
    <x v="0"/>
    <x v="8"/>
    <n v="2156040.5600450002"/>
  </r>
  <r>
    <n v="3"/>
    <x v="2"/>
    <x v="0"/>
    <x v="8"/>
    <n v="169496.07993695489"/>
  </r>
  <r>
    <n v="4"/>
    <x v="3"/>
    <x v="0"/>
    <x v="8"/>
    <n v="506187.17221503094"/>
  </r>
  <r>
    <n v="5"/>
    <x v="4"/>
    <x v="0"/>
    <x v="8"/>
    <n v="119008.34000999996"/>
  </r>
  <r>
    <n v="6"/>
    <x v="5"/>
    <x v="0"/>
    <x v="8"/>
    <n v="625195.51222503104"/>
  </r>
  <r>
    <n v="7"/>
    <x v="6"/>
    <x v="0"/>
    <x v="8"/>
    <n v="0.9183614616303607"/>
  </r>
  <r>
    <n v="1"/>
    <x v="0"/>
    <x v="1"/>
    <x v="9"/>
    <n v="174925.33592000001"/>
  </r>
  <r>
    <n v="2"/>
    <x v="1"/>
    <x v="1"/>
    <x v="9"/>
    <n v="90481.853310000006"/>
  </r>
  <r>
    <n v="3"/>
    <x v="2"/>
    <x v="1"/>
    <x v="9"/>
    <n v="12305"/>
  </r>
  <r>
    <n v="4"/>
    <x v="3"/>
    <x v="1"/>
    <x v="9"/>
    <n v="10700"/>
  </r>
  <r>
    <n v="5"/>
    <x v="4"/>
    <x v="1"/>
    <x v="9"/>
    <n v="-11709"/>
  </r>
  <r>
    <n v="6"/>
    <x v="5"/>
    <x v="1"/>
    <x v="9"/>
    <n v="-1009"/>
  </r>
  <r>
    <n v="7"/>
    <x v="6"/>
    <x v="1"/>
    <x v="9"/>
    <n v="0.83787289234760054"/>
  </r>
  <r>
    <n v="1"/>
    <x v="0"/>
    <x v="3"/>
    <x v="9"/>
    <n v="7170.4723700000004"/>
  </r>
  <r>
    <n v="2"/>
    <x v="1"/>
    <x v="3"/>
    <x v="9"/>
    <n v="7957.98002"/>
  </r>
  <r>
    <n v="3"/>
    <x v="2"/>
    <x v="3"/>
    <x v="9"/>
    <n v="586.83964000000003"/>
  </r>
  <r>
    <n v="4"/>
    <x v="3"/>
    <x v="3"/>
    <x v="9"/>
    <n v="6516.4540500000012"/>
  </r>
  <r>
    <n v="5"/>
    <x v="4"/>
    <x v="3"/>
    <x v="9"/>
    <n v="-6093.8564900000001"/>
  </r>
  <r>
    <n v="6"/>
    <x v="5"/>
    <x v="3"/>
    <x v="9"/>
    <n v="422.59755999999697"/>
  </r>
  <r>
    <n v="7"/>
    <x v="6"/>
    <x v="3"/>
    <x v="9"/>
    <n v="1.0405036306729265"/>
  </r>
  <r>
    <n v="1"/>
    <x v="0"/>
    <x v="5"/>
    <x v="9"/>
    <n v="26531"/>
  </r>
  <r>
    <n v="2"/>
    <x v="1"/>
    <x v="5"/>
    <x v="9"/>
    <n v="312795"/>
  </r>
  <r>
    <n v="3"/>
    <x v="2"/>
    <x v="5"/>
    <x v="9"/>
    <n v="9569"/>
  </r>
  <r>
    <n v="4"/>
    <x v="3"/>
    <x v="5"/>
    <x v="9"/>
    <n v="-71955"/>
  </r>
  <r>
    <n v="5"/>
    <x v="4"/>
    <x v="5"/>
    <x v="9"/>
    <n v="-286015"/>
  </r>
  <r>
    <n v="6"/>
    <x v="5"/>
    <x v="5"/>
    <x v="9"/>
    <n v="-357970"/>
  </r>
  <r>
    <n v="7"/>
    <x v="6"/>
    <x v="5"/>
    <x v="9"/>
    <n v="1.000181983621474"/>
  </r>
  <r>
    <n v="1"/>
    <x v="0"/>
    <x v="6"/>
    <x v="9"/>
    <n v="60562.79"/>
  </r>
  <r>
    <n v="2"/>
    <x v="1"/>
    <x v="6"/>
    <x v="9"/>
    <n v="204128.69"/>
  </r>
  <r>
    <n v="3"/>
    <x v="2"/>
    <x v="6"/>
    <x v="9"/>
    <n v="8368.18"/>
  </r>
  <r>
    <n v="4"/>
    <x v="3"/>
    <x v="6"/>
    <x v="9"/>
    <n v="108184.96000000001"/>
  </r>
  <r>
    <n v="5"/>
    <x v="4"/>
    <x v="6"/>
    <x v="9"/>
    <n v="32135.87"/>
  </r>
  <r>
    <n v="6"/>
    <x v="5"/>
    <x v="6"/>
    <x v="9"/>
    <n v="140320.82999999999"/>
  </r>
  <r>
    <n v="7"/>
    <x v="6"/>
    <x v="6"/>
    <x v="9"/>
    <n v="0.60271282902537349"/>
  </r>
  <r>
    <n v="1"/>
    <x v="0"/>
    <x v="7"/>
    <x v="9"/>
    <n v="422966.46561999997"/>
  </r>
  <r>
    <n v="2"/>
    <x v="1"/>
    <x v="7"/>
    <x v="9"/>
    <n v="294590.68648999999"/>
  </r>
  <r>
    <n v="3"/>
    <x v="2"/>
    <x v="7"/>
    <x v="9"/>
    <n v="44629.796779999997"/>
  </r>
  <r>
    <n v="4"/>
    <x v="3"/>
    <x v="7"/>
    <x v="9"/>
    <n v="98909.037830000103"/>
  </r>
  <r>
    <n v="5"/>
    <x v="4"/>
    <x v="7"/>
    <x v="9"/>
    <n v="-47193.191730000297"/>
  </r>
  <r>
    <n v="6"/>
    <x v="5"/>
    <x v="7"/>
    <x v="9"/>
    <n v="51715.846099999799"/>
  </r>
  <r>
    <n v="7"/>
    <x v="6"/>
    <x v="7"/>
    <x v="9"/>
    <n v="1.2066750515190485"/>
  </r>
  <r>
    <n v="1"/>
    <x v="0"/>
    <x v="8"/>
    <x v="9"/>
    <n v="1135838.47698"/>
  </r>
  <r>
    <n v="2"/>
    <x v="1"/>
    <x v="8"/>
    <x v="9"/>
    <n v="995575.30830370903"/>
  </r>
  <r>
    <n v="3"/>
    <x v="2"/>
    <x v="8"/>
    <x v="9"/>
    <n v="94316.59173"/>
  </r>
  <r>
    <n v="4"/>
    <x v="3"/>
    <x v="8"/>
    <x v="9"/>
    <n v="85299.710890000002"/>
  </r>
  <r>
    <n v="5"/>
    <x v="4"/>
    <x v="8"/>
    <x v="9"/>
    <n v="117114.68158"/>
  </r>
  <r>
    <n v="6"/>
    <x v="5"/>
    <x v="8"/>
    <x v="9"/>
    <n v="202414.39246999999"/>
  </r>
  <r>
    <n v="7"/>
    <x v="6"/>
    <x v="8"/>
    <x v="9"/>
    <n v="0.9656174752481077"/>
  </r>
  <r>
    <n v="1"/>
    <x v="0"/>
    <x v="9"/>
    <x v="9"/>
    <n v="2407164.0931699998"/>
  </r>
  <r>
    <n v="2"/>
    <x v="1"/>
    <x v="9"/>
    <x v="9"/>
    <n v="1124011.2183600001"/>
  </r>
  <r>
    <n v="3"/>
    <x v="2"/>
    <x v="9"/>
    <x v="9"/>
    <n v="33559.110999999997"/>
  </r>
  <r>
    <n v="4"/>
    <x v="3"/>
    <x v="9"/>
    <x v="9"/>
    <n v="194331.693"/>
  </r>
  <r>
    <n v="5"/>
    <x v="4"/>
    <x v="9"/>
    <x v="9"/>
    <n v="-107807.516"/>
  </r>
  <r>
    <n v="6"/>
    <x v="5"/>
    <x v="9"/>
    <x v="9"/>
    <n v="86524.176999999996"/>
  </r>
  <r>
    <n v="7"/>
    <x v="6"/>
    <x v="9"/>
    <x v="9"/>
    <n v="0.41966658578848942"/>
  </r>
  <r>
    <n v="1"/>
    <x v="0"/>
    <x v="10"/>
    <x v="9"/>
    <n v="1496941.5285700001"/>
  </r>
  <r>
    <n v="2"/>
    <x v="1"/>
    <x v="10"/>
    <x v="9"/>
    <n v="738466.60447999998"/>
  </r>
  <r>
    <n v="3"/>
    <x v="2"/>
    <x v="10"/>
    <x v="9"/>
    <n v="84094.921000000002"/>
  </r>
  <r>
    <n v="4"/>
    <x v="3"/>
    <x v="10"/>
    <x v="9"/>
    <n v="143492.84134000001"/>
  </r>
  <r>
    <n v="5"/>
    <x v="4"/>
    <x v="10"/>
    <x v="9"/>
    <n v="-51883.302490000002"/>
  </r>
  <r>
    <n v="6"/>
    <x v="5"/>
    <x v="10"/>
    <x v="9"/>
    <n v="91609.538849999997"/>
  </r>
  <r>
    <n v="7"/>
    <x v="6"/>
    <x v="10"/>
    <x v="9"/>
    <n v="1.1548852779039191"/>
  </r>
  <r>
    <n v="1"/>
    <x v="0"/>
    <x v="11"/>
    <x v="9"/>
    <n v="172641.36728000001"/>
  </r>
  <r>
    <n v="2"/>
    <x v="1"/>
    <x v="11"/>
    <x v="9"/>
    <n v="65896.558669999999"/>
  </r>
  <r>
    <n v="3"/>
    <x v="2"/>
    <x v="11"/>
    <x v="9"/>
    <n v="3607.6454699999999"/>
  </r>
  <r>
    <n v="4"/>
    <x v="3"/>
    <x v="11"/>
    <x v="9"/>
    <n v="5039.2325600000004"/>
  </r>
  <r>
    <n v="5"/>
    <x v="4"/>
    <x v="11"/>
    <x v="9"/>
    <m/>
  </r>
  <r>
    <n v="6"/>
    <x v="5"/>
    <x v="11"/>
    <x v="9"/>
    <n v="5039.2325600000004"/>
  </r>
  <r>
    <n v="7"/>
    <x v="6"/>
    <x v="11"/>
    <x v="9"/>
    <n v="0.65508040909427401"/>
  </r>
  <r>
    <n v="1"/>
    <x v="0"/>
    <x v="12"/>
    <x v="9"/>
    <n v="148833.73543"/>
  </r>
  <r>
    <n v="2"/>
    <x v="1"/>
    <x v="12"/>
    <x v="9"/>
    <n v="24992.39962"/>
  </r>
  <r>
    <n v="3"/>
    <x v="2"/>
    <x v="12"/>
    <x v="9"/>
    <n v="13002.023999999999"/>
  </r>
  <r>
    <n v="4"/>
    <x v="3"/>
    <x v="12"/>
    <x v="9"/>
    <n v="13712.561"/>
  </r>
  <r>
    <n v="5"/>
    <x v="4"/>
    <x v="12"/>
    <x v="9"/>
    <n v="-10014.592000000001"/>
  </r>
  <r>
    <n v="6"/>
    <x v="5"/>
    <x v="12"/>
    <x v="9"/>
    <n v="3697.9690000000001"/>
  </r>
  <r>
    <n v="7"/>
    <x v="6"/>
    <x v="12"/>
    <x v="9"/>
    <n v="1.3482626594924123"/>
  </r>
  <r>
    <n v="1"/>
    <x v="0"/>
    <x v="13"/>
    <x v="9"/>
    <n v="199827.21476"/>
  </r>
  <r>
    <n v="2"/>
    <x v="1"/>
    <x v="13"/>
    <x v="9"/>
    <n v="82716.415940000006"/>
  </r>
  <r>
    <n v="3"/>
    <x v="2"/>
    <x v="13"/>
    <x v="9"/>
    <n v="13544.137419999999"/>
  </r>
  <r>
    <n v="4"/>
    <x v="3"/>
    <x v="13"/>
    <x v="9"/>
    <n v="3003.8963789010299"/>
  </r>
  <r>
    <n v="5"/>
    <x v="4"/>
    <x v="13"/>
    <x v="9"/>
    <n v="-40653.747329999998"/>
  </r>
  <r>
    <n v="6"/>
    <x v="5"/>
    <x v="13"/>
    <x v="9"/>
    <n v="-37649.850951098997"/>
  </r>
  <r>
    <n v="7"/>
    <x v="6"/>
    <x v="13"/>
    <x v="9"/>
    <n v="1.1383610469922714"/>
  </r>
  <r>
    <n v="1"/>
    <x v="0"/>
    <x v="0"/>
    <x v="9"/>
    <n v="6253402.4800999993"/>
  </r>
  <r>
    <n v="2"/>
    <x v="1"/>
    <x v="0"/>
    <x v="9"/>
    <n v="3941612.7151937094"/>
  </r>
  <r>
    <n v="3"/>
    <x v="2"/>
    <x v="0"/>
    <x v="9"/>
    <n v="317583.24704000005"/>
  </r>
  <r>
    <n v="4"/>
    <x v="3"/>
    <x v="0"/>
    <x v="9"/>
    <n v="597235.38704890118"/>
  </r>
  <r>
    <n v="5"/>
    <x v="4"/>
    <x v="0"/>
    <x v="9"/>
    <n v="-412119.65446000028"/>
  </r>
  <r>
    <n v="6"/>
    <x v="5"/>
    <x v="0"/>
    <x v="9"/>
    <n v="185115.73258890081"/>
  </r>
  <r>
    <n v="7"/>
    <x v="6"/>
    <x v="0"/>
    <x v="9"/>
    <n v="0.89346324516413067"/>
  </r>
  <r>
    <n v="1"/>
    <x v="0"/>
    <x v="1"/>
    <x v="10"/>
    <n v="58238.677089999997"/>
  </r>
  <r>
    <n v="2"/>
    <x v="1"/>
    <x v="1"/>
    <x v="10"/>
    <n v="52712.381739999997"/>
  </r>
  <r>
    <n v="3"/>
    <x v="2"/>
    <x v="1"/>
    <x v="10"/>
    <n v="5657"/>
  </r>
  <r>
    <n v="4"/>
    <x v="3"/>
    <x v="1"/>
    <x v="10"/>
    <n v="6582.91"/>
  </r>
  <r>
    <n v="5"/>
    <x v="4"/>
    <x v="1"/>
    <x v="10"/>
    <n v="9302"/>
  </r>
  <r>
    <n v="6"/>
    <x v="5"/>
    <x v="1"/>
    <x v="10"/>
    <n v="15884.91"/>
  </r>
  <r>
    <n v="7"/>
    <x v="6"/>
    <x v="1"/>
    <x v="10"/>
    <n v="0.85579135770902581"/>
  </r>
  <r>
    <n v="1"/>
    <x v="0"/>
    <x v="3"/>
    <x v="10"/>
    <n v="3195.90182"/>
  </r>
  <r>
    <n v="2"/>
    <x v="1"/>
    <x v="3"/>
    <x v="10"/>
    <n v="3613.49227907256"/>
  </r>
  <r>
    <n v="3"/>
    <x v="2"/>
    <x v="3"/>
    <x v="10"/>
    <n v="383.97264999999999"/>
  </r>
  <r>
    <n v="4"/>
    <x v="3"/>
    <x v="3"/>
    <x v="10"/>
    <n v="523.55559000000005"/>
  </r>
  <r>
    <n v="5"/>
    <x v="4"/>
    <x v="3"/>
    <x v="10"/>
    <n v="-2885.9654909999999"/>
  </r>
  <r>
    <n v="6"/>
    <x v="5"/>
    <x v="3"/>
    <x v="10"/>
    <n v="-2362.409901"/>
  </r>
  <r>
    <n v="7"/>
    <x v="6"/>
    <x v="3"/>
    <x v="10"/>
    <n v="1.2961145733149808"/>
  </r>
  <r>
    <n v="1"/>
    <x v="0"/>
    <x v="5"/>
    <x v="10"/>
    <n v="5039"/>
  </r>
  <r>
    <n v="2"/>
    <x v="1"/>
    <x v="5"/>
    <x v="10"/>
    <n v="113138"/>
  </r>
  <r>
    <n v="3"/>
    <x v="2"/>
    <x v="5"/>
    <x v="10"/>
    <n v="3779"/>
  </r>
  <r>
    <n v="4"/>
    <x v="3"/>
    <x v="5"/>
    <x v="10"/>
    <n v="24701"/>
  </r>
  <r>
    <n v="5"/>
    <x v="4"/>
    <x v="5"/>
    <x v="10"/>
    <n v="86061"/>
  </r>
  <r>
    <n v="6"/>
    <x v="5"/>
    <x v="5"/>
    <x v="10"/>
    <n v="110762"/>
  </r>
  <r>
    <n v="7"/>
    <x v="6"/>
    <x v="5"/>
    <x v="10"/>
    <n v="1.0016666666666667"/>
  </r>
  <r>
    <n v="1"/>
    <x v="0"/>
    <x v="6"/>
    <x v="10"/>
    <n v="31349.33"/>
  </r>
  <r>
    <n v="2"/>
    <x v="1"/>
    <x v="6"/>
    <x v="10"/>
    <n v="39945.839999999997"/>
  </r>
  <r>
    <n v="3"/>
    <x v="2"/>
    <x v="6"/>
    <x v="10"/>
    <n v="3400.85"/>
  </r>
  <r>
    <n v="4"/>
    <x v="3"/>
    <x v="6"/>
    <x v="10"/>
    <n v="49066.400000000001"/>
  </r>
  <r>
    <n v="5"/>
    <x v="4"/>
    <x v="6"/>
    <x v="10"/>
    <n v="-60718.35"/>
  </r>
  <r>
    <n v="6"/>
    <x v="5"/>
    <x v="6"/>
    <x v="10"/>
    <n v="-11651.95"/>
  </r>
  <r>
    <n v="7"/>
    <x v="6"/>
    <x v="6"/>
    <x v="10"/>
    <n v="0.52130424611065618"/>
  </r>
  <r>
    <n v="1"/>
    <x v="0"/>
    <x v="7"/>
    <x v="10"/>
    <n v="205460.38140000001"/>
  </r>
  <r>
    <n v="2"/>
    <x v="1"/>
    <x v="7"/>
    <x v="10"/>
    <n v="179662.09400000001"/>
  </r>
  <r>
    <n v="3"/>
    <x v="2"/>
    <x v="7"/>
    <x v="10"/>
    <n v="24831.84247"/>
  </r>
  <r>
    <n v="4"/>
    <x v="3"/>
    <x v="7"/>
    <x v="10"/>
    <n v="43705.116987048001"/>
  </r>
  <r>
    <n v="5"/>
    <x v="4"/>
    <x v="7"/>
    <x v="10"/>
    <n v="3619.1477900004002"/>
  </r>
  <r>
    <n v="6"/>
    <x v="5"/>
    <x v="7"/>
    <x v="10"/>
    <n v="47324.264777048404"/>
  </r>
  <r>
    <n v="7"/>
    <x v="6"/>
    <x v="7"/>
    <x v="10"/>
    <n v="1.2896568344118335"/>
  </r>
  <r>
    <n v="1"/>
    <x v="0"/>
    <x v="8"/>
    <x v="10"/>
    <n v="489569.06150000001"/>
  </r>
  <r>
    <n v="2"/>
    <x v="1"/>
    <x v="8"/>
    <x v="10"/>
    <n v="562345.81183999998"/>
  </r>
  <r>
    <n v="3"/>
    <x v="2"/>
    <x v="8"/>
    <x v="10"/>
    <n v="47201.758459999997"/>
  </r>
  <r>
    <n v="4"/>
    <x v="3"/>
    <x v="8"/>
    <x v="10"/>
    <n v="128205.9477"/>
  </r>
  <r>
    <n v="5"/>
    <x v="4"/>
    <x v="8"/>
    <x v="10"/>
    <n v="-51926.11234"/>
  </r>
  <r>
    <n v="6"/>
    <x v="5"/>
    <x v="8"/>
    <x v="10"/>
    <n v="76279.835359999997"/>
  </r>
  <r>
    <n v="7"/>
    <x v="6"/>
    <x v="8"/>
    <x v="10"/>
    <n v="1.0424010173425167"/>
  </r>
  <r>
    <n v="1"/>
    <x v="0"/>
    <x v="9"/>
    <x v="10"/>
    <n v="697961.55958"/>
  </r>
  <r>
    <n v="2"/>
    <x v="1"/>
    <x v="9"/>
    <x v="10"/>
    <n v="609526.02251000004"/>
  </r>
  <r>
    <n v="3"/>
    <x v="2"/>
    <x v="9"/>
    <x v="10"/>
    <n v="18176.964759999999"/>
  </r>
  <r>
    <n v="4"/>
    <x v="3"/>
    <x v="9"/>
    <x v="10"/>
    <n v="122133.38000999999"/>
  </r>
  <r>
    <n v="5"/>
    <x v="4"/>
    <x v="9"/>
    <x v="10"/>
    <n v="7108.4445499992398"/>
  </r>
  <r>
    <n v="6"/>
    <x v="5"/>
    <x v="9"/>
    <x v="10"/>
    <n v="129241.824559999"/>
  </r>
  <r>
    <n v="7"/>
    <x v="6"/>
    <x v="9"/>
    <x v="10"/>
    <n v="0.45877697270510387"/>
  </r>
  <r>
    <n v="1"/>
    <x v="0"/>
    <x v="10"/>
    <x v="10"/>
    <n v="524331.29698999994"/>
  </r>
  <r>
    <n v="2"/>
    <x v="1"/>
    <x v="10"/>
    <x v="10"/>
    <n v="703009.97566"/>
  </r>
  <r>
    <n v="3"/>
    <x v="2"/>
    <x v="10"/>
    <x v="10"/>
    <n v="51420.13654"/>
  </r>
  <r>
    <n v="4"/>
    <x v="3"/>
    <x v="10"/>
    <x v="10"/>
    <n v="41505.906510000001"/>
  </r>
  <r>
    <n v="5"/>
    <x v="4"/>
    <x v="10"/>
    <x v="10"/>
    <n v="219114.20589000001"/>
  </r>
  <r>
    <n v="6"/>
    <x v="5"/>
    <x v="10"/>
    <x v="10"/>
    <n v="260620.11240000001"/>
  </r>
  <r>
    <n v="7"/>
    <x v="6"/>
    <x v="10"/>
    <x v="10"/>
    <n v="1.1212768805587512"/>
  </r>
  <r>
    <n v="1"/>
    <x v="0"/>
    <x v="11"/>
    <x v="10"/>
    <n v="58127.435380000003"/>
  </r>
  <r>
    <n v="2"/>
    <x v="1"/>
    <x v="11"/>
    <x v="10"/>
    <n v="35684.73128"/>
  </r>
  <r>
    <n v="3"/>
    <x v="2"/>
    <x v="11"/>
    <x v="10"/>
    <n v="1947.9870699999999"/>
  </r>
  <r>
    <n v="4"/>
    <x v="3"/>
    <x v="11"/>
    <x v="10"/>
    <n v="3592.5724"/>
  </r>
  <r>
    <n v="5"/>
    <x v="4"/>
    <x v="11"/>
    <x v="10"/>
    <m/>
  </r>
  <r>
    <n v="6"/>
    <x v="5"/>
    <x v="11"/>
    <x v="10"/>
    <n v="3592.5724"/>
  </r>
  <r>
    <n v="7"/>
    <x v="6"/>
    <x v="11"/>
    <x v="10"/>
    <n v="0.69701744135216837"/>
  </r>
  <r>
    <n v="1"/>
    <x v="0"/>
    <x v="12"/>
    <x v="10"/>
    <n v="80831.176879999999"/>
  </r>
  <r>
    <n v="2"/>
    <x v="1"/>
    <x v="12"/>
    <x v="10"/>
    <n v="20572.581409999999"/>
  </r>
  <r>
    <n v="3"/>
    <x v="2"/>
    <x v="12"/>
    <x v="10"/>
    <n v="6963"/>
  </r>
  <r>
    <n v="4"/>
    <x v="3"/>
    <x v="12"/>
    <x v="10"/>
    <n v="-15"/>
  </r>
  <r>
    <n v="5"/>
    <x v="4"/>
    <x v="12"/>
    <x v="10"/>
    <n v="1791"/>
  </r>
  <r>
    <n v="6"/>
    <x v="5"/>
    <x v="12"/>
    <x v="10"/>
    <n v="1776"/>
  </r>
  <r>
    <n v="7"/>
    <x v="6"/>
    <x v="12"/>
    <x v="10"/>
    <n v="1.2992350115637787"/>
  </r>
  <r>
    <n v="1"/>
    <x v="0"/>
    <x v="13"/>
    <x v="10"/>
    <n v="131414.25133"/>
  </r>
  <r>
    <n v="2"/>
    <x v="1"/>
    <x v="13"/>
    <x v="10"/>
    <n v="41924.483039999999"/>
  </r>
  <r>
    <n v="3"/>
    <x v="2"/>
    <x v="13"/>
    <x v="10"/>
    <n v="7301.7500399999999"/>
  </r>
  <r>
    <n v="4"/>
    <x v="3"/>
    <x v="13"/>
    <x v="10"/>
    <n v="16168.067925950099"/>
  </r>
  <r>
    <n v="5"/>
    <x v="4"/>
    <x v="13"/>
    <x v="10"/>
    <n v="-4241.5477700000001"/>
  </r>
  <r>
    <n v="6"/>
    <x v="5"/>
    <x v="13"/>
    <x v="10"/>
    <n v="11926.520155950098"/>
  </r>
  <r>
    <n v="7"/>
    <x v="6"/>
    <x v="13"/>
    <x v="10"/>
    <n v="1.0674471402239776"/>
  </r>
  <r>
    <n v="1"/>
    <x v="0"/>
    <x v="0"/>
    <x v="10"/>
    <n v="2285518.0719700004"/>
  </r>
  <r>
    <n v="2"/>
    <x v="1"/>
    <x v="0"/>
    <x v="10"/>
    <n v="2362135.4137590723"/>
  </r>
  <r>
    <n v="3"/>
    <x v="2"/>
    <x v="0"/>
    <x v="10"/>
    <n v="171064.26199"/>
  </r>
  <r>
    <n v="4"/>
    <x v="3"/>
    <x v="0"/>
    <x v="10"/>
    <n v="436169.8571229981"/>
  </r>
  <r>
    <n v="5"/>
    <x v="4"/>
    <x v="0"/>
    <x v="10"/>
    <n v="207223.82262899962"/>
  </r>
  <r>
    <n v="6"/>
    <x v="5"/>
    <x v="0"/>
    <x v="10"/>
    <n v="643393.67975199746"/>
  </r>
  <r>
    <n v="7"/>
    <x v="6"/>
    <x v="0"/>
    <x v="10"/>
    <n v="0.93295747384327832"/>
  </r>
  <r>
    <n v="1"/>
    <x v="0"/>
    <x v="1"/>
    <x v="11"/>
    <n v="112752.72657"/>
  </r>
  <r>
    <n v="2"/>
    <x v="1"/>
    <x v="1"/>
    <x v="11"/>
    <n v="113183.04154999999"/>
  </r>
  <r>
    <n v="3"/>
    <x v="2"/>
    <x v="1"/>
    <x v="11"/>
    <n v="11034"/>
  </r>
  <r>
    <n v="4"/>
    <x v="3"/>
    <x v="1"/>
    <x v="11"/>
    <n v="15327.1"/>
  </r>
  <r>
    <n v="5"/>
    <x v="4"/>
    <x v="1"/>
    <x v="11"/>
    <n v="-1144.6500000000001"/>
  </r>
  <r>
    <n v="6"/>
    <x v="5"/>
    <x v="1"/>
    <x v="11"/>
    <n v="14182.45"/>
  </r>
  <r>
    <n v="7"/>
    <x v="6"/>
    <x v="1"/>
    <x v="11"/>
    <n v="0.81952533032750952"/>
  </r>
  <r>
    <n v="1"/>
    <x v="0"/>
    <x v="3"/>
    <x v="11"/>
    <n v="6174.7621799999997"/>
  </r>
  <r>
    <n v="2"/>
    <x v="1"/>
    <x v="3"/>
    <x v="11"/>
    <n v="7133.29115"/>
  </r>
  <r>
    <n v="3"/>
    <x v="2"/>
    <x v="3"/>
    <x v="11"/>
    <n v="843"/>
  </r>
  <r>
    <n v="4"/>
    <x v="3"/>
    <x v="3"/>
    <x v="11"/>
    <n v="1696.2510371000001"/>
  </r>
  <r>
    <n v="5"/>
    <x v="4"/>
    <x v="3"/>
    <x v="11"/>
    <n v="-1082.7614799999999"/>
  </r>
  <r>
    <n v="6"/>
    <x v="5"/>
    <x v="3"/>
    <x v="11"/>
    <n v="613.48955710000098"/>
  </r>
  <r>
    <n v="7"/>
    <x v="6"/>
    <x v="3"/>
    <x v="11"/>
    <n v="1.3078202995008319"/>
  </r>
  <r>
    <n v="1"/>
    <x v="0"/>
    <x v="5"/>
    <x v="11"/>
    <n v="12145"/>
  </r>
  <r>
    <n v="2"/>
    <x v="1"/>
    <x v="5"/>
    <x v="11"/>
    <n v="227155"/>
  </r>
  <r>
    <n v="3"/>
    <x v="2"/>
    <x v="5"/>
    <x v="11"/>
    <n v="13657"/>
  </r>
  <r>
    <n v="4"/>
    <x v="3"/>
    <x v="5"/>
    <x v="11"/>
    <n v="-71741"/>
  </r>
  <r>
    <n v="5"/>
    <x v="4"/>
    <x v="5"/>
    <x v="11"/>
    <n v="-214329"/>
  </r>
  <r>
    <n v="6"/>
    <x v="5"/>
    <x v="5"/>
    <x v="11"/>
    <n v="-286070"/>
  </r>
  <r>
    <n v="7"/>
    <x v="6"/>
    <x v="5"/>
    <x v="11"/>
    <n v="1.2389177231345188"/>
  </r>
  <r>
    <n v="1"/>
    <x v="0"/>
    <x v="6"/>
    <x v="11"/>
    <n v="62639.54"/>
  </r>
  <r>
    <n v="2"/>
    <x v="1"/>
    <x v="6"/>
    <x v="11"/>
    <n v="78087.73"/>
  </r>
  <r>
    <n v="3"/>
    <x v="2"/>
    <x v="6"/>
    <x v="11"/>
    <n v="7562.07"/>
  </r>
  <r>
    <n v="4"/>
    <x v="3"/>
    <x v="6"/>
    <x v="11"/>
    <n v="37267.5"/>
  </r>
  <r>
    <n v="5"/>
    <x v="4"/>
    <x v="6"/>
    <x v="11"/>
    <n v="-35276.83"/>
  </r>
  <r>
    <n v="6"/>
    <x v="5"/>
    <x v="6"/>
    <x v="11"/>
    <n v="1990.67"/>
  </r>
  <r>
    <n v="7"/>
    <x v="6"/>
    <x v="6"/>
    <x v="11"/>
    <n v="0.58032969653609967"/>
  </r>
  <r>
    <n v="1"/>
    <x v="0"/>
    <x v="7"/>
    <x v="11"/>
    <n v="421706.01443662599"/>
  </r>
  <r>
    <n v="2"/>
    <x v="1"/>
    <x v="7"/>
    <x v="11"/>
    <n v="328952.76322000002"/>
  </r>
  <r>
    <n v="3"/>
    <x v="2"/>
    <x v="7"/>
    <x v="11"/>
    <n v="48219.454189999997"/>
  </r>
  <r>
    <n v="4"/>
    <x v="3"/>
    <x v="7"/>
    <x v="11"/>
    <n v="63417.740619999997"/>
  </r>
  <r>
    <n v="5"/>
    <x v="4"/>
    <x v="7"/>
    <x v="11"/>
    <n v="9329.3927000002896"/>
  </r>
  <r>
    <n v="6"/>
    <x v="5"/>
    <x v="7"/>
    <x v="11"/>
    <n v="72747.133320000299"/>
  </r>
  <r>
    <n v="7"/>
    <x v="6"/>
    <x v="7"/>
    <x v="11"/>
    <n v="1.1948430020511602"/>
  </r>
  <r>
    <n v="1"/>
    <x v="0"/>
    <x v="8"/>
    <x v="11"/>
    <n v="1102195.08445"/>
  </r>
  <r>
    <n v="2"/>
    <x v="1"/>
    <x v="8"/>
    <x v="11"/>
    <n v="1040549.68"/>
  </r>
  <r>
    <n v="3"/>
    <x v="2"/>
    <x v="8"/>
    <x v="11"/>
    <n v="92468.884999999995"/>
  </r>
  <r>
    <n v="4"/>
    <x v="3"/>
    <x v="8"/>
    <x v="11"/>
    <n v="197039.43780000001"/>
  </r>
  <r>
    <n v="5"/>
    <x v="4"/>
    <x v="8"/>
    <x v="11"/>
    <n v="115116.101"/>
  </r>
  <r>
    <n v="6"/>
    <x v="5"/>
    <x v="8"/>
    <x v="11"/>
    <n v="312155.53879999998"/>
  </r>
  <r>
    <n v="7"/>
    <x v="6"/>
    <x v="8"/>
    <x v="11"/>
    <n v="0.94750401236169335"/>
  </r>
  <r>
    <n v="1"/>
    <x v="0"/>
    <x v="9"/>
    <x v="11"/>
    <n v="1388081"/>
  </r>
  <r>
    <n v="2"/>
    <x v="1"/>
    <x v="9"/>
    <x v="11"/>
    <n v="1148262.5467000001"/>
  </r>
  <r>
    <n v="3"/>
    <x v="2"/>
    <x v="9"/>
    <x v="11"/>
    <n v="34116.048000000003"/>
  </r>
  <r>
    <n v="4"/>
    <x v="3"/>
    <x v="9"/>
    <x v="11"/>
    <n v="191552.29699999999"/>
  </r>
  <r>
    <n v="5"/>
    <x v="4"/>
    <x v="9"/>
    <x v="11"/>
    <n v="-41196.083200000001"/>
  </r>
  <r>
    <n v="6"/>
    <x v="5"/>
    <x v="9"/>
    <x v="11"/>
    <n v="150356.2138"/>
  </r>
  <r>
    <n v="7"/>
    <x v="6"/>
    <x v="9"/>
    <x v="11"/>
    <n v="0.43183695469982175"/>
  </r>
  <r>
    <n v="1"/>
    <x v="0"/>
    <x v="10"/>
    <x v="11"/>
    <n v="998681.58279000001"/>
  </r>
  <r>
    <n v="2"/>
    <x v="1"/>
    <x v="10"/>
    <x v="11"/>
    <n v="1145701.80981"/>
  </r>
  <r>
    <n v="3"/>
    <x v="2"/>
    <x v="10"/>
    <x v="11"/>
    <n v="109244.51217"/>
  </r>
  <r>
    <n v="4"/>
    <x v="3"/>
    <x v="10"/>
    <x v="11"/>
    <n v="143957.84333999999"/>
  </r>
  <r>
    <n v="5"/>
    <x v="4"/>
    <x v="10"/>
    <x v="11"/>
    <n v="52376.792860000001"/>
  </r>
  <r>
    <n v="6"/>
    <x v="5"/>
    <x v="10"/>
    <x v="11"/>
    <n v="196334.63620000001"/>
  </r>
  <r>
    <n v="7"/>
    <x v="6"/>
    <x v="10"/>
    <x v="11"/>
    <n v="1.2630118923195877"/>
  </r>
  <r>
    <n v="1"/>
    <x v="0"/>
    <x v="11"/>
    <x v="11"/>
    <n v="121293.56189"/>
  </r>
  <r>
    <n v="2"/>
    <x v="1"/>
    <x v="11"/>
    <x v="11"/>
    <n v="70996.958159999995"/>
  </r>
  <r>
    <n v="3"/>
    <x v="2"/>
    <x v="11"/>
    <x v="11"/>
    <n v="3816.777"/>
  </r>
  <r>
    <n v="4"/>
    <x v="3"/>
    <x v="11"/>
    <x v="11"/>
    <n v="7476.3782499999998"/>
  </r>
  <r>
    <n v="5"/>
    <x v="4"/>
    <x v="11"/>
    <x v="11"/>
    <m/>
  </r>
  <r>
    <n v="6"/>
    <x v="5"/>
    <x v="11"/>
    <x v="11"/>
    <n v="7476.3782499999998"/>
  </r>
  <r>
    <n v="7"/>
    <x v="6"/>
    <x v="11"/>
    <x v="11"/>
    <n v="0.65967831263778387"/>
  </r>
  <r>
    <n v="1"/>
    <x v="0"/>
    <x v="12"/>
    <x v="11"/>
    <n v="137975.27642000001"/>
  </r>
  <r>
    <n v="2"/>
    <x v="1"/>
    <x v="12"/>
    <x v="11"/>
    <n v="38811.569109999997"/>
  </r>
  <r>
    <n v="3"/>
    <x v="2"/>
    <x v="12"/>
    <x v="11"/>
    <n v="13992"/>
  </r>
  <r>
    <n v="4"/>
    <x v="3"/>
    <x v="12"/>
    <x v="11"/>
    <n v="7558"/>
  </r>
  <r>
    <n v="5"/>
    <x v="4"/>
    <x v="12"/>
    <x v="11"/>
    <m/>
  </r>
  <r>
    <n v="6"/>
    <x v="5"/>
    <x v="12"/>
    <x v="11"/>
    <n v="7558"/>
  </r>
  <r>
    <n v="7"/>
    <x v="6"/>
    <x v="12"/>
    <x v="11"/>
    <n v="1.3387947537395402"/>
  </r>
  <r>
    <n v="1"/>
    <x v="0"/>
    <x v="13"/>
    <x v="11"/>
    <n v="207062.06894"/>
  </r>
  <r>
    <n v="2"/>
    <x v="1"/>
    <x v="13"/>
    <x v="11"/>
    <n v="90144.022280000005"/>
  </r>
  <r>
    <n v="3"/>
    <x v="2"/>
    <x v="13"/>
    <x v="11"/>
    <n v="14045.903190000001"/>
  </r>
  <r>
    <n v="4"/>
    <x v="3"/>
    <x v="13"/>
    <x v="11"/>
    <n v="12752.5285199788"/>
  </r>
  <r>
    <n v="5"/>
    <x v="4"/>
    <x v="13"/>
    <x v="11"/>
    <n v="1417.9424300000001"/>
  </r>
  <r>
    <n v="6"/>
    <x v="5"/>
    <x v="13"/>
    <x v="11"/>
    <n v="14170.4709499788"/>
  </r>
  <r>
    <n v="7"/>
    <x v="6"/>
    <x v="13"/>
    <x v="11"/>
    <n v="1.0555587910410607"/>
  </r>
  <r>
    <n v="1"/>
    <x v="0"/>
    <x v="0"/>
    <x v="11"/>
    <n v="4570706.617676626"/>
  </r>
  <r>
    <n v="2"/>
    <x v="1"/>
    <x v="0"/>
    <x v="11"/>
    <n v="4288978.4119800003"/>
  </r>
  <r>
    <n v="3"/>
    <x v="2"/>
    <x v="0"/>
    <x v="11"/>
    <n v="348999.64955000003"/>
  </r>
  <r>
    <n v="4"/>
    <x v="3"/>
    <x v="0"/>
    <x v="11"/>
    <n v="606304.07656707871"/>
  </r>
  <r>
    <n v="5"/>
    <x v="4"/>
    <x v="0"/>
    <x v="11"/>
    <n v="-114789.09568999971"/>
  </r>
  <r>
    <n v="6"/>
    <x v="5"/>
    <x v="0"/>
    <x v="11"/>
    <n v="491514.98087707913"/>
  </r>
  <r>
    <n v="7"/>
    <x v="6"/>
    <x v="0"/>
    <x v="11"/>
    <n v="0.93435866540442114"/>
  </r>
  <r>
    <n v="1"/>
    <x v="0"/>
    <x v="1"/>
    <x v="12"/>
    <n v="66569.629090000002"/>
  </r>
  <r>
    <n v="2"/>
    <x v="1"/>
    <x v="1"/>
    <x v="12"/>
    <n v="59051.794909999997"/>
  </r>
  <r>
    <n v="3"/>
    <x v="2"/>
    <x v="1"/>
    <x v="12"/>
    <n v="5476"/>
  </r>
  <r>
    <n v="4"/>
    <x v="3"/>
    <x v="1"/>
    <x v="12"/>
    <n v="9199.5"/>
  </r>
  <r>
    <n v="5"/>
    <x v="4"/>
    <x v="1"/>
    <x v="12"/>
    <n v="-7631.24"/>
  </r>
  <r>
    <n v="6"/>
    <x v="5"/>
    <x v="1"/>
    <x v="12"/>
    <n v="1568.26"/>
  </r>
  <r>
    <n v="7"/>
    <x v="6"/>
    <x v="1"/>
    <x v="12"/>
    <n v="0.78871857755977925"/>
  </r>
  <r>
    <n v="1"/>
    <x v="0"/>
    <x v="3"/>
    <x v="12"/>
    <n v="2557.3420299999998"/>
  </r>
  <r>
    <n v="2"/>
    <x v="1"/>
    <x v="3"/>
    <x v="12"/>
    <n v="3407.4923199999998"/>
  </r>
  <r>
    <n v="3"/>
    <x v="2"/>
    <x v="3"/>
    <x v="12"/>
    <m/>
  </r>
  <r>
    <n v="4"/>
    <x v="3"/>
    <x v="3"/>
    <x v="12"/>
    <m/>
  </r>
  <r>
    <n v="5"/>
    <x v="4"/>
    <x v="3"/>
    <x v="12"/>
    <m/>
  </r>
  <r>
    <n v="6"/>
    <x v="5"/>
    <x v="3"/>
    <x v="12"/>
    <m/>
  </r>
  <r>
    <n v="7"/>
    <x v="6"/>
    <x v="3"/>
    <x v="12"/>
    <m/>
  </r>
  <r>
    <n v="1"/>
    <x v="0"/>
    <x v="5"/>
    <x v="12"/>
    <m/>
  </r>
  <r>
    <n v="2"/>
    <x v="1"/>
    <x v="5"/>
    <x v="12"/>
    <m/>
  </r>
  <r>
    <n v="3"/>
    <x v="2"/>
    <x v="5"/>
    <x v="12"/>
    <m/>
  </r>
  <r>
    <n v="4"/>
    <x v="3"/>
    <x v="5"/>
    <x v="12"/>
    <m/>
  </r>
  <r>
    <n v="5"/>
    <x v="4"/>
    <x v="5"/>
    <x v="12"/>
    <m/>
  </r>
  <r>
    <n v="6"/>
    <x v="5"/>
    <x v="5"/>
    <x v="12"/>
    <m/>
  </r>
  <r>
    <n v="7"/>
    <x v="6"/>
    <x v="5"/>
    <x v="12"/>
    <m/>
  </r>
  <r>
    <n v="1"/>
    <x v="0"/>
    <x v="6"/>
    <x v="12"/>
    <n v="30938.12"/>
  </r>
  <r>
    <n v="2"/>
    <x v="1"/>
    <x v="6"/>
    <x v="12"/>
    <n v="42192.79"/>
  </r>
  <r>
    <n v="3"/>
    <x v="2"/>
    <x v="6"/>
    <x v="12"/>
    <n v="3541.72"/>
  </r>
  <r>
    <n v="4"/>
    <x v="3"/>
    <x v="6"/>
    <x v="12"/>
    <n v="97963.18"/>
  </r>
  <r>
    <n v="5"/>
    <x v="4"/>
    <x v="6"/>
    <x v="12"/>
    <n v="-13081.81"/>
  </r>
  <r>
    <n v="6"/>
    <x v="5"/>
    <x v="6"/>
    <x v="12"/>
    <n v="84881.37"/>
  </r>
  <r>
    <n v="7"/>
    <x v="6"/>
    <x v="6"/>
    <x v="12"/>
    <n v="0.52275756864585776"/>
  </r>
  <r>
    <n v="1"/>
    <x v="0"/>
    <x v="7"/>
    <x v="12"/>
    <n v="279247.31984000001"/>
  </r>
  <r>
    <n v="2"/>
    <x v="1"/>
    <x v="7"/>
    <x v="12"/>
    <n v="171527.53094999999"/>
  </r>
  <r>
    <n v="3"/>
    <x v="2"/>
    <x v="7"/>
    <x v="12"/>
    <n v="29895.16201"/>
  </r>
  <r>
    <n v="4"/>
    <x v="3"/>
    <x v="7"/>
    <x v="12"/>
    <n v="80184.963090000107"/>
  </r>
  <r>
    <n v="5"/>
    <x v="4"/>
    <x v="7"/>
    <x v="12"/>
    <n v="9492.9536499997703"/>
  </r>
  <r>
    <n v="6"/>
    <x v="5"/>
    <x v="7"/>
    <x v="12"/>
    <n v="89677.916739999899"/>
  </r>
  <r>
    <n v="7"/>
    <x v="6"/>
    <x v="7"/>
    <x v="12"/>
    <n v="1.4195017718194938"/>
  </r>
  <r>
    <n v="1"/>
    <x v="0"/>
    <x v="8"/>
    <x v="12"/>
    <n v="427569.16305999999"/>
  </r>
  <r>
    <n v="2"/>
    <x v="1"/>
    <x v="8"/>
    <x v="12"/>
    <n v="537335.72227999999"/>
  </r>
  <r>
    <n v="3"/>
    <x v="2"/>
    <x v="8"/>
    <x v="12"/>
    <n v="46788.106"/>
  </r>
  <r>
    <n v="4"/>
    <x v="3"/>
    <x v="8"/>
    <x v="12"/>
    <n v="127626.435"/>
  </r>
  <r>
    <n v="5"/>
    <x v="4"/>
    <x v="8"/>
    <x v="12"/>
    <n v="-10189.094999999999"/>
  </r>
  <r>
    <n v="6"/>
    <x v="5"/>
    <x v="8"/>
    <x v="12"/>
    <n v="117437.34"/>
  </r>
  <r>
    <n v="7"/>
    <x v="6"/>
    <x v="8"/>
    <x v="12"/>
    <n v="1.0066928004355706"/>
  </r>
  <r>
    <n v="1"/>
    <x v="0"/>
    <x v="9"/>
    <x v="12"/>
    <n v="769182"/>
  </r>
  <r>
    <n v="2"/>
    <x v="1"/>
    <x v="9"/>
    <x v="12"/>
    <n v="631970.74"/>
  </r>
  <r>
    <n v="3"/>
    <x v="2"/>
    <x v="9"/>
    <x v="12"/>
    <n v="16981.148700000002"/>
  </r>
  <r>
    <n v="4"/>
    <x v="3"/>
    <x v="9"/>
    <x v="12"/>
    <n v="98493.746020000006"/>
  </r>
  <r>
    <n v="5"/>
    <x v="4"/>
    <x v="9"/>
    <x v="12"/>
    <n v="-9686.4703499999996"/>
  </r>
  <r>
    <n v="6"/>
    <x v="5"/>
    <x v="9"/>
    <x v="12"/>
    <n v="88807.275670000003"/>
  </r>
  <r>
    <n v="7"/>
    <x v="6"/>
    <x v="9"/>
    <x v="12"/>
    <n v="0.42444158635107243"/>
  </r>
  <r>
    <n v="1"/>
    <x v="0"/>
    <x v="10"/>
    <x v="12"/>
    <n v="500302.00588000001"/>
  </r>
  <r>
    <n v="2"/>
    <x v="1"/>
    <x v="10"/>
    <x v="12"/>
    <n v="662210.23685999995"/>
  </r>
  <r>
    <n v="3"/>
    <x v="2"/>
    <x v="10"/>
    <x v="12"/>
    <n v="58515.570110000001"/>
  </r>
  <r>
    <n v="4"/>
    <x v="3"/>
    <x v="10"/>
    <x v="12"/>
    <n v="50714.62225"/>
  </r>
  <r>
    <n v="5"/>
    <x v="4"/>
    <x v="10"/>
    <x v="12"/>
    <n v="-4092.0327399948501"/>
  </r>
  <r>
    <n v="6"/>
    <x v="5"/>
    <x v="10"/>
    <x v="12"/>
    <n v="46622.589510005098"/>
  </r>
  <r>
    <n v="7"/>
    <x v="6"/>
    <x v="10"/>
    <x v="12"/>
    <n v="1.4554797801540058"/>
  </r>
  <r>
    <n v="1"/>
    <x v="0"/>
    <x v="11"/>
    <x v="12"/>
    <n v="84015.856369999994"/>
  </r>
  <r>
    <n v="2"/>
    <x v="1"/>
    <x v="11"/>
    <x v="12"/>
    <n v="43268.545149999998"/>
  </r>
  <r>
    <n v="3"/>
    <x v="2"/>
    <x v="11"/>
    <x v="12"/>
    <n v="1807.04844"/>
  </r>
  <r>
    <n v="4"/>
    <x v="3"/>
    <x v="11"/>
    <x v="12"/>
    <n v="4517.4432699999998"/>
  </r>
  <r>
    <n v="5"/>
    <x v="4"/>
    <x v="11"/>
    <x v="12"/>
    <m/>
  </r>
  <r>
    <n v="6"/>
    <x v="5"/>
    <x v="11"/>
    <x v="12"/>
    <n v="4517.4432699999998"/>
  </r>
  <r>
    <n v="7"/>
    <x v="6"/>
    <x v="11"/>
    <x v="12"/>
    <n v="0.57705507527063937"/>
  </r>
  <r>
    <n v="1"/>
    <x v="0"/>
    <x v="12"/>
    <x v="12"/>
    <n v="83609.116290000005"/>
  </r>
  <r>
    <n v="2"/>
    <x v="1"/>
    <x v="12"/>
    <x v="12"/>
    <n v="27242.627850000001"/>
  </r>
  <r>
    <n v="3"/>
    <x v="2"/>
    <x v="12"/>
    <x v="12"/>
    <n v="7848.7159279999996"/>
  </r>
  <r>
    <n v="4"/>
    <x v="3"/>
    <x v="12"/>
    <x v="12"/>
    <n v="4067.2449999999999"/>
  </r>
  <r>
    <n v="5"/>
    <x v="4"/>
    <x v="12"/>
    <x v="12"/>
    <n v="2166.047"/>
  </r>
  <r>
    <n v="6"/>
    <x v="5"/>
    <x v="12"/>
    <x v="12"/>
    <n v="6233.2920000000004"/>
  </r>
  <r>
    <n v="7"/>
    <x v="6"/>
    <x v="12"/>
    <x v="12"/>
    <n v="1.3461116858986035"/>
  </r>
  <r>
    <n v="1"/>
    <x v="0"/>
    <x v="13"/>
    <x v="12"/>
    <n v="95462.818090000001"/>
  </r>
  <r>
    <n v="2"/>
    <x v="1"/>
    <x v="13"/>
    <x v="12"/>
    <n v="61396.022409999998"/>
  </r>
  <r>
    <n v="3"/>
    <x v="2"/>
    <x v="13"/>
    <x v="12"/>
    <n v="8065.4166500000001"/>
  </r>
  <r>
    <n v="4"/>
    <x v="3"/>
    <x v="13"/>
    <x v="12"/>
    <n v="8757.0913899999996"/>
  </r>
  <r>
    <n v="5"/>
    <x v="4"/>
    <x v="13"/>
    <x v="12"/>
    <n v="-1255.38177"/>
  </r>
  <r>
    <n v="6"/>
    <x v="5"/>
    <x v="13"/>
    <x v="12"/>
    <n v="7501.7096199999996"/>
  </r>
  <r>
    <n v="7"/>
    <x v="6"/>
    <x v="13"/>
    <x v="12"/>
    <n v="1.0749312716813131"/>
  </r>
  <r>
    <n v="1"/>
    <x v="0"/>
    <x v="0"/>
    <x v="12"/>
    <n v="2339453.3706499995"/>
  </r>
  <r>
    <n v="2"/>
    <x v="1"/>
    <x v="0"/>
    <x v="12"/>
    <n v="2239603.5027299998"/>
  </r>
  <r>
    <n v="3"/>
    <x v="2"/>
    <x v="0"/>
    <x v="12"/>
    <n v="178918.887838"/>
  </r>
  <r>
    <n v="4"/>
    <x v="3"/>
    <x v="0"/>
    <x v="12"/>
    <n v="481524.22602000012"/>
  </r>
  <r>
    <n v="5"/>
    <x v="4"/>
    <x v="0"/>
    <x v="12"/>
    <n v="-34277.029209995082"/>
  </r>
  <r>
    <n v="6"/>
    <x v="5"/>
    <x v="0"/>
    <x v="12"/>
    <n v="447247.196810005"/>
  </r>
  <r>
    <n v="7"/>
    <x v="6"/>
    <x v="0"/>
    <x v="12"/>
    <n v="0.99438037637151455"/>
  </r>
  <r>
    <n v="1"/>
    <x v="0"/>
    <x v="1"/>
    <x v="13"/>
    <n v="125935"/>
  </r>
  <r>
    <n v="2"/>
    <x v="1"/>
    <x v="1"/>
    <x v="13"/>
    <n v="107196"/>
  </r>
  <r>
    <n v="3"/>
    <x v="2"/>
    <x v="1"/>
    <x v="13"/>
    <n v="11694"/>
  </r>
  <r>
    <n v="4"/>
    <x v="3"/>
    <x v="1"/>
    <x v="13"/>
    <n v="12834.8"/>
  </r>
  <r>
    <n v="5"/>
    <x v="4"/>
    <x v="1"/>
    <x v="13"/>
    <n v="-8901.0499999999993"/>
  </r>
  <r>
    <n v="6"/>
    <x v="5"/>
    <x v="1"/>
    <x v="13"/>
    <n v="3933.75"/>
  </r>
  <r>
    <n v="7"/>
    <x v="6"/>
    <x v="1"/>
    <x v="13"/>
    <n v="0.78929502333757651"/>
  </r>
  <r>
    <n v="1"/>
    <x v="0"/>
    <x v="3"/>
    <x v="13"/>
    <n v="5520.3815000000004"/>
  </r>
  <r>
    <n v="2"/>
    <x v="1"/>
    <x v="3"/>
    <x v="13"/>
    <n v="7233.3609500000002"/>
  </r>
  <r>
    <n v="3"/>
    <x v="2"/>
    <x v="3"/>
    <x v="13"/>
    <n v="696.67452970852696"/>
  </r>
  <r>
    <n v="4"/>
    <x v="3"/>
    <x v="3"/>
    <x v="13"/>
    <n v="4791.7540799999997"/>
  </r>
  <r>
    <n v="5"/>
    <x v="4"/>
    <x v="3"/>
    <x v="13"/>
    <n v="950.99805999995397"/>
  </r>
  <r>
    <n v="6"/>
    <x v="5"/>
    <x v="3"/>
    <x v="13"/>
    <n v="5742.7521399999496"/>
  </r>
  <r>
    <n v="7"/>
    <x v="6"/>
    <x v="3"/>
    <x v="13"/>
    <n v="1.1786842582832933"/>
  </r>
  <r>
    <n v="1"/>
    <x v="0"/>
    <x v="6"/>
    <x v="13"/>
    <n v="57417.23"/>
  </r>
  <r>
    <n v="2"/>
    <x v="1"/>
    <x v="6"/>
    <x v="13"/>
    <n v="85578.75"/>
  </r>
  <r>
    <n v="3"/>
    <x v="2"/>
    <x v="6"/>
    <x v="13"/>
    <n v="8194"/>
  </r>
  <r>
    <n v="4"/>
    <x v="3"/>
    <x v="6"/>
    <x v="13"/>
    <n v="120048"/>
  </r>
  <r>
    <n v="5"/>
    <x v="4"/>
    <x v="6"/>
    <x v="13"/>
    <n v="-14948"/>
  </r>
  <r>
    <n v="6"/>
    <x v="5"/>
    <x v="6"/>
    <x v="13"/>
    <n v="105100"/>
  </r>
  <r>
    <n v="7"/>
    <x v="6"/>
    <x v="6"/>
    <x v="13"/>
    <n v="0.60968782328241955"/>
  </r>
  <r>
    <n v="1"/>
    <x v="0"/>
    <x v="7"/>
    <x v="13"/>
    <n v="516017.48176817998"/>
  </r>
  <r>
    <n v="2"/>
    <x v="1"/>
    <x v="7"/>
    <x v="13"/>
    <n v="323374.87465000001"/>
  </r>
  <r>
    <n v="3"/>
    <x v="2"/>
    <x v="7"/>
    <x v="13"/>
    <n v="55604.745280000003"/>
  </r>
  <r>
    <n v="4"/>
    <x v="3"/>
    <x v="7"/>
    <x v="13"/>
    <n v="48351.846270000002"/>
  </r>
  <r>
    <n v="5"/>
    <x v="4"/>
    <x v="7"/>
    <x v="13"/>
    <n v="15610.04731"/>
  </r>
  <r>
    <n v="6"/>
    <x v="5"/>
    <x v="7"/>
    <x v="13"/>
    <n v="63961.893580000004"/>
  </r>
  <r>
    <n v="7"/>
    <x v="6"/>
    <x v="7"/>
    <x v="13"/>
    <n v="1.2707318990510743"/>
  </r>
  <r>
    <n v="1"/>
    <x v="0"/>
    <x v="8"/>
    <x v="13"/>
    <n v="965448.76806000003"/>
  </r>
  <r>
    <n v="2"/>
    <x v="1"/>
    <x v="8"/>
    <x v="13"/>
    <n v="1018869.335"/>
  </r>
  <r>
    <n v="3"/>
    <x v="2"/>
    <x v="8"/>
    <x v="13"/>
    <n v="90335.7"/>
  </r>
  <r>
    <n v="4"/>
    <x v="3"/>
    <x v="8"/>
    <x v="13"/>
    <n v="316085.7"/>
  </r>
  <r>
    <n v="5"/>
    <x v="4"/>
    <x v="8"/>
    <x v="13"/>
    <n v="-93847.1"/>
  </r>
  <r>
    <n v="6"/>
    <x v="5"/>
    <x v="8"/>
    <x v="13"/>
    <n v="222238.6"/>
  </r>
  <r>
    <n v="7"/>
    <x v="6"/>
    <x v="8"/>
    <x v="13"/>
    <n v="0.89938370493224529"/>
  </r>
  <r>
    <n v="1"/>
    <x v="0"/>
    <x v="9"/>
    <x v="13"/>
    <n v="1376967.46172"/>
  </r>
  <r>
    <n v="2"/>
    <x v="1"/>
    <x v="9"/>
    <x v="13"/>
    <n v="1222608.7567199999"/>
  </r>
  <r>
    <n v="3"/>
    <x v="2"/>
    <x v="9"/>
    <x v="13"/>
    <n v="37405.18086"/>
  </r>
  <r>
    <n v="4"/>
    <x v="3"/>
    <x v="9"/>
    <x v="13"/>
    <n v="179104.67858000001"/>
  </r>
  <r>
    <n v="5"/>
    <x v="4"/>
    <x v="9"/>
    <x v="13"/>
    <n v="2114.0125213095498"/>
  </r>
  <r>
    <n v="6"/>
    <x v="5"/>
    <x v="9"/>
    <x v="13"/>
    <n v="181218.69110130999"/>
  </r>
  <r>
    <n v="7"/>
    <x v="6"/>
    <x v="9"/>
    <x v="13"/>
    <n v="0.47014605215290334"/>
  </r>
  <r>
    <n v="1"/>
    <x v="0"/>
    <x v="10"/>
    <x v="13"/>
    <n v="976371.44648000004"/>
  </r>
  <r>
    <n v="2"/>
    <x v="1"/>
    <x v="10"/>
    <x v="13"/>
    <n v="1209642.5779599999"/>
  </r>
  <r>
    <n v="3"/>
    <x v="2"/>
    <x v="10"/>
    <x v="13"/>
    <n v="120787.24067"/>
  </r>
  <r>
    <n v="4"/>
    <x v="3"/>
    <x v="10"/>
    <x v="13"/>
    <n v="97953.822100000005"/>
  </r>
  <r>
    <n v="5"/>
    <x v="4"/>
    <x v="10"/>
    <x v="13"/>
    <n v="103617.3051"/>
  </r>
  <r>
    <n v="6"/>
    <x v="5"/>
    <x v="10"/>
    <x v="13"/>
    <n v="201571.12719999999"/>
  </r>
  <r>
    <n v="7"/>
    <x v="6"/>
    <x v="10"/>
    <x v="13"/>
    <n v="1.4993610234889276"/>
  </r>
  <r>
    <n v="1"/>
    <x v="0"/>
    <x v="11"/>
    <x v="13"/>
    <n v="164375.298335"/>
  </r>
  <r>
    <n v="2"/>
    <x v="1"/>
    <x v="11"/>
    <x v="13"/>
    <n v="83847.640759999995"/>
  </r>
  <r>
    <n v="3"/>
    <x v="2"/>
    <x v="11"/>
    <x v="13"/>
    <n v="4034.8422099999998"/>
  </r>
  <r>
    <n v="4"/>
    <x v="3"/>
    <x v="11"/>
    <x v="13"/>
    <n v="9572.5015299999995"/>
  </r>
  <r>
    <n v="5"/>
    <x v="4"/>
    <x v="11"/>
    <x v="13"/>
    <m/>
  </r>
  <r>
    <n v="6"/>
    <x v="5"/>
    <x v="11"/>
    <x v="13"/>
    <n v="9572.5015299999995"/>
  </r>
  <r>
    <n v="7"/>
    <x v="6"/>
    <x v="11"/>
    <x v="13"/>
    <n v="0.62515178853070119"/>
  </r>
  <r>
    <n v="1"/>
    <x v="0"/>
    <x v="12"/>
    <x v="13"/>
    <n v="169682.59828999999"/>
  </r>
  <r>
    <n v="2"/>
    <x v="1"/>
    <x v="12"/>
    <x v="13"/>
    <n v="50426.088880000003"/>
  </r>
  <r>
    <n v="3"/>
    <x v="2"/>
    <x v="12"/>
    <x v="13"/>
    <n v="15548.73516"/>
  </r>
  <r>
    <n v="4"/>
    <x v="3"/>
    <x v="12"/>
    <x v="13"/>
    <n v="7304.2035299999998"/>
  </r>
  <r>
    <n v="5"/>
    <x v="4"/>
    <x v="12"/>
    <x v="13"/>
    <n v="3463.53188"/>
  </r>
  <r>
    <n v="6"/>
    <x v="5"/>
    <x v="12"/>
    <x v="13"/>
    <n v="10767.735409999999"/>
  </r>
  <r>
    <n v="7"/>
    <x v="6"/>
    <x v="12"/>
    <x v="13"/>
    <n v="1.4337480711250545"/>
  </r>
  <r>
    <n v="1"/>
    <x v="0"/>
    <x v="13"/>
    <x v="13"/>
    <n v="166687.48375000001"/>
  </r>
  <r>
    <n v="2"/>
    <x v="1"/>
    <x v="13"/>
    <x v="13"/>
    <n v="103668.60167"/>
  </r>
  <r>
    <n v="3"/>
    <x v="2"/>
    <x v="13"/>
    <x v="13"/>
    <n v="14806.155419999999"/>
  </r>
  <r>
    <n v="4"/>
    <x v="3"/>
    <x v="13"/>
    <x v="13"/>
    <n v="22255.280661458601"/>
  </r>
  <r>
    <n v="5"/>
    <x v="4"/>
    <x v="13"/>
    <x v="13"/>
    <n v="8622.1252100000002"/>
  </r>
  <r>
    <n v="6"/>
    <x v="5"/>
    <x v="13"/>
    <x v="13"/>
    <n v="30877.405871458599"/>
  </r>
  <r>
    <n v="7"/>
    <x v="6"/>
    <x v="13"/>
    <x v="13"/>
    <n v="1.0363117261453731"/>
  </r>
  <r>
    <n v="1"/>
    <x v="0"/>
    <x v="0"/>
    <x v="13"/>
    <n v="4524423.1499031801"/>
  </r>
  <r>
    <n v="2"/>
    <x v="1"/>
    <x v="0"/>
    <x v="13"/>
    <n v="4212445.9865899999"/>
  </r>
  <r>
    <n v="3"/>
    <x v="2"/>
    <x v="0"/>
    <x v="13"/>
    <n v="359107.27412970853"/>
  </r>
  <r>
    <n v="4"/>
    <x v="3"/>
    <x v="0"/>
    <x v="13"/>
    <n v="818302.5867514587"/>
  </r>
  <r>
    <n v="5"/>
    <x v="4"/>
    <x v="0"/>
    <x v="13"/>
    <n v="16681.870081309498"/>
  </r>
  <r>
    <n v="6"/>
    <x v="5"/>
    <x v="0"/>
    <x v="13"/>
    <n v="834984.45683276863"/>
  </r>
  <r>
    <n v="7"/>
    <x v="6"/>
    <x v="0"/>
    <x v="13"/>
    <n v="0.9779449786353821"/>
  </r>
  <r>
    <n v="1"/>
    <x v="0"/>
    <x v="1"/>
    <x v="14"/>
    <n v="66615.114610000004"/>
  </r>
  <r>
    <n v="2"/>
    <x v="1"/>
    <x v="1"/>
    <x v="14"/>
    <n v="56936.643060000002"/>
  </r>
  <r>
    <n v="3"/>
    <x v="2"/>
    <x v="1"/>
    <x v="14"/>
    <n v="5799"/>
  </r>
  <r>
    <n v="4"/>
    <x v="3"/>
    <x v="1"/>
    <x v="14"/>
    <n v="5925.6"/>
  </r>
  <r>
    <n v="5"/>
    <x v="4"/>
    <x v="1"/>
    <x v="14"/>
    <n v="-2556"/>
  </r>
  <r>
    <n v="6"/>
    <x v="5"/>
    <x v="1"/>
    <x v="14"/>
    <n v="3369.6"/>
  </r>
  <r>
    <n v="7"/>
    <x v="6"/>
    <x v="1"/>
    <x v="14"/>
    <n v="0.76838146081048297"/>
  </r>
  <r>
    <n v="1"/>
    <x v="0"/>
    <x v="3"/>
    <x v="14"/>
    <n v="2758.7141200000001"/>
  </r>
  <r>
    <n v="2"/>
    <x v="1"/>
    <x v="3"/>
    <x v="14"/>
    <n v="3837.82863"/>
  </r>
  <r>
    <n v="3"/>
    <x v="2"/>
    <x v="3"/>
    <x v="14"/>
    <n v="310.52463069074895"/>
  </r>
  <r>
    <n v="4"/>
    <x v="3"/>
    <x v="3"/>
    <x v="14"/>
    <n v="1364.62716"/>
  </r>
  <r>
    <n v="5"/>
    <x v="4"/>
    <x v="3"/>
    <x v="14"/>
    <n v="-1604.5719999999999"/>
  </r>
  <r>
    <n v="6"/>
    <x v="5"/>
    <x v="3"/>
    <x v="14"/>
    <n v="-239.94484"/>
  </r>
  <r>
    <n v="7"/>
    <x v="6"/>
    <x v="3"/>
    <x v="14"/>
    <n v="1.10465125819535"/>
  </r>
  <r>
    <n v="1"/>
    <x v="0"/>
    <x v="6"/>
    <x v="14"/>
    <n v="25707.51"/>
  </r>
  <r>
    <n v="2"/>
    <x v="1"/>
    <x v="6"/>
    <x v="14"/>
    <n v="40095"/>
  </r>
  <r>
    <n v="3"/>
    <x v="2"/>
    <x v="6"/>
    <x v="14"/>
    <n v="5304.93"/>
  </r>
  <r>
    <n v="4"/>
    <x v="3"/>
    <x v="6"/>
    <x v="14"/>
    <n v="34681.96"/>
  </r>
  <r>
    <n v="5"/>
    <x v="4"/>
    <x v="6"/>
    <x v="14"/>
    <n v="-27070.39"/>
  </r>
  <r>
    <n v="6"/>
    <x v="5"/>
    <x v="6"/>
    <x v="14"/>
    <n v="7611.57"/>
  </r>
  <r>
    <n v="7"/>
    <x v="6"/>
    <x v="6"/>
    <x v="14"/>
    <n v="0.78798464249748212"/>
  </r>
  <r>
    <n v="1"/>
    <x v="0"/>
    <x v="7"/>
    <x v="14"/>
    <n v="237326.24157000001"/>
  </r>
  <r>
    <n v="2"/>
    <x v="1"/>
    <x v="7"/>
    <x v="14"/>
    <n v="174719.22914000001"/>
  </r>
  <r>
    <n v="3"/>
    <x v="2"/>
    <x v="7"/>
    <x v="14"/>
    <n v="30773.196670000001"/>
  </r>
  <r>
    <n v="4"/>
    <x v="3"/>
    <x v="7"/>
    <x v="14"/>
    <n v="68195.798360000001"/>
  </r>
  <r>
    <n v="5"/>
    <x v="4"/>
    <x v="7"/>
    <x v="14"/>
    <n v="-33288.333270000199"/>
  </r>
  <r>
    <n v="6"/>
    <x v="5"/>
    <x v="7"/>
    <x v="14"/>
    <n v="34907.465089999801"/>
  </r>
  <r>
    <n v="7"/>
    <x v="6"/>
    <x v="7"/>
    <x v="14"/>
    <n v="1.3632876812277801"/>
  </r>
  <r>
    <n v="1"/>
    <x v="0"/>
    <x v="8"/>
    <x v="14"/>
    <n v="531015.18999999994"/>
  </r>
  <r>
    <n v="2"/>
    <x v="1"/>
    <x v="8"/>
    <x v="14"/>
    <n v="644565.34380000003"/>
  </r>
  <r>
    <n v="3"/>
    <x v="2"/>
    <x v="8"/>
    <x v="14"/>
    <n v="53711.082600000002"/>
  </r>
  <r>
    <n v="4"/>
    <x v="3"/>
    <x v="8"/>
    <x v="14"/>
    <n v="331138.8"/>
  </r>
  <r>
    <n v="5"/>
    <x v="4"/>
    <x v="8"/>
    <x v="14"/>
    <n v="-111082.85"/>
  </r>
  <r>
    <n v="6"/>
    <x v="5"/>
    <x v="8"/>
    <x v="14"/>
    <n v="220055.95"/>
  </r>
  <r>
    <n v="7"/>
    <x v="6"/>
    <x v="8"/>
    <x v="14"/>
    <n v="1.0180958392142501"/>
  </r>
  <r>
    <n v="1"/>
    <x v="0"/>
    <x v="9"/>
    <x v="14"/>
    <n v="543746.22822000994"/>
  </r>
  <r>
    <n v="2"/>
    <x v="1"/>
    <x v="9"/>
    <x v="14"/>
    <n v="657189.44822999998"/>
  </r>
  <r>
    <n v="3"/>
    <x v="2"/>
    <x v="9"/>
    <x v="14"/>
    <n v="19285.430339999999"/>
  </r>
  <r>
    <n v="4"/>
    <x v="3"/>
    <x v="9"/>
    <x v="14"/>
    <n v="125551.45166999999"/>
  </r>
  <r>
    <n v="5"/>
    <x v="4"/>
    <x v="9"/>
    <x v="14"/>
    <n v="-2527.4662313098902"/>
  </r>
  <r>
    <n v="6"/>
    <x v="5"/>
    <x v="9"/>
    <x v="14"/>
    <n v="123023.98543869"/>
  </r>
  <r>
    <n v="7"/>
    <x v="6"/>
    <x v="9"/>
    <x v="14"/>
    <n v="0.56576033400515102"/>
  </r>
  <r>
    <n v="1"/>
    <x v="0"/>
    <x v="10"/>
    <x v="14"/>
    <n v="536283.12621999998"/>
  </r>
  <r>
    <n v="2"/>
    <x v="1"/>
    <x v="10"/>
    <x v="14"/>
    <n v="646935.29928000004"/>
  </r>
  <r>
    <n v="3"/>
    <x v="2"/>
    <x v="10"/>
    <x v="14"/>
    <n v="59176.280579999999"/>
  </r>
  <r>
    <n v="4"/>
    <x v="3"/>
    <x v="10"/>
    <x v="14"/>
    <n v="105606.9026"/>
  </r>
  <r>
    <n v="5"/>
    <x v="4"/>
    <x v="10"/>
    <x v="14"/>
    <n v="-148505.70660999999"/>
  </r>
  <r>
    <n v="6"/>
    <x v="5"/>
    <x v="10"/>
    <x v="14"/>
    <n v="-42898.80401"/>
  </r>
  <r>
    <n v="7"/>
    <x v="6"/>
    <x v="10"/>
    <x v="14"/>
    <n v="1.52609778468739"/>
  </r>
  <r>
    <n v="1"/>
    <x v="0"/>
    <x v="11"/>
    <x v="14"/>
    <n v="78140.635030000005"/>
  </r>
  <r>
    <n v="2"/>
    <x v="1"/>
    <x v="11"/>
    <x v="14"/>
    <n v="50821.586569999999"/>
  </r>
  <r>
    <n v="3"/>
    <x v="2"/>
    <x v="11"/>
    <x v="14"/>
    <n v="2356.4488500000002"/>
  </r>
  <r>
    <n v="4"/>
    <x v="3"/>
    <x v="11"/>
    <x v="14"/>
    <n v="5065.5604800000001"/>
  </r>
  <r>
    <n v="5"/>
    <x v="4"/>
    <x v="11"/>
    <x v="14"/>
    <n v="0"/>
  </r>
  <r>
    <n v="6"/>
    <x v="5"/>
    <x v="11"/>
    <x v="14"/>
    <n v="5065.5604800000001"/>
  </r>
  <r>
    <n v="7"/>
    <x v="6"/>
    <x v="11"/>
    <x v="14"/>
    <n v="0.70647685468244303"/>
  </r>
  <r>
    <n v="1"/>
    <x v="0"/>
    <x v="12"/>
    <x v="14"/>
    <n v="80688.457060000001"/>
  </r>
  <r>
    <n v="2"/>
    <x v="1"/>
    <x v="12"/>
    <x v="14"/>
    <n v="32298.158060000002"/>
  </r>
  <r>
    <n v="3"/>
    <x v="2"/>
    <x v="12"/>
    <x v="14"/>
    <n v="8314.5371127701001"/>
  </r>
  <r>
    <n v="4"/>
    <x v="3"/>
    <x v="12"/>
    <x v="14"/>
    <n v="3258.3964099999998"/>
  </r>
  <r>
    <n v="5"/>
    <x v="4"/>
    <x v="12"/>
    <x v="14"/>
    <n v="-2821.1992099996701"/>
  </r>
  <r>
    <n v="6"/>
    <x v="5"/>
    <x v="12"/>
    <x v="14"/>
    <n v="437.19720000032902"/>
  </r>
  <r>
    <n v="7"/>
    <x v="6"/>
    <x v="12"/>
    <x v="14"/>
    <n v="1.41216395038292"/>
  </r>
  <r>
    <n v="1"/>
    <x v="0"/>
    <x v="13"/>
    <x v="14"/>
    <n v="87841.033060000002"/>
  </r>
  <r>
    <n v="2"/>
    <x v="1"/>
    <x v="13"/>
    <x v="14"/>
    <n v="44513.299599999998"/>
  </r>
  <r>
    <n v="3"/>
    <x v="2"/>
    <x v="13"/>
    <x v="14"/>
    <n v="7846.8160900000003"/>
  </r>
  <r>
    <n v="4"/>
    <x v="3"/>
    <x v="13"/>
    <x v="14"/>
    <n v="17164.1036503959"/>
  </r>
  <r>
    <n v="5"/>
    <x v="4"/>
    <x v="13"/>
    <x v="14"/>
    <n v="3225.7191800000001"/>
  </r>
  <r>
    <n v="6"/>
    <x v="5"/>
    <x v="13"/>
    <x v="14"/>
    <n v="20389.8228303959"/>
  </r>
  <r>
    <n v="7"/>
    <x v="6"/>
    <x v="13"/>
    <x v="14"/>
    <n v="1.0503270272242999"/>
  </r>
  <r>
    <n v="1"/>
    <x v="0"/>
    <x v="0"/>
    <x v="14"/>
    <n v="2190122.2498900099"/>
  </r>
  <r>
    <n v="2"/>
    <x v="1"/>
    <x v="0"/>
    <x v="14"/>
    <n v="2351911.8363700002"/>
  </r>
  <r>
    <n v="3"/>
    <x v="2"/>
    <x v="0"/>
    <x v="14"/>
    <n v="192878.24687346086"/>
  </r>
  <r>
    <n v="4"/>
    <x v="3"/>
    <x v="0"/>
    <x v="14"/>
    <n v="697953.20033039595"/>
  </r>
  <r>
    <n v="5"/>
    <x v="4"/>
    <x v="0"/>
    <x v="14"/>
    <n v="-326230.79814130976"/>
  </r>
  <r>
    <n v="6"/>
    <x v="5"/>
    <x v="0"/>
    <x v="14"/>
    <n v="371722.40218908602"/>
  </r>
  <r>
    <n v="7"/>
    <x v="6"/>
    <x v="0"/>
    <x v="14"/>
    <n v="1.389"/>
  </r>
  <r>
    <n v="1"/>
    <x v="0"/>
    <x v="1"/>
    <x v="15"/>
    <n v="105633.83318"/>
  </r>
  <r>
    <n v="2"/>
    <x v="1"/>
    <x v="1"/>
    <x v="15"/>
    <n v="110525.83068"/>
  </r>
  <r>
    <n v="3"/>
    <x v="2"/>
    <x v="1"/>
    <x v="15"/>
    <n v="11486"/>
  </r>
  <r>
    <n v="4"/>
    <x v="3"/>
    <x v="1"/>
    <x v="15"/>
    <n v="14646.8"/>
  </r>
  <r>
    <n v="5"/>
    <x v="4"/>
    <x v="1"/>
    <x v="15"/>
    <n v="-12236.57"/>
  </r>
  <r>
    <n v="6"/>
    <x v="5"/>
    <x v="1"/>
    <x v="15"/>
    <n v="2410.23"/>
  </r>
  <r>
    <n v="7"/>
    <x v="6"/>
    <x v="1"/>
    <x v="15"/>
    <n v="0.76977978405416947"/>
  </r>
  <r>
    <n v="1"/>
    <x v="0"/>
    <x v="3"/>
    <x v="15"/>
    <n v="5467.9700700000003"/>
  </r>
  <r>
    <n v="2"/>
    <x v="1"/>
    <x v="3"/>
    <x v="15"/>
    <n v="8474.81783"/>
  </r>
  <r>
    <n v="3"/>
    <x v="2"/>
    <x v="3"/>
    <x v="15"/>
    <n v="1316.20412904366"/>
  </r>
  <r>
    <n v="4"/>
    <x v="3"/>
    <x v="3"/>
    <x v="15"/>
    <n v="2130.0871200000001"/>
  </r>
  <r>
    <n v="5"/>
    <x v="4"/>
    <x v="3"/>
    <x v="15"/>
    <n v="-4175.0046399999601"/>
  </r>
  <r>
    <n v="6"/>
    <x v="5"/>
    <x v="3"/>
    <x v="15"/>
    <n v="-2044.9175199999599"/>
  </r>
  <r>
    <n v="7"/>
    <x v="6"/>
    <x v="3"/>
    <x v="15"/>
    <n v="1.1507292057070519"/>
  </r>
  <r>
    <n v="1"/>
    <x v="0"/>
    <x v="6"/>
    <x v="15"/>
    <n v="50310.68"/>
  </r>
  <r>
    <n v="2"/>
    <x v="1"/>
    <x v="6"/>
    <x v="15"/>
    <n v="83491.56"/>
  </r>
  <r>
    <n v="3"/>
    <x v="2"/>
    <x v="6"/>
    <x v="15"/>
    <n v="10520.62"/>
  </r>
  <r>
    <n v="4"/>
    <x v="3"/>
    <x v="6"/>
    <x v="15"/>
    <n v="50872.67"/>
  </r>
  <r>
    <n v="5"/>
    <x v="4"/>
    <x v="6"/>
    <x v="15"/>
    <n v="-81593.789999999994"/>
  </r>
  <r>
    <n v="6"/>
    <x v="5"/>
    <x v="6"/>
    <x v="15"/>
    <n v="-30721.119999999999"/>
  </r>
  <r>
    <n v="7"/>
    <x v="6"/>
    <x v="6"/>
    <x v="15"/>
    <n v="0.77736598775459198"/>
  </r>
  <r>
    <n v="1"/>
    <x v="0"/>
    <x v="7"/>
    <x v="15"/>
    <n v="449839.23488435999"/>
  </r>
  <r>
    <n v="2"/>
    <x v="1"/>
    <x v="7"/>
    <x v="15"/>
    <n v="357667.76169000001"/>
  </r>
  <r>
    <n v="3"/>
    <x v="2"/>
    <x v="7"/>
    <x v="15"/>
    <n v="52130.294040000001"/>
  </r>
  <r>
    <n v="4"/>
    <x v="3"/>
    <x v="7"/>
    <x v="15"/>
    <n v="63254.040790000101"/>
  </r>
  <r>
    <n v="5"/>
    <x v="4"/>
    <x v="7"/>
    <x v="15"/>
    <n v="-30226.647220000199"/>
  </r>
  <r>
    <n v="6"/>
    <x v="5"/>
    <x v="7"/>
    <x v="15"/>
    <n v="33027.393569999898"/>
  </r>
  <r>
    <n v="7"/>
    <x v="6"/>
    <x v="7"/>
    <x v="15"/>
    <n v="1.1690161176085256"/>
  </r>
  <r>
    <n v="1"/>
    <x v="0"/>
    <x v="8"/>
    <x v="15"/>
    <n v="1080919.25"/>
  </r>
  <r>
    <n v="2"/>
    <x v="1"/>
    <x v="8"/>
    <x v="15"/>
    <n v="1159355.77318"/>
  </r>
  <r>
    <n v="3"/>
    <x v="2"/>
    <x v="8"/>
    <x v="15"/>
    <n v="99497.646569999997"/>
  </r>
  <r>
    <n v="4"/>
    <x v="3"/>
    <x v="8"/>
    <x v="15"/>
    <n v="428861.23405999999"/>
  </r>
  <r>
    <n v="5"/>
    <x v="4"/>
    <x v="8"/>
    <x v="15"/>
    <n v="-312121.68904000003"/>
  </r>
  <r>
    <n v="6"/>
    <x v="5"/>
    <x v="8"/>
    <x v="15"/>
    <n v="116739.54502000001"/>
  </r>
  <r>
    <n v="7"/>
    <x v="6"/>
    <x v="8"/>
    <x v="15"/>
    <n v="0.93744963370975309"/>
  </r>
  <r>
    <n v="1"/>
    <x v="0"/>
    <x v="9"/>
    <x v="15"/>
    <n v="1106072"/>
  </r>
  <r>
    <n v="2"/>
    <x v="1"/>
    <x v="9"/>
    <x v="15"/>
    <n v="1348522.35895"/>
  </r>
  <r>
    <n v="3"/>
    <x v="2"/>
    <x v="9"/>
    <x v="15"/>
    <n v="39119.962520000001"/>
  </r>
  <r>
    <n v="4"/>
    <x v="3"/>
    <x v="9"/>
    <x v="15"/>
    <n v="204015.04227000001"/>
  </r>
  <r>
    <n v="5"/>
    <x v="4"/>
    <x v="9"/>
    <x v="15"/>
    <n v="-54950.235208063801"/>
  </r>
  <r>
    <n v="6"/>
    <x v="5"/>
    <x v="9"/>
    <x v="15"/>
    <n v="149064.80706193601"/>
  </r>
  <r>
    <n v="7"/>
    <x v="6"/>
    <x v="9"/>
    <x v="15"/>
    <n v="0.57758014786360434"/>
  </r>
  <r>
    <n v="1"/>
    <x v="0"/>
    <x v="10"/>
    <x v="15"/>
    <n v="1138633.7460099999"/>
  </r>
  <r>
    <n v="2"/>
    <x v="1"/>
    <x v="10"/>
    <x v="15"/>
    <n v="1279596.75581"/>
  </r>
  <r>
    <n v="3"/>
    <x v="2"/>
    <x v="10"/>
    <x v="15"/>
    <n v="122697.18493"/>
  </r>
  <r>
    <n v="4"/>
    <x v="3"/>
    <x v="10"/>
    <x v="15"/>
    <n v="145068.98744"/>
  </r>
  <r>
    <n v="5"/>
    <x v="4"/>
    <x v="10"/>
    <x v="15"/>
    <n v="-18556.90338"/>
  </r>
  <r>
    <n v="6"/>
    <x v="5"/>
    <x v="10"/>
    <x v="15"/>
    <n v="126512.08405999999"/>
  </r>
  <r>
    <n v="7"/>
    <x v="6"/>
    <x v="10"/>
    <x v="15"/>
    <n v="1.5717795165747155"/>
  </r>
  <r>
    <n v="1"/>
    <x v="0"/>
    <x v="11"/>
    <x v="15"/>
    <n v="128851.80246000001"/>
  </r>
  <r>
    <n v="2"/>
    <x v="1"/>
    <x v="11"/>
    <x v="15"/>
    <n v="100687.77305"/>
  </r>
  <r>
    <n v="3"/>
    <x v="2"/>
    <x v="11"/>
    <x v="15"/>
    <n v="4782.0264999999999"/>
  </r>
  <r>
    <n v="4"/>
    <x v="3"/>
    <x v="11"/>
    <x v="15"/>
    <n v="10702.733329999999"/>
  </r>
  <r>
    <n v="5"/>
    <x v="4"/>
    <x v="11"/>
    <x v="15"/>
    <n v="0"/>
  </r>
  <r>
    <n v="6"/>
    <x v="5"/>
    <x v="11"/>
    <x v="15"/>
    <n v="10702.733329999999"/>
  </r>
  <r>
    <n v="7"/>
    <x v="6"/>
    <x v="11"/>
    <x v="15"/>
    <n v="0.72196777813382551"/>
  </r>
  <r>
    <n v="1"/>
    <x v="0"/>
    <x v="12"/>
    <x v="15"/>
    <n v="132404.91459999999"/>
  </r>
  <r>
    <n v="2"/>
    <x v="1"/>
    <x v="12"/>
    <x v="15"/>
    <n v="70795.831810000003"/>
  </r>
  <r>
    <n v="3"/>
    <x v="2"/>
    <x v="12"/>
    <x v="15"/>
    <n v="17244.557929999999"/>
  </r>
  <r>
    <n v="4"/>
    <x v="3"/>
    <x v="12"/>
    <x v="15"/>
    <n v="-1519.2787800000001"/>
  </r>
  <r>
    <n v="5"/>
    <x v="4"/>
    <x v="12"/>
    <x v="15"/>
    <n v="-6106.2499699993004"/>
  </r>
  <r>
    <n v="6"/>
    <x v="5"/>
    <x v="12"/>
    <x v="15"/>
    <n v="-7625.5287499993001"/>
  </r>
  <r>
    <n v="7"/>
    <x v="6"/>
    <x v="12"/>
    <x v="15"/>
    <n v="1.5152358408186812"/>
  </r>
  <r>
    <n v="1"/>
    <x v="0"/>
    <x v="13"/>
    <x v="15"/>
    <n v="164141.83757999999"/>
  </r>
  <r>
    <n v="2"/>
    <x v="1"/>
    <x v="13"/>
    <x v="15"/>
    <n v="95518.613440000001"/>
  </r>
  <r>
    <n v="3"/>
    <x v="2"/>
    <x v="13"/>
    <x v="15"/>
    <n v="14825.642959999999"/>
  </r>
  <r>
    <n v="4"/>
    <x v="3"/>
    <x v="13"/>
    <x v="15"/>
    <n v="24159.114363785699"/>
  </r>
  <r>
    <n v="5"/>
    <x v="4"/>
    <x v="13"/>
    <x v="15"/>
    <n v="-1122.6225899999999"/>
  </r>
  <r>
    <n v="6"/>
    <x v="5"/>
    <x v="13"/>
    <x v="15"/>
    <n v="23036.491773785601"/>
  </r>
  <r>
    <n v="7"/>
    <x v="6"/>
    <x v="13"/>
    <x v="15"/>
    <n v="1.0190926321610072"/>
  </r>
  <r>
    <n v="1"/>
    <x v="0"/>
    <x v="0"/>
    <x v="15"/>
    <n v="4362275.26878436"/>
  </r>
  <r>
    <n v="2"/>
    <x v="1"/>
    <x v="0"/>
    <x v="15"/>
    <n v="4614637.0764400009"/>
  </r>
  <r>
    <n v="3"/>
    <x v="2"/>
    <x v="0"/>
    <x v="15"/>
    <n v="373620.13957904361"/>
  </r>
  <r>
    <n v="4"/>
    <x v="3"/>
    <x v="0"/>
    <x v="15"/>
    <n v="942191.43059378583"/>
  </r>
  <r>
    <n v="5"/>
    <x v="4"/>
    <x v="0"/>
    <x v="15"/>
    <n v="-521089.71204806329"/>
  </r>
  <r>
    <n v="6"/>
    <x v="5"/>
    <x v="0"/>
    <x v="15"/>
    <n v="421101.71854572231"/>
  </r>
  <r>
    <n v="7"/>
    <x v="6"/>
    <x v="0"/>
    <x v="15"/>
    <n v="1.0387180463938617"/>
  </r>
  <r>
    <n v="1"/>
    <x v="0"/>
    <x v="1"/>
    <x v="16"/>
    <n v="50574.597099999999"/>
  </r>
  <r>
    <n v="2"/>
    <x v="1"/>
    <x v="1"/>
    <x v="16"/>
    <n v="61072.091"/>
  </r>
  <r>
    <n v="3"/>
    <x v="2"/>
    <x v="1"/>
    <x v="16"/>
    <n v="5603"/>
  </r>
  <r>
    <n v="4"/>
    <x v="3"/>
    <x v="1"/>
    <x v="16"/>
    <n v="6860.9"/>
  </r>
  <r>
    <n v="5"/>
    <x v="4"/>
    <x v="1"/>
    <x v="16"/>
    <n v="7095.57"/>
  </r>
  <r>
    <n v="6"/>
    <x v="5"/>
    <x v="1"/>
    <x v="16"/>
    <n v="13956.47"/>
  </r>
  <r>
    <n v="7"/>
    <x v="6"/>
    <x v="1"/>
    <x v="16"/>
    <n v="0.76609495401441707"/>
  </r>
  <r>
    <n v="1"/>
    <x v="0"/>
    <x v="3"/>
    <x v="16"/>
    <n v="2305.3714599999998"/>
  </r>
  <r>
    <n v="2"/>
    <x v="1"/>
    <x v="3"/>
    <x v="16"/>
    <n v="3861.2805600000002"/>
  </r>
  <r>
    <n v="3"/>
    <x v="2"/>
    <x v="3"/>
    <x v="16"/>
    <n v="512.42929763560005"/>
  </r>
  <r>
    <n v="4"/>
    <x v="3"/>
    <x v="3"/>
    <x v="16"/>
    <n v="1450.3793700000001"/>
  </r>
  <r>
    <n v="5"/>
    <x v="4"/>
    <x v="3"/>
    <x v="16"/>
    <n v="2028.8616400000101"/>
  </r>
  <r>
    <n v="6"/>
    <x v="5"/>
    <x v="3"/>
    <x v="16"/>
    <n v="3479.2410100000102"/>
  </r>
  <r>
    <n v="7"/>
    <x v="6"/>
    <x v="3"/>
    <x v="16"/>
    <n v="0.94682346058228795"/>
  </r>
  <r>
    <n v="1"/>
    <x v="0"/>
    <x v="6"/>
    <x v="16"/>
    <n v="26313"/>
  </r>
  <r>
    <n v="2"/>
    <x v="1"/>
    <x v="6"/>
    <x v="16"/>
    <n v="54591"/>
  </r>
  <r>
    <n v="3"/>
    <x v="2"/>
    <x v="6"/>
    <x v="16"/>
    <n v="4323"/>
  </r>
  <r>
    <n v="4"/>
    <x v="3"/>
    <x v="6"/>
    <x v="16"/>
    <n v="65131"/>
  </r>
  <r>
    <n v="5"/>
    <x v="4"/>
    <x v="6"/>
    <x v="16"/>
    <n v="52126"/>
  </r>
  <r>
    <n v="6"/>
    <x v="5"/>
    <x v="6"/>
    <x v="16"/>
    <n v="117257"/>
  </r>
  <r>
    <n v="7"/>
    <x v="6"/>
    <x v="6"/>
    <x v="16"/>
    <n v="0.68185157972079358"/>
  </r>
  <r>
    <n v="1"/>
    <x v="0"/>
    <x v="7"/>
    <x v="16"/>
    <n v="243289.84195"/>
  </r>
  <r>
    <n v="2"/>
    <x v="1"/>
    <x v="7"/>
    <x v="16"/>
    <n v="182285.05379000001"/>
  </r>
  <r>
    <n v="3"/>
    <x v="2"/>
    <x v="7"/>
    <x v="16"/>
    <n v="30186.655279999999"/>
  </r>
  <r>
    <n v="4"/>
    <x v="3"/>
    <x v="7"/>
    <x v="16"/>
    <n v="106899.32093"/>
  </r>
  <r>
    <n v="5"/>
    <x v="4"/>
    <x v="7"/>
    <x v="16"/>
    <n v="37447.477509999808"/>
  </r>
  <r>
    <n v="6"/>
    <x v="5"/>
    <x v="7"/>
    <x v="16"/>
    <n v="144346.79844000001"/>
  </r>
  <r>
    <n v="7"/>
    <x v="6"/>
    <x v="7"/>
    <x v="16"/>
    <n v="1.3387104049844185"/>
  </r>
  <r>
    <n v="1"/>
    <x v="0"/>
    <x v="8"/>
    <x v="16"/>
    <n v="534172.56006000005"/>
  </r>
  <r>
    <n v="2"/>
    <x v="1"/>
    <x v="8"/>
    <x v="16"/>
    <n v="681627.54746999999"/>
  </r>
  <r>
    <n v="3"/>
    <x v="2"/>
    <x v="8"/>
    <x v="16"/>
    <n v="58861.3"/>
  </r>
  <r>
    <n v="4"/>
    <x v="3"/>
    <x v="8"/>
    <x v="16"/>
    <n v="203502.2"/>
  </r>
  <r>
    <n v="5"/>
    <x v="4"/>
    <x v="8"/>
    <x v="16"/>
    <n v="93459.3"/>
  </r>
  <r>
    <n v="6"/>
    <x v="5"/>
    <x v="8"/>
    <x v="16"/>
    <n v="296961.5"/>
  </r>
  <r>
    <n v="7"/>
    <x v="6"/>
    <x v="8"/>
    <x v="16"/>
    <n v="1.0826864997342336"/>
  </r>
  <r>
    <n v="1"/>
    <x v="0"/>
    <x v="9"/>
    <x v="16"/>
    <n v="685916.56692999997"/>
  </r>
  <r>
    <n v="2"/>
    <x v="1"/>
    <x v="9"/>
    <x v="16"/>
    <n v="870257.32437000005"/>
  </r>
  <r>
    <n v="3"/>
    <x v="2"/>
    <x v="9"/>
    <x v="16"/>
    <n v="18779.18132"/>
  </r>
  <r>
    <n v="4"/>
    <x v="3"/>
    <x v="9"/>
    <x v="16"/>
    <n v="109828.39913999999"/>
  </r>
  <r>
    <n v="5"/>
    <x v="4"/>
    <x v="9"/>
    <x v="16"/>
    <n v="46237.645626753998"/>
  </r>
  <r>
    <n v="6"/>
    <x v="5"/>
    <x v="9"/>
    <x v="16"/>
    <n v="156066.044766754"/>
  </r>
  <r>
    <n v="7"/>
    <x v="6"/>
    <x v="9"/>
    <x v="16"/>
    <n v="0.58869680931852331"/>
  </r>
  <r>
    <n v="1"/>
    <x v="0"/>
    <x v="10"/>
    <x v="16"/>
    <n v="381415.69487000001"/>
  </r>
  <r>
    <n v="2"/>
    <x v="1"/>
    <x v="10"/>
    <x v="16"/>
    <n v="696955.12509999995"/>
  </r>
  <r>
    <n v="3"/>
    <x v="2"/>
    <x v="10"/>
    <x v="16"/>
    <n v="64557.043810000003"/>
  </r>
  <r>
    <n v="4"/>
    <x v="3"/>
    <x v="10"/>
    <x v="16"/>
    <n v="77126.927200000006"/>
  </r>
  <r>
    <n v="5"/>
    <x v="4"/>
    <x v="10"/>
    <x v="16"/>
    <n v="125302.86629000001"/>
  </r>
  <r>
    <n v="6"/>
    <x v="5"/>
    <x v="10"/>
    <x v="16"/>
    <n v="202429.79349000001"/>
  </r>
  <r>
    <n v="7"/>
    <x v="6"/>
    <x v="10"/>
    <x v="16"/>
    <n v="1.6944091322818846"/>
  </r>
  <r>
    <n v="1"/>
    <x v="0"/>
    <x v="11"/>
    <x v="16"/>
    <n v="52107.37758"/>
  </r>
  <r>
    <n v="2"/>
    <x v="1"/>
    <x v="11"/>
    <x v="16"/>
    <n v="50960.450770000003"/>
  </r>
  <r>
    <n v="3"/>
    <x v="2"/>
    <x v="11"/>
    <x v="16"/>
    <n v="2289.8479900000002"/>
  </r>
  <r>
    <n v="4"/>
    <x v="3"/>
    <x v="11"/>
    <x v="16"/>
    <n v="4889.4882100000013"/>
  </r>
  <r>
    <n v="5"/>
    <x v="4"/>
    <x v="11"/>
    <x v="16"/>
    <n v="0"/>
  </r>
  <r>
    <n v="6"/>
    <x v="5"/>
    <x v="11"/>
    <x v="16"/>
    <n v="4889.4882100000013"/>
  </r>
  <r>
    <n v="7"/>
    <x v="6"/>
    <x v="11"/>
    <x v="16"/>
    <n v="0.71266209781239465"/>
  </r>
  <r>
    <n v="1"/>
    <x v="0"/>
    <x v="12"/>
    <x v="16"/>
    <n v="46263.901160000001"/>
  </r>
  <r>
    <n v="2"/>
    <x v="1"/>
    <x v="12"/>
    <x v="16"/>
    <n v="50703.215579999996"/>
  </r>
  <r>
    <n v="3"/>
    <x v="2"/>
    <x v="12"/>
    <x v="16"/>
    <n v="8657.3978516476509"/>
  </r>
  <r>
    <n v="4"/>
    <x v="3"/>
    <x v="12"/>
    <x v="16"/>
    <n v="7774.4074899999996"/>
  </r>
  <r>
    <n v="5"/>
    <x v="4"/>
    <x v="12"/>
    <x v="16"/>
    <n v="5912.82993999886"/>
  </r>
  <r>
    <n v="6"/>
    <x v="5"/>
    <x v="12"/>
    <x v="16"/>
    <n v="13687.237429998901"/>
  </r>
  <r>
    <n v="7"/>
    <x v="6"/>
    <x v="12"/>
    <x v="16"/>
    <n v="1.4687130656945677"/>
  </r>
  <r>
    <n v="1"/>
    <x v="0"/>
    <x v="13"/>
    <x v="16"/>
    <n v="74884.112089999995"/>
  </r>
  <r>
    <n v="2"/>
    <x v="1"/>
    <x v="13"/>
    <x v="16"/>
    <n v="63953.97337"/>
  </r>
  <r>
    <n v="3"/>
    <x v="2"/>
    <x v="13"/>
    <x v="16"/>
    <n v="7365.2014600000002"/>
  </r>
  <r>
    <n v="4"/>
    <x v="3"/>
    <x v="13"/>
    <x v="16"/>
    <n v="34437.396691673297"/>
  </r>
  <r>
    <n v="5"/>
    <x v="4"/>
    <x v="13"/>
    <x v="16"/>
    <n v="12864.513269999999"/>
  </r>
  <r>
    <n v="6"/>
    <x v="5"/>
    <x v="13"/>
    <x v="16"/>
    <n v="47301.9099616733"/>
  </r>
  <r>
    <n v="7"/>
    <x v="6"/>
    <x v="13"/>
    <x v="16"/>
    <n v="0.95176663414509077"/>
  </r>
  <r>
    <n v="1"/>
    <x v="0"/>
    <x v="0"/>
    <x v="16"/>
    <n v="2097243.0232000002"/>
  </r>
  <r>
    <n v="2"/>
    <x v="1"/>
    <x v="0"/>
    <x v="16"/>
    <n v="2716267.0620099995"/>
  </r>
  <r>
    <n v="3"/>
    <x v="2"/>
    <x v="0"/>
    <x v="16"/>
    <n v="201135.05700928325"/>
  </r>
  <r>
    <n v="4"/>
    <x v="3"/>
    <x v="0"/>
    <x v="16"/>
    <n v="617900.41903167334"/>
  </r>
  <r>
    <n v="5"/>
    <x v="4"/>
    <x v="0"/>
    <x v="16"/>
    <n v="382475.06427675264"/>
  </r>
  <r>
    <n v="6"/>
    <x v="5"/>
    <x v="0"/>
    <x v="16"/>
    <n v="1000375.4833084261"/>
  </r>
  <r>
    <n v="7"/>
    <x v="6"/>
    <x v="0"/>
    <x v="16"/>
    <n v="1.1256072513514221"/>
  </r>
  <r>
    <n v="1"/>
    <x v="0"/>
    <x v="1"/>
    <x v="17"/>
    <n v="118606"/>
  </r>
  <r>
    <n v="2"/>
    <x v="1"/>
    <x v="1"/>
    <x v="17"/>
    <n v="137049"/>
  </r>
  <r>
    <n v="3"/>
    <x v="2"/>
    <x v="1"/>
    <x v="17"/>
    <n v="11015.98"/>
  </r>
  <r>
    <n v="4"/>
    <x v="3"/>
    <x v="1"/>
    <x v="17"/>
    <n v="11198"/>
  </r>
  <r>
    <n v="5"/>
    <x v="4"/>
    <x v="1"/>
    <x v="17"/>
    <n v="-1260"/>
  </r>
  <r>
    <n v="6"/>
    <x v="5"/>
    <x v="1"/>
    <x v="17"/>
    <n v="9938"/>
  </r>
  <r>
    <n v="7"/>
    <x v="6"/>
    <x v="1"/>
    <x v="17"/>
    <n v="0.73894828220919651"/>
  </r>
  <r>
    <n v="1"/>
    <x v="0"/>
    <x v="3"/>
    <x v="17"/>
    <n v="4674.0767900000001"/>
  </r>
  <r>
    <n v="2"/>
    <x v="1"/>
    <x v="3"/>
    <x v="17"/>
    <n v="8018.3920399999997"/>
  </r>
  <r>
    <n v="3"/>
    <x v="2"/>
    <x v="3"/>
    <x v="17"/>
    <n v="1121.12543594056"/>
  </r>
  <r>
    <n v="4"/>
    <x v="3"/>
    <x v="3"/>
    <x v="17"/>
    <n v="1901.87355"/>
  </r>
  <r>
    <n v="5"/>
    <x v="4"/>
    <x v="3"/>
    <x v="17"/>
    <n v="2848.6046299999998"/>
  </r>
  <r>
    <n v="6"/>
    <x v="5"/>
    <x v="3"/>
    <x v="17"/>
    <n v="4750.4781800000001"/>
  </r>
  <r>
    <n v="7"/>
    <x v="6"/>
    <x v="3"/>
    <x v="17"/>
    <n v="1.0341078014432756"/>
  </r>
  <r>
    <n v="1"/>
    <x v="0"/>
    <x v="6"/>
    <x v="17"/>
    <n v="52644.4"/>
  </r>
  <r>
    <n v="2"/>
    <x v="1"/>
    <x v="6"/>
    <x v="17"/>
    <n v="113778"/>
  </r>
  <r>
    <n v="3"/>
    <x v="2"/>
    <x v="6"/>
    <x v="17"/>
    <n v="9690"/>
  </r>
  <r>
    <n v="4"/>
    <x v="3"/>
    <x v="6"/>
    <x v="17"/>
    <n v="40554"/>
  </r>
  <r>
    <n v="5"/>
    <x v="4"/>
    <x v="6"/>
    <x v="17"/>
    <n v="73823"/>
  </r>
  <r>
    <n v="6"/>
    <x v="5"/>
    <x v="6"/>
    <x v="17"/>
    <n v="114377"/>
  </r>
  <r>
    <n v="7"/>
    <x v="6"/>
    <x v="6"/>
    <x v="17"/>
    <n v="0.73890659475361609"/>
  </r>
  <r>
    <n v="1"/>
    <x v="0"/>
    <x v="7"/>
    <x v="17"/>
    <n v="616312.22579281405"/>
  </r>
  <r>
    <n v="2"/>
    <x v="1"/>
    <x v="7"/>
    <x v="17"/>
    <n v="525402.12916999997"/>
  </r>
  <r>
    <n v="3"/>
    <x v="2"/>
    <x v="7"/>
    <x v="17"/>
    <n v="57967.29709"/>
  </r>
  <r>
    <n v="4"/>
    <x v="3"/>
    <x v="7"/>
    <x v="17"/>
    <n v="32344.216290000099"/>
  </r>
  <r>
    <n v="5"/>
    <x v="4"/>
    <x v="7"/>
    <x v="17"/>
    <n v="64250.25561"/>
  </r>
  <r>
    <n v="6"/>
    <x v="5"/>
    <x v="7"/>
    <x v="17"/>
    <n v="96594.471900000106"/>
  </r>
  <r>
    <n v="7"/>
    <x v="6"/>
    <x v="7"/>
    <x v="17"/>
    <n v="1.2450340439215306"/>
  </r>
  <r>
    <n v="1"/>
    <x v="0"/>
    <x v="8"/>
    <x v="17"/>
    <n v="1602870.13"/>
  </r>
  <r>
    <n v="2"/>
    <x v="1"/>
    <x v="8"/>
    <x v="17"/>
    <n v="1603261.73786"/>
  </r>
  <r>
    <n v="3"/>
    <x v="2"/>
    <x v="8"/>
    <x v="17"/>
    <n v="112093.71223999999"/>
  </r>
  <r>
    <n v="4"/>
    <x v="3"/>
    <x v="8"/>
    <x v="17"/>
    <n v="297099.92764000001"/>
  </r>
  <r>
    <n v="5"/>
    <x v="4"/>
    <x v="8"/>
    <x v="17"/>
    <n v="105326.87652999999"/>
  </r>
  <r>
    <n v="6"/>
    <x v="5"/>
    <x v="8"/>
    <x v="17"/>
    <n v="402426.80417000002"/>
  </r>
  <r>
    <n v="7"/>
    <x v="6"/>
    <x v="8"/>
    <x v="17"/>
    <n v="1.0201032012687656"/>
  </r>
  <r>
    <n v="1"/>
    <x v="0"/>
    <x v="9"/>
    <x v="17"/>
    <n v="2071678.0503199999"/>
  </r>
  <r>
    <n v="2"/>
    <x v="1"/>
    <x v="9"/>
    <x v="17"/>
    <n v="2537363.8834500001"/>
  </r>
  <r>
    <n v="3"/>
    <x v="2"/>
    <x v="9"/>
    <x v="17"/>
    <n v="39021.641230000001"/>
  </r>
  <r>
    <n v="4"/>
    <x v="3"/>
    <x v="9"/>
    <x v="17"/>
    <n v="177336.02043"/>
  </r>
  <r>
    <n v="5"/>
    <x v="4"/>
    <x v="9"/>
    <x v="17"/>
    <n v="27071.450105475698"/>
  </r>
  <r>
    <n v="6"/>
    <x v="5"/>
    <x v="9"/>
    <x v="17"/>
    <n v="204407.47053547599"/>
  </r>
  <r>
    <n v="7"/>
    <x v="6"/>
    <x v="9"/>
    <x v="17"/>
    <n v="0.6268937002450693"/>
  </r>
  <r>
    <n v="1"/>
    <x v="0"/>
    <x v="10"/>
    <x v="17"/>
    <n v="1049078.33657"/>
  </r>
  <r>
    <n v="2"/>
    <x v="1"/>
    <x v="10"/>
    <x v="17"/>
    <n v="1831537.87744"/>
  </r>
  <r>
    <n v="3"/>
    <x v="2"/>
    <x v="10"/>
    <x v="17"/>
    <n v="128230.46187"/>
  </r>
  <r>
    <n v="4"/>
    <x v="3"/>
    <x v="10"/>
    <x v="17"/>
    <n v="46179.225259999999"/>
  </r>
  <r>
    <n v="5"/>
    <x v="4"/>
    <x v="10"/>
    <x v="17"/>
    <n v="62166.535129999997"/>
  </r>
  <r>
    <n v="6"/>
    <x v="5"/>
    <x v="10"/>
    <x v="17"/>
    <n v="108345.76039"/>
  </r>
  <r>
    <n v="7"/>
    <x v="6"/>
    <x v="10"/>
    <x v="17"/>
    <n v="1.6891437271657839"/>
  </r>
  <r>
    <n v="1"/>
    <x v="0"/>
    <x v="11"/>
    <x v="17"/>
    <n v="164893.72087000002"/>
  </r>
  <r>
    <n v="2"/>
    <x v="1"/>
    <x v="11"/>
    <x v="17"/>
    <n v="191321.27679999999"/>
  </r>
  <r>
    <n v="3"/>
    <x v="2"/>
    <x v="11"/>
    <x v="17"/>
    <n v="4804.2526799999996"/>
  </r>
  <r>
    <n v="4"/>
    <x v="3"/>
    <x v="11"/>
    <x v="17"/>
    <n v="9786.9769400000005"/>
  </r>
  <r>
    <n v="5"/>
    <x v="4"/>
    <x v="11"/>
    <x v="17"/>
    <n v="0"/>
  </r>
  <r>
    <n v="6"/>
    <x v="5"/>
    <x v="11"/>
    <x v="17"/>
    <n v="9786.9769400000005"/>
  </r>
  <r>
    <n v="7"/>
    <x v="6"/>
    <x v="11"/>
    <x v="17"/>
    <n v="0.73807764779403329"/>
  </r>
  <r>
    <n v="1"/>
    <x v="0"/>
    <x v="12"/>
    <x v="17"/>
    <n v="102604.32098999999"/>
  </r>
  <r>
    <n v="2"/>
    <x v="1"/>
    <x v="12"/>
    <x v="17"/>
    <n v="94687.319459999999"/>
  </r>
  <r>
    <n v="3"/>
    <x v="2"/>
    <x v="12"/>
    <x v="17"/>
    <n v="18285.61867"/>
  </r>
  <r>
    <n v="4"/>
    <x v="3"/>
    <x v="12"/>
    <x v="17"/>
    <n v="10569.84362"/>
  </r>
  <r>
    <n v="5"/>
    <x v="4"/>
    <x v="12"/>
    <x v="17"/>
    <n v="9645.6026999999995"/>
  </r>
  <r>
    <n v="6"/>
    <x v="5"/>
    <x v="12"/>
    <x v="17"/>
    <n v="20215.446319999999"/>
  </r>
  <r>
    <n v="7"/>
    <x v="6"/>
    <x v="12"/>
    <x v="17"/>
    <n v="1.4556060051041106"/>
  </r>
  <r>
    <n v="1"/>
    <x v="0"/>
    <x v="13"/>
    <x v="17"/>
    <n v="240966.46783000001"/>
  </r>
  <r>
    <n v="2"/>
    <x v="1"/>
    <x v="13"/>
    <x v="17"/>
    <n v="177196.79558000001"/>
  </r>
  <r>
    <n v="3"/>
    <x v="2"/>
    <x v="13"/>
    <x v="17"/>
    <n v="15566.42484"/>
  </r>
  <r>
    <n v="4"/>
    <x v="3"/>
    <x v="13"/>
    <x v="17"/>
    <n v="47913.687250386203"/>
  </r>
  <r>
    <n v="5"/>
    <x v="4"/>
    <x v="13"/>
    <x v="17"/>
    <n v="15413.989750000001"/>
  </r>
  <r>
    <n v="6"/>
    <x v="5"/>
    <x v="13"/>
    <x v="17"/>
    <n v="63327.677000386197"/>
  </r>
  <r>
    <n v="7"/>
    <x v="6"/>
    <x v="13"/>
    <x v="17"/>
    <n v="1.0113665503991089"/>
  </r>
  <r>
    <n v="1"/>
    <x v="0"/>
    <x v="0"/>
    <x v="17"/>
    <n v="6024327.7291628141"/>
  </r>
  <r>
    <n v="2"/>
    <x v="1"/>
    <x v="0"/>
    <x v="17"/>
    <n v="7219616.4117999999"/>
  </r>
  <r>
    <n v="3"/>
    <x v="2"/>
    <x v="0"/>
    <x v="17"/>
    <n v="397796.51405594061"/>
  </r>
  <r>
    <n v="4"/>
    <x v="3"/>
    <x v="0"/>
    <x v="17"/>
    <n v="674883.7709803863"/>
  </r>
  <r>
    <n v="5"/>
    <x v="4"/>
    <x v="0"/>
    <x v="17"/>
    <n v="359286.31445547572"/>
  </r>
  <r>
    <n v="6"/>
    <x v="5"/>
    <x v="0"/>
    <x v="17"/>
    <n v="1034170.0854358624"/>
  </r>
  <r>
    <n v="7"/>
    <x v="6"/>
    <x v="0"/>
    <x v="17"/>
    <n v="1.1076636410439378"/>
  </r>
  <r>
    <n v="1"/>
    <x v="0"/>
    <x v="1"/>
    <x v="18"/>
    <n v="53027.797980000003"/>
  </r>
  <r>
    <n v="2"/>
    <x v="1"/>
    <x v="1"/>
    <x v="18"/>
    <n v="62182.516320000002"/>
  </r>
  <r>
    <n v="3"/>
    <x v="2"/>
    <x v="1"/>
    <x v="18"/>
    <n v="6504.2042499999998"/>
  </r>
  <r>
    <n v="4"/>
    <x v="3"/>
    <x v="1"/>
    <x v="18"/>
    <n v="1336"/>
  </r>
  <r>
    <n v="5"/>
    <x v="4"/>
    <x v="1"/>
    <x v="18"/>
    <n v="11281"/>
  </r>
  <r>
    <n v="6"/>
    <x v="5"/>
    <x v="1"/>
    <x v="18"/>
    <n v="12617"/>
  </r>
  <r>
    <n v="7"/>
    <x v="6"/>
    <x v="1"/>
    <x v="18"/>
    <n v="0.89319528454503205"/>
  </r>
  <r>
    <n v="1"/>
    <x v="0"/>
    <x v="3"/>
    <x v="18"/>
    <n v="2019.2716600000001"/>
  </r>
  <r>
    <n v="2"/>
    <x v="1"/>
    <x v="3"/>
    <x v="18"/>
    <n v="4753.9205199999997"/>
  </r>
  <r>
    <n v="3"/>
    <x v="2"/>
    <x v="3"/>
    <x v="18"/>
    <n v="531.98004000000003"/>
  </r>
  <r>
    <n v="4"/>
    <x v="3"/>
    <x v="3"/>
    <x v="18"/>
    <n v="10799.195"/>
  </r>
  <r>
    <n v="5"/>
    <x v="4"/>
    <x v="3"/>
    <x v="18"/>
    <n v="-594.74900000000002"/>
  </r>
  <r>
    <n v="6"/>
    <x v="5"/>
    <x v="3"/>
    <x v="18"/>
    <n v="10204.446"/>
  </r>
  <r>
    <n v="7"/>
    <x v="6"/>
    <x v="3"/>
    <x v="18"/>
    <n v="1.2449178160550984"/>
  </r>
  <r>
    <n v="1"/>
    <x v="0"/>
    <x v="6"/>
    <x v="18"/>
    <n v="26561"/>
  </r>
  <r>
    <n v="2"/>
    <x v="1"/>
    <x v="6"/>
    <x v="18"/>
    <n v="54591"/>
  </r>
  <r>
    <n v="3"/>
    <x v="2"/>
    <x v="6"/>
    <x v="18"/>
    <n v="4323"/>
  </r>
  <r>
    <n v="4"/>
    <x v="3"/>
    <x v="6"/>
    <x v="18"/>
    <n v="65131"/>
  </r>
  <r>
    <n v="5"/>
    <x v="4"/>
    <x v="6"/>
    <x v="18"/>
    <n v="52126"/>
  </r>
  <r>
    <n v="6"/>
    <x v="5"/>
    <x v="6"/>
    <x v="18"/>
    <n v="117257"/>
  </r>
  <r>
    <n v="7"/>
    <x v="6"/>
    <x v="6"/>
    <x v="18"/>
    <n v="0.69337278106508871"/>
  </r>
  <r>
    <n v="1"/>
    <x v="0"/>
    <x v="7"/>
    <x v="18"/>
    <n v="224849.43539"/>
  </r>
  <r>
    <n v="2"/>
    <x v="1"/>
    <x v="7"/>
    <x v="18"/>
    <n v="236875.11744"/>
  </r>
  <r>
    <n v="3"/>
    <x v="2"/>
    <x v="7"/>
    <x v="18"/>
    <n v="31866.018700000001"/>
  </r>
  <r>
    <n v="4"/>
    <x v="3"/>
    <x v="7"/>
    <x v="18"/>
    <n v="-14416.5493100001"/>
  </r>
  <r>
    <n v="5"/>
    <x v="4"/>
    <x v="7"/>
    <x v="18"/>
    <n v="-59270.766420000102"/>
  </r>
  <r>
    <n v="6"/>
    <x v="5"/>
    <x v="7"/>
    <x v="18"/>
    <n v="-73687.315730000206"/>
  </r>
  <r>
    <n v="7"/>
    <x v="6"/>
    <x v="7"/>
    <x v="18"/>
    <n v="1.3834977262526071"/>
  </r>
  <r>
    <n v="1"/>
    <x v="0"/>
    <x v="8"/>
    <x v="18"/>
    <n v="504039.17"/>
  </r>
  <r>
    <n v="2"/>
    <x v="1"/>
    <x v="8"/>
    <x v="18"/>
    <n v="675601.39"/>
  </r>
  <r>
    <n v="3"/>
    <x v="2"/>
    <x v="8"/>
    <x v="18"/>
    <n v="55893.58"/>
  </r>
  <r>
    <n v="4"/>
    <x v="3"/>
    <x v="8"/>
    <x v="18"/>
    <n v="23055"/>
  </r>
  <r>
    <n v="5"/>
    <x v="4"/>
    <x v="8"/>
    <x v="18"/>
    <n v="-156333.70000000001"/>
  </r>
  <r>
    <n v="6"/>
    <x v="5"/>
    <x v="8"/>
    <x v="18"/>
    <n v="-133278.70000000001"/>
  </r>
  <r>
    <n v="7"/>
    <x v="6"/>
    <x v="8"/>
    <x v="18"/>
    <n v="1.0349599157968599"/>
  </r>
  <r>
    <n v="1"/>
    <x v="0"/>
    <x v="9"/>
    <x v="18"/>
    <n v="521600.67917999992"/>
  </r>
  <r>
    <n v="2"/>
    <x v="1"/>
    <x v="9"/>
    <x v="18"/>
    <n v="517283.53158000001"/>
  </r>
  <r>
    <n v="3"/>
    <x v="2"/>
    <x v="9"/>
    <x v="18"/>
    <n v="11905.523798103501"/>
  </r>
  <r>
    <n v="4"/>
    <x v="3"/>
    <x v="9"/>
    <x v="18"/>
    <n v="82843.551909999995"/>
  </r>
  <r>
    <n v="5"/>
    <x v="4"/>
    <x v="9"/>
    <x v="18"/>
    <n v="-47118.504521131501"/>
  </r>
  <r>
    <n v="6"/>
    <x v="5"/>
    <x v="9"/>
    <x v="18"/>
    <n v="35725.047388868501"/>
  </r>
  <r>
    <n v="7"/>
    <x v="6"/>
    <x v="9"/>
    <x v="18"/>
    <n v="0.45249572753128131"/>
  </r>
  <r>
    <n v="1"/>
    <x v="0"/>
    <x v="10"/>
    <x v="18"/>
    <n v="451661.72801000008"/>
  </r>
  <r>
    <n v="2"/>
    <x v="1"/>
    <x v="10"/>
    <x v="18"/>
    <n v="638002.64104000002"/>
  </r>
  <r>
    <n v="3"/>
    <x v="2"/>
    <x v="10"/>
    <x v="18"/>
    <n v="62384.918539999999"/>
  </r>
  <r>
    <n v="4"/>
    <x v="3"/>
    <x v="10"/>
    <x v="18"/>
    <n v="153324.69667999999"/>
  </r>
  <r>
    <n v="5"/>
    <x v="4"/>
    <x v="10"/>
    <x v="18"/>
    <n v="-61994.804770000002"/>
  </r>
  <r>
    <n v="6"/>
    <x v="5"/>
    <x v="10"/>
    <x v="18"/>
    <n v="91329.891910000006"/>
  </r>
  <r>
    <n v="7"/>
    <x v="6"/>
    <x v="10"/>
    <x v="18"/>
    <n v="1.7426350535541517"/>
  </r>
  <r>
    <n v="1"/>
    <x v="0"/>
    <x v="11"/>
    <x v="18"/>
    <n v="69955.788610000003"/>
  </r>
  <r>
    <n v="2"/>
    <x v="1"/>
    <x v="11"/>
    <x v="18"/>
    <n v="50909.635340000001"/>
  </r>
  <r>
    <n v="3"/>
    <x v="2"/>
    <x v="11"/>
    <x v="18"/>
    <n v="2353.672"/>
  </r>
  <r>
    <n v="4"/>
    <x v="3"/>
    <x v="11"/>
    <x v="18"/>
    <n v="4519.9813300000005"/>
  </r>
  <r>
    <n v="5"/>
    <x v="4"/>
    <x v="11"/>
    <x v="18"/>
    <n v="0"/>
  </r>
  <r>
    <n v="6"/>
    <x v="5"/>
    <x v="11"/>
    <x v="18"/>
    <n v="4519.9813300000005"/>
  </r>
  <r>
    <n v="7"/>
    <x v="6"/>
    <x v="11"/>
    <x v="18"/>
    <n v="0.76770629911691779"/>
  </r>
  <r>
    <n v="1"/>
    <x v="0"/>
    <x v="12"/>
    <x v="18"/>
    <n v="60049.314149999998"/>
  </r>
  <r>
    <n v="2"/>
    <x v="1"/>
    <x v="12"/>
    <x v="18"/>
    <n v="44111.942049999998"/>
  </r>
  <r>
    <n v="3"/>
    <x v="2"/>
    <x v="12"/>
    <x v="18"/>
    <n v="9079.0274000000009"/>
  </r>
  <r>
    <n v="4"/>
    <x v="3"/>
    <x v="12"/>
    <x v="18"/>
    <n v="1681.4836700000001"/>
  </r>
  <r>
    <n v="5"/>
    <x v="4"/>
    <x v="12"/>
    <x v="18"/>
    <n v="-5776.1823399996802"/>
  </r>
  <r>
    <n v="6"/>
    <x v="5"/>
    <x v="12"/>
    <x v="18"/>
    <n v="-4094.6986699996801"/>
  </r>
  <r>
    <n v="7"/>
    <x v="6"/>
    <x v="12"/>
    <x v="18"/>
    <n v="1.3689788001010541"/>
  </r>
  <r>
    <n v="1"/>
    <x v="0"/>
    <x v="13"/>
    <x v="18"/>
    <n v="83565.459180000005"/>
  </r>
  <r>
    <n v="2"/>
    <x v="1"/>
    <x v="13"/>
    <x v="18"/>
    <n v="53971.144330000003"/>
  </r>
  <r>
    <n v="3"/>
    <x v="2"/>
    <x v="13"/>
    <x v="18"/>
    <n v="7583.8954299999996"/>
  </r>
  <r>
    <n v="4"/>
    <x v="3"/>
    <x v="13"/>
    <x v="18"/>
    <n v="4240.6567134740999"/>
  </r>
  <r>
    <n v="5"/>
    <x v="4"/>
    <x v="13"/>
    <x v="18"/>
    <n v="21709.105370000001"/>
  </r>
  <r>
    <n v="6"/>
    <x v="5"/>
    <x v="13"/>
    <x v="18"/>
    <n v="25949.762083474099"/>
  </r>
  <r>
    <n v="7"/>
    <x v="6"/>
    <x v="13"/>
    <x v="18"/>
    <n v="0.92275319565761704"/>
  </r>
  <r>
    <n v="1"/>
    <x v="0"/>
    <x v="0"/>
    <x v="18"/>
    <n v="2097491"/>
  </r>
  <r>
    <n v="2"/>
    <x v="1"/>
    <x v="0"/>
    <x v="18"/>
    <n v="2716267"/>
  </r>
  <r>
    <n v="3"/>
    <x v="2"/>
    <x v="0"/>
    <x v="18"/>
    <n v="201135"/>
  </r>
  <r>
    <n v="4"/>
    <x v="3"/>
    <x v="0"/>
    <x v="18"/>
    <n v="617900"/>
  </r>
  <r>
    <n v="5"/>
    <x v="4"/>
    <x v="0"/>
    <x v="18"/>
    <n v="382475"/>
  </r>
  <r>
    <n v="6"/>
    <x v="5"/>
    <x v="0"/>
    <x v="18"/>
    <n v="1000375"/>
  </r>
  <r>
    <n v="7"/>
    <x v="6"/>
    <x v="0"/>
    <x v="18"/>
    <n v="1.120319462658276"/>
  </r>
  <r>
    <n v="1"/>
    <x v="0"/>
    <x v="1"/>
    <x v="19"/>
    <n v="106161.25627"/>
  </r>
  <r>
    <n v="2"/>
    <x v="1"/>
    <x v="1"/>
    <x v="19"/>
    <n v="119408.49927"/>
  </r>
  <r>
    <n v="3"/>
    <x v="2"/>
    <x v="1"/>
    <x v="19"/>
    <n v="13258.79"/>
  </r>
  <r>
    <n v="4"/>
    <x v="3"/>
    <x v="1"/>
    <x v="19"/>
    <n v="10938"/>
  </r>
  <r>
    <n v="5"/>
    <x v="4"/>
    <x v="1"/>
    <x v="19"/>
    <n v="11502"/>
  </r>
  <r>
    <n v="6"/>
    <x v="5"/>
    <x v="1"/>
    <x v="19"/>
    <n v="22440"/>
  </r>
  <r>
    <n v="7"/>
    <x v="6"/>
    <x v="1"/>
    <x v="19"/>
    <n v="0.87976903746783452"/>
  </r>
  <r>
    <n v="1"/>
    <x v="0"/>
    <x v="3"/>
    <x v="19"/>
    <n v="2018.3433299999999"/>
  </r>
  <r>
    <n v="2"/>
    <x v="1"/>
    <x v="3"/>
    <x v="19"/>
    <n v="4753.9205199999997"/>
  </r>
  <r>
    <n v="3"/>
    <x v="2"/>
    <x v="3"/>
    <x v="19"/>
    <n v="575.34432000000004"/>
  </r>
  <r>
    <n v="4"/>
    <x v="3"/>
    <x v="3"/>
    <x v="19"/>
    <n v="9916.6921600000005"/>
  </r>
  <r>
    <n v="5"/>
    <x v="4"/>
    <x v="3"/>
    <x v="19"/>
    <n v="4707.8923400000003"/>
  </r>
  <r>
    <n v="6"/>
    <x v="5"/>
    <x v="3"/>
    <x v="19"/>
    <n v="14624.584500000001"/>
  </r>
  <r>
    <n v="7"/>
    <x v="6"/>
    <x v="3"/>
    <x v="19"/>
    <n v="1.3473946825650751"/>
  </r>
  <r>
    <n v="1"/>
    <x v="0"/>
    <x v="6"/>
    <x v="19"/>
    <n v="55700"/>
  </r>
  <r>
    <n v="2"/>
    <x v="1"/>
    <x v="6"/>
    <x v="19"/>
    <n v="100744"/>
  </r>
  <r>
    <n v="3"/>
    <x v="2"/>
    <x v="6"/>
    <x v="19"/>
    <n v="10212"/>
  </r>
  <r>
    <n v="4"/>
    <x v="3"/>
    <x v="6"/>
    <x v="19"/>
    <n v="111267"/>
  </r>
  <r>
    <n v="5"/>
    <x v="4"/>
    <x v="6"/>
    <x v="19"/>
    <n v="-15683"/>
  </r>
  <r>
    <n v="6"/>
    <x v="5"/>
    <x v="6"/>
    <x v="19"/>
    <n v="95584"/>
  </r>
  <r>
    <n v="7"/>
    <x v="6"/>
    <x v="6"/>
    <x v="19"/>
    <n v="0.72044070745143518"/>
  </r>
  <r>
    <n v="1"/>
    <x v="0"/>
    <x v="7"/>
    <x v="19"/>
    <n v="433952.46284716099"/>
  </r>
  <r>
    <n v="2"/>
    <x v="1"/>
    <x v="7"/>
    <x v="19"/>
    <n v="396541.97279999999"/>
  </r>
  <r>
    <n v="3"/>
    <x v="2"/>
    <x v="7"/>
    <x v="19"/>
    <n v="56967.120490000001"/>
  </r>
  <r>
    <n v="4"/>
    <x v="3"/>
    <x v="7"/>
    <x v="19"/>
    <n v="51695.69599"/>
  </r>
  <r>
    <n v="5"/>
    <x v="4"/>
    <x v="7"/>
    <x v="19"/>
    <n v="-5818.5093200000501"/>
  </r>
  <r>
    <n v="6"/>
    <x v="5"/>
    <x v="7"/>
    <x v="19"/>
    <n v="45877.186670000003"/>
  </r>
  <r>
    <n v="7"/>
    <x v="6"/>
    <x v="7"/>
    <x v="19"/>
    <n v="1.2092163765211505"/>
  </r>
  <r>
    <n v="1"/>
    <x v="0"/>
    <x v="8"/>
    <x v="19"/>
    <n v="1058710.5341700001"/>
  </r>
  <r>
    <n v="2"/>
    <x v="1"/>
    <x v="8"/>
    <x v="19"/>
    <n v="1125640.3019999999"/>
  </r>
  <r>
    <n v="3"/>
    <x v="2"/>
    <x v="8"/>
    <x v="19"/>
    <n v="108078.97"/>
  </r>
  <r>
    <n v="4"/>
    <x v="3"/>
    <x v="8"/>
    <x v="19"/>
    <n v="204033.15"/>
  </r>
  <r>
    <n v="5"/>
    <x v="4"/>
    <x v="8"/>
    <x v="19"/>
    <n v="75976.679999999993"/>
  </r>
  <r>
    <n v="6"/>
    <x v="5"/>
    <x v="8"/>
    <x v="19"/>
    <n v="280009.83"/>
  </r>
  <r>
    <n v="7"/>
    <x v="6"/>
    <x v="8"/>
    <x v="19"/>
    <n v="0.98315625787500327"/>
  </r>
  <r>
    <n v="1"/>
    <x v="0"/>
    <x v="9"/>
    <x v="19"/>
    <n v="1103822.63372"/>
  </r>
  <r>
    <n v="2"/>
    <x v="1"/>
    <x v="9"/>
    <x v="19"/>
    <n v="965515.25944000005"/>
  </r>
  <r>
    <n v="3"/>
    <x v="2"/>
    <x v="9"/>
    <x v="19"/>
    <n v="19684.43579"/>
  </r>
  <r>
    <n v="4"/>
    <x v="3"/>
    <x v="9"/>
    <x v="19"/>
    <n v="155630.03015000001"/>
  </r>
  <r>
    <n v="5"/>
    <x v="4"/>
    <x v="9"/>
    <x v="19"/>
    <n v="-12471.839783982599"/>
  </r>
  <r>
    <n v="6"/>
    <x v="5"/>
    <x v="9"/>
    <x v="19"/>
    <n v="143158.19036601699"/>
  </r>
  <r>
    <n v="7"/>
    <x v="6"/>
    <x v="9"/>
    <x v="19"/>
    <n v="0.38212237006216898"/>
  </r>
  <r>
    <n v="1"/>
    <x v="0"/>
    <x v="10"/>
    <x v="19"/>
    <n v="872791.48661000002"/>
  </r>
  <r>
    <n v="2"/>
    <x v="1"/>
    <x v="10"/>
    <x v="19"/>
    <n v="1182945.25236"/>
  </r>
  <r>
    <n v="3"/>
    <x v="2"/>
    <x v="10"/>
    <x v="19"/>
    <n v="125770.53365"/>
  </r>
  <r>
    <n v="4"/>
    <x v="3"/>
    <x v="10"/>
    <x v="19"/>
    <n v="167460.61366"/>
  </r>
  <r>
    <n v="5"/>
    <x v="4"/>
    <x v="10"/>
    <x v="19"/>
    <n v="12487.703680000001"/>
  </r>
  <r>
    <n v="6"/>
    <x v="5"/>
    <x v="10"/>
    <x v="19"/>
    <n v="179948.31734000001"/>
  </r>
  <r>
    <n v="7"/>
    <x v="6"/>
    <x v="10"/>
    <x v="19"/>
    <n v="1.7587185388859206"/>
  </r>
  <r>
    <n v="1"/>
    <x v="0"/>
    <x v="11"/>
    <x v="19"/>
    <n v="134835.83669"/>
  </r>
  <r>
    <n v="2"/>
    <x v="1"/>
    <x v="11"/>
    <x v="19"/>
    <n v="84450.73"/>
  </r>
  <r>
    <n v="3"/>
    <x v="2"/>
    <x v="11"/>
    <x v="19"/>
    <n v="4841.7464799999998"/>
  </r>
  <r>
    <n v="4"/>
    <x v="3"/>
    <x v="11"/>
    <x v="19"/>
    <n v="10067.798000000001"/>
  </r>
  <r>
    <n v="5"/>
    <x v="4"/>
    <x v="11"/>
    <x v="19"/>
    <n v="0"/>
  </r>
  <r>
    <n v="6"/>
    <x v="5"/>
    <x v="11"/>
    <x v="19"/>
    <n v="10067.798000000001"/>
  </r>
  <r>
    <n v="7"/>
    <x v="6"/>
    <x v="11"/>
    <x v="19"/>
    <n v="1.4556060051041106"/>
  </r>
  <r>
    <n v="1"/>
    <x v="0"/>
    <x v="12"/>
    <x v="19"/>
    <n v="105238.15196"/>
  </r>
  <r>
    <n v="2"/>
    <x v="1"/>
    <x v="12"/>
    <x v="19"/>
    <n v="77632.921449999994"/>
  </r>
  <r>
    <n v="3"/>
    <x v="2"/>
    <x v="12"/>
    <x v="19"/>
    <n v="19504.794170000001"/>
  </r>
  <r>
    <n v="4"/>
    <x v="3"/>
    <x v="12"/>
    <x v="19"/>
    <n v="10240.695599999999"/>
  </r>
  <r>
    <n v="5"/>
    <x v="4"/>
    <x v="12"/>
    <x v="19"/>
    <n v="1573.0562299995399"/>
  </r>
  <r>
    <n v="6"/>
    <x v="5"/>
    <x v="12"/>
    <x v="19"/>
    <n v="11813.751829999501"/>
  </r>
  <r>
    <n v="7"/>
    <x v="6"/>
    <x v="12"/>
    <x v="19"/>
    <n v="0.85350229001297417"/>
  </r>
  <r>
    <n v="1"/>
    <x v="0"/>
    <x v="13"/>
    <x v="19"/>
    <n v="160941.28907999999"/>
  </r>
  <r>
    <n v="2"/>
    <x v="1"/>
    <x v="13"/>
    <x v="19"/>
    <n v="105034.05160000001"/>
  </r>
  <r>
    <n v="3"/>
    <x v="2"/>
    <x v="13"/>
    <x v="19"/>
    <n v="14572.157349999999"/>
  </r>
  <r>
    <n v="4"/>
    <x v="3"/>
    <x v="13"/>
    <x v="19"/>
    <n v="19695.0576189604"/>
  </r>
  <r>
    <n v="5"/>
    <x v="4"/>
    <x v="13"/>
    <x v="19"/>
    <n v="37662.090889999999"/>
  </r>
  <r>
    <n v="6"/>
    <x v="5"/>
    <x v="13"/>
    <x v="19"/>
    <n v="57357.148508960301"/>
  </r>
  <r>
    <n v="7"/>
    <x v="6"/>
    <x v="13"/>
    <x v="19"/>
    <n v="0.93868307310431998"/>
  </r>
  <r>
    <n v="1"/>
    <x v="0"/>
    <x v="0"/>
    <x v="19"/>
    <n v="4034171.9946771609"/>
  </r>
  <r>
    <n v="2"/>
    <x v="1"/>
    <x v="0"/>
    <x v="19"/>
    <n v="4162666.9094400001"/>
  </r>
  <r>
    <n v="3"/>
    <x v="2"/>
    <x v="0"/>
    <x v="19"/>
    <n v="373465.89225000003"/>
  </r>
  <r>
    <n v="4"/>
    <x v="3"/>
    <x v="0"/>
    <x v="19"/>
    <n v="750944.73317896028"/>
  </r>
  <r>
    <n v="5"/>
    <x v="4"/>
    <x v="0"/>
    <x v="19"/>
    <n v="109936.0740360169"/>
  </r>
  <r>
    <n v="6"/>
    <x v="5"/>
    <x v="0"/>
    <x v="19"/>
    <n v="860880.80721497675"/>
  </r>
  <r>
    <n v="7"/>
    <x v="6"/>
    <x v="0"/>
    <x v="19"/>
    <n v="1.075918653740265"/>
  </r>
  <r>
    <n v="1"/>
    <x v="0"/>
    <x v="1"/>
    <x v="20"/>
    <n v="80770.708039999998"/>
  </r>
  <r>
    <n v="2"/>
    <x v="1"/>
    <x v="1"/>
    <x v="20"/>
    <n v="50785.030149999999"/>
  </r>
  <r>
    <n v="3"/>
    <x v="2"/>
    <x v="1"/>
    <x v="20"/>
    <n v="7905.57"/>
  </r>
  <r>
    <n v="4"/>
    <x v="3"/>
    <x v="1"/>
    <x v="20"/>
    <n v="7955"/>
  </r>
  <r>
    <n v="5"/>
    <x v="4"/>
    <x v="1"/>
    <x v="20"/>
    <n v="-5748"/>
  </r>
  <r>
    <n v="6"/>
    <x v="5"/>
    <x v="1"/>
    <x v="20"/>
    <n v="2207"/>
  </r>
  <r>
    <n v="7"/>
    <x v="6"/>
    <x v="1"/>
    <x v="20"/>
    <n v="0.9562106293870507"/>
  </r>
  <r>
    <n v="1"/>
    <x v="0"/>
    <x v="6"/>
    <x v="20"/>
    <n v="30201"/>
  </r>
  <r>
    <n v="2"/>
    <x v="1"/>
    <x v="6"/>
    <x v="20"/>
    <n v="29249"/>
  </r>
  <r>
    <n v="3"/>
    <x v="2"/>
    <x v="6"/>
    <x v="20"/>
    <n v="4763"/>
  </r>
  <r>
    <n v="4"/>
    <x v="3"/>
    <x v="6"/>
    <x v="20"/>
    <n v="112491"/>
  </r>
  <r>
    <n v="5"/>
    <x v="4"/>
    <x v="6"/>
    <x v="20"/>
    <n v="-12380"/>
  </r>
  <r>
    <n v="6"/>
    <x v="5"/>
    <x v="6"/>
    <x v="20"/>
    <n v="100111"/>
  </r>
  <r>
    <n v="7"/>
    <x v="6"/>
    <x v="6"/>
    <x v="20"/>
    <n v="0.66716366555797679"/>
  </r>
  <r>
    <n v="1"/>
    <x v="0"/>
    <x v="7"/>
    <x v="20"/>
    <n v="244135.07688000001"/>
  </r>
  <r>
    <n v="2"/>
    <x v="1"/>
    <x v="7"/>
    <x v="20"/>
    <n v="191753.58512999999"/>
  </r>
  <r>
    <n v="3"/>
    <x v="2"/>
    <x v="7"/>
    <x v="20"/>
    <n v="28927.825540000002"/>
  </r>
  <r>
    <n v="4"/>
    <x v="3"/>
    <x v="7"/>
    <x v="20"/>
    <n v="89939.860290000099"/>
  </r>
  <r>
    <n v="5"/>
    <x v="4"/>
    <x v="7"/>
    <x v="20"/>
    <n v="38172.79866"/>
  </r>
  <r>
    <n v="6"/>
    <x v="5"/>
    <x v="7"/>
    <x v="20"/>
    <n v="128112.65895"/>
  </r>
  <r>
    <n v="7"/>
    <x v="6"/>
    <x v="7"/>
    <x v="20"/>
    <n v="1.2045420454681757"/>
  </r>
  <r>
    <n v="1"/>
    <x v="0"/>
    <x v="8"/>
    <x v="20"/>
    <n v="709354.00488000002"/>
  </r>
  <r>
    <n v="2"/>
    <x v="1"/>
    <x v="8"/>
    <x v="20"/>
    <n v="552002.62506999995"/>
  </r>
  <r>
    <n v="3"/>
    <x v="2"/>
    <x v="8"/>
    <x v="20"/>
    <n v="56012.1"/>
  </r>
  <r>
    <n v="4"/>
    <x v="3"/>
    <x v="8"/>
    <x v="20"/>
    <n v="173356"/>
  </r>
  <r>
    <n v="5"/>
    <x v="4"/>
    <x v="8"/>
    <x v="20"/>
    <n v="138965.76999999999"/>
  </r>
  <r>
    <n v="6"/>
    <x v="5"/>
    <x v="8"/>
    <x v="20"/>
    <n v="312321.77"/>
  </r>
  <r>
    <n v="7"/>
    <x v="6"/>
    <x v="8"/>
    <x v="20"/>
    <n v="0.93994440320313366"/>
  </r>
  <r>
    <n v="1"/>
    <x v="0"/>
    <x v="9"/>
    <x v="20"/>
    <n v="864974.80590000015"/>
  </r>
  <r>
    <n v="2"/>
    <x v="1"/>
    <x v="9"/>
    <x v="20"/>
    <n v="439614.38378999999"/>
  </r>
  <r>
    <n v="3"/>
    <x v="2"/>
    <x v="9"/>
    <x v="20"/>
    <n v="10531.977517502801"/>
  </r>
  <r>
    <n v="4"/>
    <x v="3"/>
    <x v="9"/>
    <x v="20"/>
    <n v="111502.73024999999"/>
  </r>
  <r>
    <n v="5"/>
    <x v="4"/>
    <x v="9"/>
    <x v="20"/>
    <n v="-22218.995332881201"/>
  </r>
  <r>
    <n v="6"/>
    <x v="5"/>
    <x v="9"/>
    <x v="20"/>
    <n v="89283.734917118796"/>
  </r>
  <r>
    <n v="7"/>
    <x v="6"/>
    <x v="9"/>
    <x v="20"/>
    <n v="0.36286434496963543"/>
  </r>
  <r>
    <n v="1"/>
    <x v="0"/>
    <x v="10"/>
    <x v="20"/>
    <n v="534464.24002000003"/>
  </r>
  <r>
    <n v="2"/>
    <x v="1"/>
    <x v="10"/>
    <x v="20"/>
    <n v="549772.00441000005"/>
  </r>
  <r>
    <n v="3"/>
    <x v="2"/>
    <x v="10"/>
    <x v="20"/>
    <n v="64627.94601"/>
  </r>
  <r>
    <n v="4"/>
    <x v="3"/>
    <x v="10"/>
    <x v="20"/>
    <n v="124462.54356000001"/>
  </r>
  <r>
    <n v="5"/>
    <x v="4"/>
    <x v="10"/>
    <x v="20"/>
    <n v="-10596.75654"/>
  </r>
  <r>
    <n v="6"/>
    <x v="5"/>
    <x v="10"/>
    <x v="20"/>
    <n v="113865.78702000002"/>
  </r>
  <r>
    <n v="7"/>
    <x v="6"/>
    <x v="10"/>
    <x v="20"/>
    <n v="1.7464739028550667"/>
  </r>
  <r>
    <n v="1"/>
    <x v="0"/>
    <x v="11"/>
    <x v="20"/>
    <n v="83574.557700000005"/>
  </r>
  <r>
    <n v="2"/>
    <x v="1"/>
    <x v="11"/>
    <x v="20"/>
    <n v="36479.677219999998"/>
  </r>
  <r>
    <n v="3"/>
    <x v="2"/>
    <x v="11"/>
    <x v="20"/>
    <n v="3010.8814299999999"/>
  </r>
  <r>
    <n v="4"/>
    <x v="3"/>
    <x v="11"/>
    <x v="20"/>
    <n v="6362.0267899999999"/>
  </r>
  <r>
    <n v="5"/>
    <x v="4"/>
    <x v="11"/>
    <x v="20"/>
    <m/>
  </r>
  <r>
    <n v="6"/>
    <x v="5"/>
    <x v="11"/>
    <x v="20"/>
    <n v="6362.0267899999999"/>
  </r>
  <r>
    <n v="7"/>
    <x v="6"/>
    <x v="11"/>
    <x v="20"/>
    <n v="0.82045845967194275"/>
  </r>
  <r>
    <n v="1"/>
    <x v="0"/>
    <x v="12"/>
    <x v="20"/>
    <n v="62359.941379999997"/>
  </r>
  <r>
    <n v="2"/>
    <x v="1"/>
    <x v="12"/>
    <x v="20"/>
    <n v="34531.348230000003"/>
  </r>
  <r>
    <n v="3"/>
    <x v="2"/>
    <x v="12"/>
    <x v="20"/>
    <n v="10381.96862"/>
  </r>
  <r>
    <n v="4"/>
    <x v="3"/>
    <x v="12"/>
    <x v="20"/>
    <n v="6822.0604000000003"/>
  </r>
  <r>
    <n v="5"/>
    <x v="4"/>
    <x v="12"/>
    <x v="20"/>
    <n v="1777.64755999863"/>
  </r>
  <r>
    <n v="6"/>
    <x v="5"/>
    <x v="12"/>
    <x v="20"/>
    <n v="8599.70795999863"/>
  </r>
  <r>
    <n v="7"/>
    <x v="6"/>
    <x v="12"/>
    <x v="20"/>
    <n v="1.3808913892783365"/>
  </r>
  <r>
    <n v="1"/>
    <x v="0"/>
    <x v="13"/>
    <x v="20"/>
    <n v="90371.283840000004"/>
  </r>
  <r>
    <n v="2"/>
    <x v="1"/>
    <x v="13"/>
    <x v="20"/>
    <n v="49862.281880000002"/>
  </r>
  <r>
    <n v="3"/>
    <x v="2"/>
    <x v="13"/>
    <x v="20"/>
    <n v="7865.4310599999999"/>
  </r>
  <r>
    <n v="4"/>
    <x v="3"/>
    <x v="13"/>
    <x v="20"/>
    <n v="13413.067079847"/>
  </r>
  <r>
    <n v="5"/>
    <x v="4"/>
    <x v="13"/>
    <x v="20"/>
    <n v="-25223.638459999998"/>
  </r>
  <r>
    <n v="6"/>
    <x v="5"/>
    <x v="13"/>
    <x v="20"/>
    <n v="-11810.571380153"/>
  </r>
  <r>
    <n v="7"/>
    <x v="6"/>
    <x v="13"/>
    <x v="20"/>
    <n v="0.9284511124840914"/>
  </r>
  <r>
    <n v="1"/>
    <x v="0"/>
    <x v="0"/>
    <x v="20"/>
    <n v="2700205.6186400005"/>
  </r>
  <r>
    <n v="2"/>
    <x v="1"/>
    <x v="0"/>
    <x v="20"/>
    <n v="1934049.9358799998"/>
  </r>
  <r>
    <n v="3"/>
    <x v="2"/>
    <x v="0"/>
    <x v="20"/>
    <n v="194026.70017750279"/>
  </r>
  <r>
    <n v="4"/>
    <x v="3"/>
    <x v="0"/>
    <x v="20"/>
    <n v="646304.28836984711"/>
  </r>
  <r>
    <n v="5"/>
    <x v="4"/>
    <x v="0"/>
    <x v="20"/>
    <n v="102748.82588711743"/>
  </r>
  <r>
    <n v="6"/>
    <x v="5"/>
    <x v="0"/>
    <x v="20"/>
    <n v="749053.11425696441"/>
  </r>
  <r>
    <n v="7"/>
    <x v="6"/>
    <x v="0"/>
    <x v="20"/>
    <n v="1.0430482799717864"/>
  </r>
  <r>
    <n v="1"/>
    <x v="0"/>
    <x v="1"/>
    <x v="21"/>
    <n v="152695.90664999999"/>
  </r>
  <r>
    <n v="2"/>
    <x v="1"/>
    <x v="1"/>
    <x v="21"/>
    <n v="98219.496859999999"/>
  </r>
  <r>
    <n v="3"/>
    <x v="2"/>
    <x v="1"/>
    <x v="21"/>
    <n v="16672.07"/>
  </r>
  <r>
    <n v="4"/>
    <x v="3"/>
    <x v="1"/>
    <x v="21"/>
    <n v="11946.28"/>
  </r>
  <r>
    <n v="5"/>
    <x v="4"/>
    <x v="1"/>
    <x v="21"/>
    <n v="-3185.58"/>
  </r>
  <r>
    <n v="6"/>
    <x v="5"/>
    <x v="1"/>
    <x v="21"/>
    <n v="8760.7000000000007"/>
  </r>
  <r>
    <n v="7"/>
    <x v="6"/>
    <x v="1"/>
    <x v="21"/>
    <n v="0.98924596053186808"/>
  </r>
  <r>
    <n v="1"/>
    <x v="0"/>
    <x v="6"/>
    <x v="21"/>
    <n v="59534"/>
  </r>
  <r>
    <n v="2"/>
    <x v="1"/>
    <x v="6"/>
    <x v="21"/>
    <n v="64484"/>
  </r>
  <r>
    <n v="3"/>
    <x v="2"/>
    <x v="6"/>
    <x v="21"/>
    <n v="10141"/>
  </r>
  <r>
    <n v="4"/>
    <x v="3"/>
    <x v="6"/>
    <x v="21"/>
    <n v="264816"/>
  </r>
  <r>
    <n v="5"/>
    <x v="4"/>
    <x v="6"/>
    <x v="21"/>
    <n v="-6510"/>
  </r>
  <r>
    <n v="6"/>
    <x v="5"/>
    <x v="6"/>
    <x v="21"/>
    <n v="258306"/>
  </r>
  <r>
    <n v="7"/>
    <x v="6"/>
    <x v="6"/>
    <x v="21"/>
    <n v="0.70906677439833787"/>
  </r>
  <r>
    <n v="1"/>
    <x v="0"/>
    <x v="7"/>
    <x v="21"/>
    <n v="480445.12943800801"/>
  </r>
  <r>
    <n v="2"/>
    <x v="1"/>
    <x v="7"/>
    <x v="21"/>
    <n v="352775.10136999999"/>
  </r>
  <r>
    <n v="3"/>
    <x v="2"/>
    <x v="7"/>
    <x v="21"/>
    <n v="55038.302649999998"/>
  </r>
  <r>
    <n v="4"/>
    <x v="3"/>
    <x v="7"/>
    <x v="21"/>
    <n v="92336.647179999898"/>
  </r>
  <r>
    <n v="5"/>
    <x v="4"/>
    <x v="7"/>
    <x v="21"/>
    <n v="78245.875220000598"/>
  </r>
  <r>
    <n v="6"/>
    <x v="5"/>
    <x v="7"/>
    <x v="21"/>
    <n v="170582.52240000101"/>
  </r>
  <r>
    <n v="7"/>
    <x v="6"/>
    <x v="7"/>
    <x v="21"/>
    <n v="1.0921142172602112"/>
  </r>
  <r>
    <n v="1"/>
    <x v="0"/>
    <x v="8"/>
    <x v="21"/>
    <n v="1375703.9911499999"/>
  </r>
  <r>
    <n v="2"/>
    <x v="1"/>
    <x v="8"/>
    <x v="21"/>
    <n v="1104879.5320299999"/>
  </r>
  <r>
    <n v="3"/>
    <x v="2"/>
    <x v="8"/>
    <x v="21"/>
    <n v="122232"/>
  </r>
  <r>
    <n v="4"/>
    <x v="3"/>
    <x v="8"/>
    <x v="21"/>
    <n v="275757.92"/>
  </r>
  <r>
    <n v="5"/>
    <x v="4"/>
    <x v="8"/>
    <x v="21"/>
    <n v="139061.95000000001"/>
  </r>
  <r>
    <n v="6"/>
    <x v="5"/>
    <x v="8"/>
    <x v="21"/>
    <n v="414819.87"/>
  </r>
  <r>
    <n v="7"/>
    <x v="6"/>
    <x v="8"/>
    <x v="21"/>
    <n v="0.97135745662424078"/>
  </r>
  <r>
    <n v="1"/>
    <x v="0"/>
    <x v="9"/>
    <x v="21"/>
    <n v="1548367.22064"/>
  </r>
  <r>
    <n v="2"/>
    <x v="1"/>
    <x v="9"/>
    <x v="21"/>
    <n v="887790.76829000004"/>
  </r>
  <r>
    <n v="3"/>
    <x v="2"/>
    <x v="9"/>
    <x v="21"/>
    <n v="20494.63177"/>
  </r>
  <r>
    <n v="4"/>
    <x v="3"/>
    <x v="9"/>
    <x v="21"/>
    <n v="165840.59132000001"/>
  </r>
  <r>
    <n v="5"/>
    <x v="4"/>
    <x v="9"/>
    <x v="21"/>
    <n v="-23050.7160615047"/>
  </r>
  <r>
    <n v="6"/>
    <x v="5"/>
    <x v="9"/>
    <x v="21"/>
    <n v="142789.87525849501"/>
  </r>
  <r>
    <n v="7"/>
    <x v="6"/>
    <x v="9"/>
    <x v="21"/>
    <n v="0.340767951356308"/>
  </r>
  <r>
    <n v="1"/>
    <x v="0"/>
    <x v="10"/>
    <x v="21"/>
    <n v="1055466.1045200001"/>
  </r>
  <r>
    <n v="2"/>
    <x v="1"/>
    <x v="10"/>
    <x v="21"/>
    <n v="1067822.0048499999"/>
  </r>
  <r>
    <n v="3"/>
    <x v="2"/>
    <x v="10"/>
    <x v="21"/>
    <n v="133348.13213000001"/>
  </r>
  <r>
    <n v="4"/>
    <x v="3"/>
    <x v="10"/>
    <x v="21"/>
    <n v="210888.04699999999"/>
  </r>
  <r>
    <n v="5"/>
    <x v="4"/>
    <x v="10"/>
    <x v="21"/>
    <n v="-39720.726389996998"/>
  </r>
  <r>
    <n v="6"/>
    <x v="5"/>
    <x v="10"/>
    <x v="21"/>
    <n v="171167.32061000299"/>
  </r>
  <r>
    <n v="7"/>
    <x v="6"/>
    <x v="10"/>
    <x v="21"/>
    <n v="1.7877812758777638"/>
  </r>
  <r>
    <n v="1"/>
    <x v="0"/>
    <x v="11"/>
    <x v="21"/>
    <n v="157264.38303"/>
  </r>
  <r>
    <n v="2"/>
    <x v="1"/>
    <x v="11"/>
    <x v="21"/>
    <n v="128680.0916"/>
  </r>
  <r>
    <n v="3"/>
    <x v="2"/>
    <x v="11"/>
    <x v="21"/>
    <n v="6559.6965300000002"/>
  </r>
  <r>
    <n v="4"/>
    <x v="3"/>
    <x v="11"/>
    <x v="21"/>
    <n v="12964.073539999999"/>
  </r>
  <r>
    <n v="5"/>
    <x v="4"/>
    <x v="11"/>
    <x v="21"/>
    <m/>
  </r>
  <r>
    <n v="6"/>
    <x v="5"/>
    <x v="11"/>
    <x v="21"/>
    <n v="12964.073539999999"/>
  </r>
  <r>
    <n v="7"/>
    <x v="6"/>
    <x v="11"/>
    <x v="21"/>
    <n v="0.85350229001297417"/>
  </r>
  <r>
    <n v="1"/>
    <x v="0"/>
    <x v="12"/>
    <x v="21"/>
    <n v="116731.88082000001"/>
  </r>
  <r>
    <n v="2"/>
    <x v="1"/>
    <x v="12"/>
    <x v="21"/>
    <n v="64648.765999999901"/>
  </r>
  <r>
    <n v="3"/>
    <x v="2"/>
    <x v="12"/>
    <x v="21"/>
    <n v="21860.998729999999"/>
  </r>
  <r>
    <n v="4"/>
    <x v="3"/>
    <x v="12"/>
    <x v="21"/>
    <n v="9891.9589300000007"/>
  </r>
  <r>
    <n v="5"/>
    <x v="4"/>
    <x v="12"/>
    <x v="21"/>
    <n v="2416.4159899986998"/>
  </r>
  <r>
    <n v="6"/>
    <x v="5"/>
    <x v="12"/>
    <x v="21"/>
    <n v="12308.3749199987"/>
  </r>
  <r>
    <n v="7"/>
    <x v="6"/>
    <x v="12"/>
    <x v="21"/>
    <n v="1.4011907839166984"/>
  </r>
  <r>
    <n v="1"/>
    <x v="0"/>
    <x v="13"/>
    <x v="21"/>
    <n v="169615.26925000001"/>
  </r>
  <r>
    <n v="2"/>
    <x v="1"/>
    <x v="13"/>
    <x v="21"/>
    <n v="105932.65644999999"/>
  </r>
  <r>
    <n v="3"/>
    <x v="2"/>
    <x v="13"/>
    <x v="21"/>
    <n v="14775.249180000001"/>
  </r>
  <r>
    <n v="4"/>
    <x v="3"/>
    <x v="13"/>
    <x v="21"/>
    <n v="30064.369222023604"/>
  </r>
  <r>
    <n v="5"/>
    <x v="4"/>
    <x v="13"/>
    <x v="21"/>
    <n v="-30324.15897"/>
  </r>
  <r>
    <n v="6"/>
    <x v="5"/>
    <x v="13"/>
    <x v="21"/>
    <n v="-259.78974797644003"/>
  </r>
  <r>
    <n v="7"/>
    <x v="6"/>
    <x v="13"/>
    <x v="21"/>
    <n v="0.85019496785672066"/>
  </r>
  <r>
    <n v="1"/>
    <x v="0"/>
    <x v="0"/>
    <x v="21"/>
    <n v="5115823.8854980078"/>
  </r>
  <r>
    <n v="2"/>
    <x v="1"/>
    <x v="0"/>
    <x v="21"/>
    <n v="3875232.4174500001"/>
  </r>
  <r>
    <n v="3"/>
    <x v="2"/>
    <x v="0"/>
    <x v="21"/>
    <n v="401122.08098999999"/>
  </r>
  <r>
    <n v="4"/>
    <x v="3"/>
    <x v="0"/>
    <x v="21"/>
    <n v="1074505.8871920235"/>
  </r>
  <r>
    <n v="5"/>
    <x v="4"/>
    <x v="0"/>
    <x v="21"/>
    <n v="116933.0597884976"/>
  </r>
  <r>
    <n v="6"/>
    <x v="5"/>
    <x v="0"/>
    <x v="21"/>
    <n v="1191438.9469805215"/>
  </r>
  <r>
    <n v="7"/>
    <x v="6"/>
    <x v="0"/>
    <x v="21"/>
    <n v="1.0405499350164977"/>
  </r>
  <r>
    <n v="1"/>
    <x v="0"/>
    <x v="1"/>
    <x v="22"/>
    <n v="82089.380139999994"/>
  </r>
  <r>
    <n v="2"/>
    <x v="1"/>
    <x v="1"/>
    <x v="22"/>
    <n v="55880.761570000002"/>
  </r>
  <r>
    <n v="3"/>
    <x v="2"/>
    <x v="1"/>
    <x v="22"/>
    <n v="8688.4599999999991"/>
  </r>
  <r>
    <n v="4"/>
    <x v="3"/>
    <x v="1"/>
    <x v="22"/>
    <n v="-95.69"/>
  </r>
  <r>
    <n v="5"/>
    <x v="4"/>
    <x v="1"/>
    <x v="22"/>
    <n v="-41320.620000000003"/>
  </r>
  <r>
    <n v="6"/>
    <x v="5"/>
    <x v="1"/>
    <x v="22"/>
    <n v="-41416.31"/>
  </r>
  <r>
    <n v="7"/>
    <x v="6"/>
    <x v="1"/>
    <x v="22"/>
    <n v="1.0705824758940825"/>
  </r>
  <r>
    <n v="1"/>
    <x v="0"/>
    <x v="6"/>
    <x v="22"/>
    <n v="31151"/>
  </r>
  <r>
    <n v="2"/>
    <x v="1"/>
    <x v="6"/>
    <x v="22"/>
    <n v="95153"/>
  </r>
  <r>
    <n v="3"/>
    <x v="2"/>
    <x v="6"/>
    <x v="22"/>
    <n v="5575"/>
  </r>
  <r>
    <n v="4"/>
    <x v="3"/>
    <x v="6"/>
    <x v="22"/>
    <n v="29884"/>
  </r>
  <r>
    <n v="5"/>
    <x v="4"/>
    <x v="6"/>
    <x v="22"/>
    <n v="-124617"/>
  </r>
  <r>
    <n v="6"/>
    <x v="5"/>
    <x v="6"/>
    <x v="22"/>
    <n v="-94733"/>
  </r>
  <r>
    <n v="7"/>
    <x v="6"/>
    <x v="6"/>
    <x v="22"/>
    <n v="0.69722927241962773"/>
  </r>
  <r>
    <n v="1"/>
    <x v="0"/>
    <x v="7"/>
    <x v="22"/>
    <n v="232501.83254999999"/>
  </r>
  <r>
    <n v="2"/>
    <x v="1"/>
    <x v="7"/>
    <x v="22"/>
    <n v="195143.15414999999"/>
  </r>
  <r>
    <n v="3"/>
    <x v="2"/>
    <x v="7"/>
    <x v="22"/>
    <n v="29795.62485"/>
  </r>
  <r>
    <n v="4"/>
    <x v="3"/>
    <x v="7"/>
    <x v="22"/>
    <n v="46456.008779999996"/>
  </r>
  <r>
    <n v="5"/>
    <x v="4"/>
    <x v="7"/>
    <x v="22"/>
    <n v="-165319.18432000099"/>
  </r>
  <r>
    <n v="6"/>
    <x v="5"/>
    <x v="7"/>
    <x v="22"/>
    <n v="-118863.175540001"/>
  </r>
  <r>
    <n v="7"/>
    <x v="6"/>
    <x v="7"/>
    <x v="22"/>
    <n v="1.1728670717377592"/>
  </r>
  <r>
    <n v="1"/>
    <x v="0"/>
    <x v="8"/>
    <x v="22"/>
    <n v="788475.07752000005"/>
  </r>
  <r>
    <n v="2"/>
    <x v="1"/>
    <x v="8"/>
    <x v="22"/>
    <n v="647583.70479999995"/>
  </r>
  <r>
    <n v="3"/>
    <x v="2"/>
    <x v="8"/>
    <x v="22"/>
    <n v="70328.09"/>
  </r>
  <r>
    <n v="4"/>
    <x v="3"/>
    <x v="8"/>
    <x v="22"/>
    <n v="24104.044000000002"/>
  </r>
  <r>
    <n v="5"/>
    <x v="4"/>
    <x v="8"/>
    <x v="22"/>
    <n v="-402054.17"/>
  </r>
  <r>
    <n v="6"/>
    <x v="5"/>
    <x v="8"/>
    <x v="22"/>
    <n v="-377950.12599999999"/>
  </r>
  <r>
    <n v="7"/>
    <x v="6"/>
    <x v="8"/>
    <x v="22"/>
    <n v="1.0708326248304874"/>
  </r>
  <r>
    <n v="1"/>
    <x v="0"/>
    <x v="9"/>
    <x v="22"/>
    <n v="728314.50124000001"/>
  </r>
  <r>
    <n v="2"/>
    <x v="1"/>
    <x v="9"/>
    <x v="22"/>
    <n v="543629.42108999996"/>
  </r>
  <r>
    <n v="3"/>
    <x v="2"/>
    <x v="9"/>
    <x v="22"/>
    <n v="9819.4567886080895"/>
  </r>
  <r>
    <n v="4"/>
    <x v="3"/>
    <x v="9"/>
    <x v="22"/>
    <n v="122806.93419"/>
  </r>
  <r>
    <n v="5"/>
    <x v="4"/>
    <x v="9"/>
    <x v="22"/>
    <n v="-120882.090381338"/>
  </r>
  <r>
    <n v="6"/>
    <x v="5"/>
    <x v="9"/>
    <x v="22"/>
    <n v="1924.8438086620199"/>
  </r>
  <r>
    <n v="7"/>
    <x v="6"/>
    <x v="9"/>
    <x v="22"/>
    <n v="0.32423671850954167"/>
  </r>
  <r>
    <n v="1"/>
    <x v="0"/>
    <x v="10"/>
    <x v="22"/>
    <n v="475324"/>
  </r>
  <r>
    <n v="2"/>
    <x v="1"/>
    <x v="10"/>
    <x v="22"/>
    <n v="606554"/>
  </r>
  <r>
    <n v="3"/>
    <x v="2"/>
    <x v="10"/>
    <x v="22"/>
    <n v="63891.055"/>
  </r>
  <r>
    <n v="4"/>
    <x v="3"/>
    <x v="10"/>
    <x v="22"/>
    <n v="123224.925"/>
  </r>
  <r>
    <n v="5"/>
    <x v="4"/>
    <x v="10"/>
    <x v="22"/>
    <n v="-414016.66911000002"/>
  </r>
  <r>
    <n v="6"/>
    <x v="5"/>
    <x v="10"/>
    <x v="22"/>
    <n v="-290791.74411000003"/>
  </r>
  <r>
    <n v="7"/>
    <x v="6"/>
    <x v="10"/>
    <x v="22"/>
    <n v="1.7186078841723098"/>
  </r>
  <r>
    <n v="1"/>
    <x v="0"/>
    <x v="11"/>
    <x v="22"/>
    <n v="42633.493750000001"/>
  </r>
  <r>
    <n v="2"/>
    <x v="1"/>
    <x v="11"/>
    <x v="22"/>
    <n v="77346.004820000002"/>
  </r>
  <r>
    <n v="3"/>
    <x v="2"/>
    <x v="11"/>
    <x v="22"/>
    <n v="3324.19616"/>
  </r>
  <r>
    <n v="4"/>
    <x v="3"/>
    <x v="11"/>
    <x v="22"/>
    <n v="5659.7659999999996"/>
  </r>
  <r>
    <n v="5"/>
    <x v="4"/>
    <x v="11"/>
    <x v="22"/>
    <n v="0"/>
  </r>
  <r>
    <n v="6"/>
    <x v="5"/>
    <x v="11"/>
    <x v="22"/>
    <n v="5659.7659999999996"/>
  </r>
  <r>
    <n v="7"/>
    <x v="6"/>
    <x v="11"/>
    <x v="22"/>
    <n v="0.93851294015385733"/>
  </r>
  <r>
    <n v="1"/>
    <x v="0"/>
    <x v="12"/>
    <x v="22"/>
    <n v="51306.860059999999"/>
  </r>
  <r>
    <n v="2"/>
    <x v="1"/>
    <x v="12"/>
    <x v="22"/>
    <n v="37745.762439999999"/>
  </r>
  <r>
    <n v="3"/>
    <x v="2"/>
    <x v="12"/>
    <x v="22"/>
    <n v="11392.87666"/>
  </r>
  <r>
    <n v="4"/>
    <x v="3"/>
    <x v="12"/>
    <x v="22"/>
    <n v="-5767.5617899999997"/>
  </r>
  <r>
    <n v="5"/>
    <x v="4"/>
    <x v="12"/>
    <x v="22"/>
    <n v="-15086.500349999"/>
  </r>
  <r>
    <n v="6"/>
    <x v="5"/>
    <x v="12"/>
    <x v="22"/>
    <n v="-20854.062139999001"/>
  </r>
  <r>
    <n v="7"/>
    <x v="6"/>
    <x v="12"/>
    <x v="22"/>
    <n v="1.4287224232827129"/>
  </r>
  <r>
    <n v="1"/>
    <x v="0"/>
    <x v="13"/>
    <x v="22"/>
    <n v="97009.274560000005"/>
  </r>
  <r>
    <n v="2"/>
    <x v="1"/>
    <x v="13"/>
    <x v="22"/>
    <n v="56456.224999999999"/>
  </r>
  <r>
    <n v="3"/>
    <x v="2"/>
    <x v="13"/>
    <x v="22"/>
    <n v="8291.9458599999998"/>
  </r>
  <r>
    <n v="4"/>
    <x v="3"/>
    <x v="13"/>
    <x v="22"/>
    <n v="-2012.6564979357699"/>
  </r>
  <r>
    <n v="5"/>
    <x v="4"/>
    <x v="13"/>
    <x v="22"/>
    <n v="-32663.85327"/>
  </r>
  <r>
    <n v="6"/>
    <x v="5"/>
    <x v="13"/>
    <x v="22"/>
    <n v="-34676.5097679358"/>
  </r>
  <r>
    <n v="7"/>
    <x v="6"/>
    <x v="13"/>
    <x v="22"/>
    <n v="0.93516455261107867"/>
  </r>
  <r>
    <n v="1"/>
    <x v="0"/>
    <x v="0"/>
    <x v="22"/>
    <n v="2528805.41982"/>
  </r>
  <r>
    <n v="2"/>
    <x v="1"/>
    <x v="0"/>
    <x v="22"/>
    <n v="2315492.0338699999"/>
  </r>
  <r>
    <n v="3"/>
    <x v="2"/>
    <x v="0"/>
    <x v="22"/>
    <n v="211106.70531860809"/>
  </r>
  <r>
    <n v="4"/>
    <x v="3"/>
    <x v="0"/>
    <x v="22"/>
    <n v="344259.76968206424"/>
  </r>
  <r>
    <n v="5"/>
    <x v="4"/>
    <x v="0"/>
    <x v="22"/>
    <n v="-1315960.0874313379"/>
  </r>
  <r>
    <n v="6"/>
    <x v="5"/>
    <x v="0"/>
    <x v="22"/>
    <n v="-971700.31774927373"/>
  </r>
  <r>
    <n v="7"/>
    <x v="6"/>
    <x v="0"/>
    <x v="22"/>
    <n v="1.0749725870199767"/>
  </r>
  <r>
    <n v="1"/>
    <x v="0"/>
    <x v="1"/>
    <x v="23"/>
    <n v="142189.11468"/>
  </r>
  <r>
    <n v="2"/>
    <x v="1"/>
    <x v="1"/>
    <x v="23"/>
    <n v="114886.36695"/>
  </r>
  <r>
    <n v="3"/>
    <x v="2"/>
    <x v="1"/>
    <x v="23"/>
    <n v="17370.2"/>
  </r>
  <r>
    <n v="4"/>
    <x v="3"/>
    <x v="1"/>
    <x v="23"/>
    <n v="-1229.8499999999999"/>
  </r>
  <r>
    <n v="5"/>
    <x v="4"/>
    <x v="1"/>
    <x v="23"/>
    <n v="-50566.9"/>
  </r>
  <r>
    <n v="6"/>
    <x v="5"/>
    <x v="1"/>
    <x v="23"/>
    <n v="-51796.75"/>
  </r>
  <r>
    <n v="7"/>
    <x v="6"/>
    <x v="1"/>
    <x v="23"/>
    <n v="1.0795953834400607"/>
  </r>
  <r>
    <n v="1"/>
    <x v="0"/>
    <x v="6"/>
    <x v="23"/>
    <n v="61535"/>
  </r>
  <r>
    <n v="2"/>
    <x v="1"/>
    <x v="6"/>
    <x v="23"/>
    <n v="175720"/>
  </r>
  <r>
    <n v="3"/>
    <x v="2"/>
    <x v="6"/>
    <x v="23"/>
    <n v="11937"/>
  </r>
  <r>
    <n v="4"/>
    <x v="3"/>
    <x v="6"/>
    <x v="23"/>
    <n v="79411"/>
  </r>
  <r>
    <n v="5"/>
    <x v="4"/>
    <x v="6"/>
    <x v="23"/>
    <n v="-152493"/>
  </r>
  <r>
    <n v="6"/>
    <x v="5"/>
    <x v="6"/>
    <x v="23"/>
    <n v="-73082"/>
  </r>
  <r>
    <n v="7"/>
    <x v="6"/>
    <x v="6"/>
    <x v="23"/>
    <n v="0.73114856755205349"/>
  </r>
  <r>
    <n v="1"/>
    <x v="0"/>
    <x v="7"/>
    <x v="23"/>
    <n v="428743.20224201807"/>
  </r>
  <r>
    <n v="2"/>
    <x v="1"/>
    <x v="7"/>
    <x v="23"/>
    <n v="370855.32497999998"/>
  </r>
  <r>
    <n v="3"/>
    <x v="2"/>
    <x v="7"/>
    <x v="23"/>
    <n v="55696.575680000002"/>
  </r>
  <r>
    <n v="4"/>
    <x v="3"/>
    <x v="7"/>
    <x v="23"/>
    <n v="63841.346229999901"/>
  </r>
  <r>
    <n v="5"/>
    <x v="4"/>
    <x v="7"/>
    <x v="23"/>
    <n v="-229744.05166999999"/>
  </r>
  <r>
    <n v="6"/>
    <x v="5"/>
    <x v="7"/>
    <x v="23"/>
    <n v="-165902.70543999999"/>
  </r>
  <r>
    <n v="7"/>
    <x v="6"/>
    <x v="7"/>
    <x v="23"/>
    <n v="1.0567665753063431"/>
  </r>
  <r>
    <n v="1"/>
    <x v="0"/>
    <x v="8"/>
    <x v="23"/>
    <n v="1399324.61152"/>
  </r>
  <r>
    <n v="2"/>
    <x v="1"/>
    <x v="8"/>
    <x v="23"/>
    <n v="1132746.9561999999"/>
  </r>
  <r>
    <n v="3"/>
    <x v="2"/>
    <x v="8"/>
    <x v="23"/>
    <n v="137727.79"/>
  </r>
  <r>
    <n v="4"/>
    <x v="3"/>
    <x v="8"/>
    <x v="23"/>
    <n v="147124.57999999999"/>
  </r>
  <r>
    <n v="5"/>
    <x v="4"/>
    <x v="8"/>
    <x v="23"/>
    <n v="-531064.05000000005"/>
  </r>
  <r>
    <n v="6"/>
    <x v="5"/>
    <x v="8"/>
    <x v="23"/>
    <n v="-383939.47"/>
  </r>
  <r>
    <n v="7"/>
    <x v="6"/>
    <x v="8"/>
    <x v="23"/>
    <n v="1.0415578655976905"/>
  </r>
  <r>
    <n v="1"/>
    <x v="0"/>
    <x v="9"/>
    <x v="23"/>
    <n v="1148190.8033499999"/>
  </r>
  <r>
    <n v="2"/>
    <x v="1"/>
    <x v="9"/>
    <x v="23"/>
    <n v="1204716.0079600001"/>
  </r>
  <r>
    <n v="3"/>
    <x v="2"/>
    <x v="9"/>
    <x v="23"/>
    <n v="18648.002390000001"/>
  </r>
  <r>
    <n v="4"/>
    <x v="3"/>
    <x v="9"/>
    <x v="23"/>
    <n v="179868.97795999999"/>
  </r>
  <r>
    <n v="5"/>
    <x v="4"/>
    <x v="9"/>
    <x v="23"/>
    <n v="-169215.05480562299"/>
  </r>
  <r>
    <n v="6"/>
    <x v="5"/>
    <x v="9"/>
    <x v="23"/>
    <n v="10653.923154377"/>
  </r>
  <r>
    <n v="7"/>
    <x v="6"/>
    <x v="9"/>
    <x v="23"/>
    <n v="0.31477187555461544"/>
  </r>
  <r>
    <n v="1"/>
    <x v="0"/>
    <x v="10"/>
    <x v="23"/>
    <n v="883563.76986999996"/>
  </r>
  <r>
    <n v="2"/>
    <x v="1"/>
    <x v="10"/>
    <x v="23"/>
    <n v="1160967.3172599999"/>
  </r>
  <r>
    <n v="3"/>
    <x v="2"/>
    <x v="10"/>
    <x v="23"/>
    <n v="130238.78204999999"/>
  </r>
  <r>
    <n v="4"/>
    <x v="3"/>
    <x v="10"/>
    <x v="23"/>
    <n v="171917.45714000001"/>
  </r>
  <r>
    <n v="5"/>
    <x v="4"/>
    <x v="10"/>
    <x v="23"/>
    <n v="-508187.90302000399"/>
  </r>
  <r>
    <n v="6"/>
    <x v="5"/>
    <x v="10"/>
    <x v="23"/>
    <n v="-336270.44588000397"/>
  </r>
  <r>
    <n v="7"/>
    <x v="6"/>
    <x v="10"/>
    <x v="23"/>
    <n v="1.7388515614231566"/>
  </r>
  <r>
    <n v="1"/>
    <x v="0"/>
    <x v="11"/>
    <x v="23"/>
    <n v="73183.904999999999"/>
  </r>
  <r>
    <n v="2"/>
    <x v="1"/>
    <x v="11"/>
    <x v="23"/>
    <n v="128748.12345"/>
  </r>
  <r>
    <n v="3"/>
    <x v="2"/>
    <x v="11"/>
    <x v="23"/>
    <n v="6953.5649899999999"/>
  </r>
  <r>
    <n v="4"/>
    <x v="3"/>
    <x v="11"/>
    <x v="23"/>
    <n v="10231.570540000001"/>
  </r>
  <r>
    <n v="5"/>
    <x v="4"/>
    <x v="11"/>
    <x v="23"/>
    <n v="0"/>
  </r>
  <r>
    <n v="6"/>
    <x v="5"/>
    <x v="11"/>
    <x v="23"/>
    <n v="10231.570540000001"/>
  </r>
  <r>
    <n v="7"/>
    <x v="6"/>
    <x v="11"/>
    <x v="23"/>
    <n v="1.0321297318804394"/>
  </r>
  <r>
    <n v="1"/>
    <x v="0"/>
    <x v="12"/>
    <x v="23"/>
    <n v="95560.708110000021"/>
  </r>
  <r>
    <n v="2"/>
    <x v="1"/>
    <x v="12"/>
    <x v="23"/>
    <n v="74681.925650000005"/>
  </r>
  <r>
    <n v="3"/>
    <x v="2"/>
    <x v="12"/>
    <x v="23"/>
    <n v="22548.18146"/>
  </r>
  <r>
    <n v="4"/>
    <x v="3"/>
    <x v="12"/>
    <x v="23"/>
    <n v="-1521.7038399999999"/>
  </r>
  <r>
    <n v="5"/>
    <x v="4"/>
    <x v="12"/>
    <x v="23"/>
    <n v="-16218.395459999299"/>
  </r>
  <r>
    <n v="6"/>
    <x v="5"/>
    <x v="12"/>
    <x v="23"/>
    <n v="-17740.0992999993"/>
  </r>
  <r>
    <n v="7"/>
    <x v="6"/>
    <x v="12"/>
    <x v="23"/>
    <n v="1.4284112402742311"/>
  </r>
  <r>
    <n v="1"/>
    <x v="0"/>
    <x v="13"/>
    <x v="23"/>
    <n v="164032.03424000001"/>
  </r>
  <r>
    <n v="2"/>
    <x v="1"/>
    <x v="13"/>
    <x v="23"/>
    <n v="110228.62142"/>
  </r>
  <r>
    <n v="3"/>
    <x v="2"/>
    <x v="13"/>
    <x v="23"/>
    <n v="15569.132089999999"/>
  </r>
  <r>
    <n v="4"/>
    <x v="3"/>
    <x v="13"/>
    <x v="23"/>
    <n v="7713.97952381296"/>
  </r>
  <r>
    <n v="5"/>
    <x v="4"/>
    <x v="13"/>
    <x v="23"/>
    <n v="-115378.7552"/>
  </r>
  <r>
    <n v="6"/>
    <x v="5"/>
    <x v="13"/>
    <x v="23"/>
    <n v="-107664.775676187"/>
  </r>
  <r>
    <n v="7"/>
    <x v="6"/>
    <x v="13"/>
    <x v="23"/>
    <n v="0.88887919928275072"/>
  </r>
  <r>
    <n v="1"/>
    <x v="0"/>
    <x v="0"/>
    <x v="23"/>
    <n v="4396323.1490120171"/>
  </r>
  <r>
    <n v="2"/>
    <x v="1"/>
    <x v="0"/>
    <x v="23"/>
    <n v="4473550.6438699989"/>
  </r>
  <r>
    <n v="3"/>
    <x v="2"/>
    <x v="0"/>
    <x v="23"/>
    <n v="416689.22865999996"/>
  </r>
  <r>
    <n v="4"/>
    <x v="3"/>
    <x v="0"/>
    <x v="23"/>
    <n v="657357.35755381279"/>
  </r>
  <r>
    <n v="5"/>
    <x v="4"/>
    <x v="0"/>
    <x v="23"/>
    <n v="-1772868.1101556264"/>
  </r>
  <r>
    <n v="6"/>
    <x v="5"/>
    <x v="0"/>
    <x v="23"/>
    <n v="-1115510.7526018133"/>
  </r>
  <r>
    <n v="7"/>
    <x v="6"/>
    <x v="0"/>
    <x v="23"/>
    <n v="1.0573664644275877"/>
  </r>
  <r>
    <m/>
    <x v="7"/>
    <x v="14"/>
    <x v="2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8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Yhteisö" axis="axisCol" compact="0" outline="0" showAll="0" defaultSubtotal="0">
      <items count="15">
        <item x="0"/>
        <item x="1"/>
        <item h="1" x="3"/>
        <item h="1"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Ajankohta" axis="axisCol" compact="0" numFmtId="14" outline="0" showAll="0" sortType="descending" defaultSubtotal="0">
      <items count="26">
        <item h="1" x="24"/>
        <item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m="1" x="25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51">
    <format dxfId="1505">
      <pivotArea outline="0" collapsedLevelsAreSubtotals="1" fieldPosition="0"/>
    </format>
    <format dxfId="1504">
      <pivotArea outline="0" collapsedLevelsAreSubtotals="1" fieldPosition="0"/>
    </format>
    <format dxfId="1503">
      <pivotArea outline="0" collapsedLevelsAreSubtotals="1" fieldPosition="0"/>
    </format>
    <format dxfId="1502">
      <pivotArea dataOnly="0" labelOnly="1" outline="0" fieldPosition="0">
        <references count="1">
          <reference field="2" count="0"/>
        </references>
      </pivotArea>
    </format>
    <format dxfId="1501">
      <pivotArea dataOnly="0" labelOnly="1" outline="0" fieldPosition="0">
        <references count="1">
          <reference field="2" count="0" defaultSubtotal="1"/>
        </references>
      </pivotArea>
    </format>
    <format dxfId="1500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9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8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497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6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5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4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3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2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91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89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88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4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86">
      <pivotArea dataOnly="0" labelOnly="1" outline="0" fieldPosition="0">
        <references count="1">
          <reference field="2" count="0"/>
        </references>
      </pivotArea>
    </format>
    <format dxfId="1485">
      <pivotArea dataOnly="0" labelOnly="1" outline="0" fieldPosition="0">
        <references count="1">
          <reference field="2" count="0" defaultSubtotal="1"/>
        </references>
      </pivotArea>
    </format>
    <format dxfId="1484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83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82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481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80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79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78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77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76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75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474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73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72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4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70">
      <pivotArea dataOnly="0" labelOnly="1" outline="0" fieldPosition="0">
        <references count="1">
          <reference field="2" count="0"/>
        </references>
      </pivotArea>
    </format>
    <format dxfId="14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68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67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66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465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64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63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62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61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60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59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458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57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56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455">
      <pivotArea dataOnly="0" labelOnly="1" outline="0" fieldPosition="0">
        <references count="1">
          <reference field="2" count="0"/>
        </references>
      </pivotArea>
    </format>
    <format dxfId="14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53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52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51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450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9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8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7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6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5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4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443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2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41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440">
      <pivotArea field="2" type="button" dataOnly="0" labelOnly="1" outline="0" axis="axisCol" fieldPosition="0"/>
    </format>
    <format dxfId="1439">
      <pivotArea dataOnly="0" labelOnly="1" outline="0" fieldPosition="0">
        <references count="1">
          <reference field="2" count="0"/>
        </references>
      </pivotArea>
    </format>
    <format dxfId="1438">
      <pivotArea dataOnly="0" labelOnly="1" outline="0" fieldPosition="0">
        <references count="1">
          <reference field="2" count="0"/>
        </references>
      </pivotArea>
    </format>
    <format dxfId="1437">
      <pivotArea field="3" type="button" dataOnly="0" labelOnly="1" outline="0" axis="axisCol" fieldPosition="1"/>
    </format>
    <format dxfId="14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35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34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33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432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31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30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29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28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27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26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425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24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423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422">
      <pivotArea dataOnly="0" labelOnly="1" outline="0" fieldPosition="0">
        <references count="1">
          <reference field="1" count="1">
            <x v="0"/>
          </reference>
        </references>
      </pivotArea>
    </format>
    <format dxfId="1421">
      <pivotArea dataOnly="0" labelOnly="1" outline="0" fieldPosition="0">
        <references count="1">
          <reference field="1" count="1">
            <x v="0"/>
          </reference>
        </references>
      </pivotArea>
    </format>
    <format dxfId="1420">
      <pivotArea dataOnly="0" labelOnly="1" outline="0" fieldPosition="0">
        <references count="1">
          <reference field="1" count="1">
            <x v="0"/>
          </reference>
        </references>
      </pivotArea>
    </format>
    <format dxfId="1419">
      <pivotArea dataOnly="0" labelOnly="1" outline="0" fieldPosition="0">
        <references count="1">
          <reference field="1" count="1">
            <x v="1"/>
          </reference>
        </references>
      </pivotArea>
    </format>
    <format dxfId="1418">
      <pivotArea dataOnly="0" labelOnly="1" outline="0" fieldPosition="0">
        <references count="1">
          <reference field="1" count="1">
            <x v="1"/>
          </reference>
        </references>
      </pivotArea>
    </format>
    <format dxfId="1417">
      <pivotArea dataOnly="0" labelOnly="1" outline="0" fieldPosition="0">
        <references count="1">
          <reference field="1" count="1">
            <x v="1"/>
          </reference>
        </references>
      </pivotArea>
    </format>
    <format dxfId="1416">
      <pivotArea dataOnly="0" labelOnly="1" outline="0" fieldPosition="0">
        <references count="1">
          <reference field="1" count="1">
            <x v="2"/>
          </reference>
        </references>
      </pivotArea>
    </format>
    <format dxfId="1415">
      <pivotArea dataOnly="0" labelOnly="1" outline="0" fieldPosition="0">
        <references count="1">
          <reference field="1" count="1">
            <x v="2"/>
          </reference>
        </references>
      </pivotArea>
    </format>
    <format dxfId="1414">
      <pivotArea dataOnly="0" labelOnly="1" outline="0" fieldPosition="0">
        <references count="1">
          <reference field="1" count="1">
            <x v="2"/>
          </reference>
        </references>
      </pivotArea>
    </format>
    <format dxfId="1413">
      <pivotArea dataOnly="0" labelOnly="1" outline="0" fieldPosition="0">
        <references count="1">
          <reference field="1" count="1">
            <x v="3"/>
          </reference>
        </references>
      </pivotArea>
    </format>
    <format dxfId="1412">
      <pivotArea dataOnly="0" labelOnly="1" outline="0" fieldPosition="0">
        <references count="1">
          <reference field="1" count="1">
            <x v="3"/>
          </reference>
        </references>
      </pivotArea>
    </format>
    <format dxfId="1411">
      <pivotArea dataOnly="0" labelOnly="1" outline="0" fieldPosition="0">
        <references count="1">
          <reference field="1" count="1">
            <x v="3"/>
          </reference>
        </references>
      </pivotArea>
    </format>
    <format dxfId="1410">
      <pivotArea dataOnly="0" labelOnly="1" outline="0" fieldPosition="0">
        <references count="1">
          <reference field="1" count="1">
            <x v="4"/>
          </reference>
        </references>
      </pivotArea>
    </format>
    <format dxfId="1409">
      <pivotArea dataOnly="0" labelOnly="1" outline="0" fieldPosition="0">
        <references count="1">
          <reference field="1" count="1">
            <x v="4"/>
          </reference>
        </references>
      </pivotArea>
    </format>
    <format dxfId="1408">
      <pivotArea dataOnly="0" labelOnly="1" outline="0" fieldPosition="0">
        <references count="1">
          <reference field="1" count="1">
            <x v="4"/>
          </reference>
        </references>
      </pivotArea>
    </format>
    <format dxfId="1407">
      <pivotArea dataOnly="0" labelOnly="1" outline="0" fieldPosition="0">
        <references count="1">
          <reference field="1" count="1">
            <x v="5"/>
          </reference>
        </references>
      </pivotArea>
    </format>
    <format dxfId="1406">
      <pivotArea dataOnly="0" labelOnly="1" outline="0" fieldPosition="0">
        <references count="1">
          <reference field="1" count="1">
            <x v="5"/>
          </reference>
        </references>
      </pivotArea>
    </format>
    <format dxfId="1405">
      <pivotArea dataOnly="0" labelOnly="1" outline="0" fieldPosition="0">
        <references count="1">
          <reference field="1" count="1">
            <x v="5"/>
          </reference>
        </references>
      </pivotArea>
    </format>
    <format dxfId="1404">
      <pivotArea dataOnly="0" labelOnly="1" outline="0" fieldPosition="0">
        <references count="1">
          <reference field="1" count="1">
            <x v="6"/>
          </reference>
        </references>
      </pivotArea>
    </format>
    <format dxfId="1403">
      <pivotArea dataOnly="0" labelOnly="1" outline="0" fieldPosition="0">
        <references count="1">
          <reference field="1" count="1">
            <x v="6"/>
          </reference>
        </references>
      </pivotArea>
    </format>
    <format dxfId="1402">
      <pivotArea dataOnly="0" labelOnly="1" outline="0" fieldPosition="0">
        <references count="1">
          <reference field="1" count="1">
            <x v="6"/>
          </reference>
        </references>
      </pivotArea>
    </format>
    <format dxfId="1401">
      <pivotArea outline="0" collapsedLevelsAreSubtotals="1" fieldPosition="0"/>
    </format>
    <format dxfId="1400">
      <pivotArea dataOnly="0" labelOnly="1" outline="0" fieldPosition="0">
        <references count="1">
          <reference field="1" count="0"/>
        </references>
      </pivotArea>
    </format>
    <format dxfId="1399">
      <pivotArea outline="0" collapsedLevelsAreSubtotals="1" fieldPosition="0"/>
    </format>
    <format dxfId="1398">
      <pivotArea dataOnly="0" labelOnly="1" outline="0" fieldPosition="0">
        <references count="1">
          <reference field="1" count="0"/>
        </references>
      </pivotArea>
    </format>
    <format dxfId="1397">
      <pivotArea type="all" dataOnly="0" outline="0" fieldPosition="0"/>
    </format>
    <format dxfId="1396">
      <pivotArea outline="0" collapsedLevelsAreSubtotals="1" fieldPosition="0"/>
    </format>
    <format dxfId="1395">
      <pivotArea dataOnly="0" labelOnly="1" outline="0" fieldPosition="0">
        <references count="1">
          <reference field="1" count="0"/>
        </references>
      </pivotArea>
    </format>
    <format dxfId="1394">
      <pivotArea dataOnly="0" labelOnly="1" outline="0" fieldPosition="0">
        <references count="1">
          <reference field="2" count="0"/>
        </references>
      </pivotArea>
    </format>
    <format dxfId="13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9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9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9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38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8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87">
      <pivotArea type="all" dataOnly="0" outline="0" fieldPosition="0"/>
    </format>
    <format dxfId="1386">
      <pivotArea outline="0" collapsedLevelsAreSubtotals="1" fieldPosition="0"/>
    </format>
    <format dxfId="1385">
      <pivotArea dataOnly="0" labelOnly="1" outline="0" fieldPosition="0">
        <references count="1">
          <reference field="1" count="0"/>
        </references>
      </pivotArea>
    </format>
    <format dxfId="1384">
      <pivotArea dataOnly="0" labelOnly="1" outline="0" fieldPosition="0">
        <references count="1">
          <reference field="2" count="0"/>
        </references>
      </pivotArea>
    </format>
    <format dxfId="13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8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8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8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37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7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77">
      <pivotArea type="all" dataOnly="0" outline="0" fieldPosition="0"/>
    </format>
    <format dxfId="1376">
      <pivotArea outline="0" collapsedLevelsAreSubtotals="1" fieldPosition="0"/>
    </format>
    <format dxfId="1375">
      <pivotArea dataOnly="0" labelOnly="1" outline="0" fieldPosition="0">
        <references count="1">
          <reference field="1" count="0"/>
        </references>
      </pivotArea>
    </format>
    <format dxfId="1374">
      <pivotArea dataOnly="0" labelOnly="1" outline="0" fieldPosition="0">
        <references count="1">
          <reference field="2" count="0"/>
        </references>
      </pivotArea>
    </format>
    <format dxfId="13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7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7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36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6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67">
      <pivotArea type="all" dataOnly="0" outline="0" fieldPosition="0"/>
    </format>
    <format dxfId="1366">
      <pivotArea outline="0" collapsedLevelsAreSubtotals="1" fieldPosition="0"/>
    </format>
    <format dxfId="1365">
      <pivotArea dataOnly="0" labelOnly="1" outline="0" fieldPosition="0">
        <references count="1">
          <reference field="1" count="0"/>
        </references>
      </pivotArea>
    </format>
    <format dxfId="1364">
      <pivotArea dataOnly="0" labelOnly="1" outline="0" fieldPosition="0">
        <references count="1">
          <reference field="2" count="0"/>
        </references>
      </pivotArea>
    </format>
    <format dxfId="13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6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6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6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35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5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57">
      <pivotArea outline="0" fieldPosition="0">
        <references count="1">
          <reference field="1" count="1" selected="0">
            <x v="6"/>
          </reference>
        </references>
      </pivotArea>
    </format>
    <format dxfId="1356">
      <pivotArea outline="0" fieldPosition="0">
        <references count="3">
          <reference field="1" count="1" selected="0">
            <x v="6"/>
          </reference>
          <reference field="2" count="1" selected="0">
            <x v="11"/>
          </reference>
          <reference field="3" count="0" selected="0"/>
        </references>
      </pivotArea>
    </format>
    <format dxfId="1355">
      <pivotArea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 selected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8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8">
        <item n="1.  Premieinkomst (direktförsäkring)" x="0"/>
        <item n="2. Utbetalda ersättningar (direktförsäkring)" x="1"/>
        <item n="3. Driftskostnader" x="2"/>
        <item n="4. Rörelsevinst/-förlust" x="3"/>
        <item n="5. Förändring i värderingsdifferenser utanför balansräkningen, fonden för_x000a_     verkligt värde och uppskrivningsfonden" x="4"/>
        <item n="6. Totalresultat" x="5"/>
        <item n="7. Omkostnadsprocent av belastningsinkomsten, %" x="6"/>
        <item x="7"/>
      </items>
    </pivotField>
    <pivotField name="Samfund" axis="axisCol" compact="0" outline="0" showAll="0" defaultSubtotal="0">
      <items count="15">
        <item n="Totalt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Tid" axis="axisCol" compact="0" numFmtId="14" outline="0" showAll="0" sortType="descending" defaultSubtotal="0">
      <items count="26">
        <item h="1" x="24"/>
        <item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m="1" x="25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1354">
      <pivotArea outline="0" collapsedLevelsAreSubtotals="1" fieldPosition="0"/>
    </format>
    <format dxfId="1353">
      <pivotArea outline="0" collapsedLevelsAreSubtotals="1" fieldPosition="0"/>
    </format>
    <format dxfId="1352">
      <pivotArea outline="0" collapsedLevelsAreSubtotals="1" fieldPosition="0"/>
    </format>
    <format dxfId="1351">
      <pivotArea dataOnly="0" labelOnly="1" outline="0" fieldPosition="0">
        <references count="1">
          <reference field="2" count="0"/>
        </references>
      </pivotArea>
    </format>
    <format dxfId="1350">
      <pivotArea dataOnly="0" labelOnly="1" outline="0" fieldPosition="0">
        <references count="1">
          <reference field="2" count="0" defaultSubtotal="1"/>
        </references>
      </pivotArea>
    </format>
    <format dxfId="1349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8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7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346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5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4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3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2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1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40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339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38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37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35">
      <pivotArea dataOnly="0" labelOnly="1" outline="0" fieldPosition="0">
        <references count="1">
          <reference field="2" count="0"/>
        </references>
      </pivotArea>
    </format>
    <format dxfId="1334">
      <pivotArea dataOnly="0" labelOnly="1" outline="0" fieldPosition="0">
        <references count="1">
          <reference field="2" count="0" defaultSubtotal="1"/>
        </references>
      </pivotArea>
    </format>
    <format dxfId="1333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32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31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330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9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7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5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4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323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2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21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19">
      <pivotArea dataOnly="0" labelOnly="1" outline="0" fieldPosition="0">
        <references count="1">
          <reference field="2" count="0"/>
        </references>
      </pivotArea>
    </format>
    <format dxfId="13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17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15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13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11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09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08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307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05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304">
      <pivotArea dataOnly="0" labelOnly="1" outline="0" fieldPosition="0">
        <references count="1">
          <reference field="2" count="0"/>
        </references>
      </pivotArea>
    </format>
    <format dxfId="13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0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0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30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29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7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6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5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3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292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1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289">
      <pivotArea field="2" type="button" dataOnly="0" labelOnly="1" outline="0" axis="axisCol" fieldPosition="0"/>
    </format>
    <format dxfId="1288">
      <pivotArea dataOnly="0" labelOnly="1" outline="0" fieldPosition="0">
        <references count="1">
          <reference field="2" count="0"/>
        </references>
      </pivotArea>
    </format>
    <format dxfId="1287">
      <pivotArea dataOnly="0" labelOnly="1" outline="0" fieldPosition="0">
        <references count="1">
          <reference field="2" count="0"/>
        </references>
      </pivotArea>
    </format>
    <format dxfId="1286">
      <pivotArea field="3" type="button" dataOnly="0" labelOnly="1" outline="0" axis="axisCol" fieldPosition="1"/>
    </format>
    <format dxfId="12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84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83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82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281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80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9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7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6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5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274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3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72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271">
      <pivotArea dataOnly="0" labelOnly="1" outline="0" fieldPosition="0">
        <references count="1">
          <reference field="1" count="1">
            <x v="0"/>
          </reference>
        </references>
      </pivotArea>
    </format>
    <format dxfId="1270">
      <pivotArea dataOnly="0" labelOnly="1" outline="0" fieldPosition="0">
        <references count="1">
          <reference field="1" count="1">
            <x v="0"/>
          </reference>
        </references>
      </pivotArea>
    </format>
    <format dxfId="1269">
      <pivotArea dataOnly="0" labelOnly="1" outline="0" fieldPosition="0">
        <references count="1">
          <reference field="1" count="1">
            <x v="0"/>
          </reference>
        </references>
      </pivotArea>
    </format>
    <format dxfId="1268">
      <pivotArea dataOnly="0" labelOnly="1" outline="0" fieldPosition="0">
        <references count="1">
          <reference field="1" count="1">
            <x v="1"/>
          </reference>
        </references>
      </pivotArea>
    </format>
    <format dxfId="1267">
      <pivotArea dataOnly="0" labelOnly="1" outline="0" fieldPosition="0">
        <references count="1">
          <reference field="1" count="1">
            <x v="1"/>
          </reference>
        </references>
      </pivotArea>
    </format>
    <format dxfId="1266">
      <pivotArea dataOnly="0" labelOnly="1" outline="0" fieldPosition="0">
        <references count="1">
          <reference field="1" count="1">
            <x v="1"/>
          </reference>
        </references>
      </pivotArea>
    </format>
    <format dxfId="1265">
      <pivotArea dataOnly="0" labelOnly="1" outline="0" fieldPosition="0">
        <references count="1">
          <reference field="1" count="1">
            <x v="2"/>
          </reference>
        </references>
      </pivotArea>
    </format>
    <format dxfId="1264">
      <pivotArea dataOnly="0" labelOnly="1" outline="0" fieldPosition="0">
        <references count="1">
          <reference field="1" count="1">
            <x v="2"/>
          </reference>
        </references>
      </pivotArea>
    </format>
    <format dxfId="1263">
      <pivotArea dataOnly="0" labelOnly="1" outline="0" fieldPosition="0">
        <references count="1">
          <reference field="1" count="1">
            <x v="2"/>
          </reference>
        </references>
      </pivotArea>
    </format>
    <format dxfId="1262">
      <pivotArea dataOnly="0" labelOnly="1" outline="0" fieldPosition="0">
        <references count="1">
          <reference field="1" count="1">
            <x v="3"/>
          </reference>
        </references>
      </pivotArea>
    </format>
    <format dxfId="1261">
      <pivotArea dataOnly="0" labelOnly="1" outline="0" fieldPosition="0">
        <references count="1">
          <reference field="1" count="1">
            <x v="3"/>
          </reference>
        </references>
      </pivotArea>
    </format>
    <format dxfId="1260">
      <pivotArea dataOnly="0" labelOnly="1" outline="0" fieldPosition="0">
        <references count="1">
          <reference field="1" count="1">
            <x v="3"/>
          </reference>
        </references>
      </pivotArea>
    </format>
    <format dxfId="1259">
      <pivotArea dataOnly="0" labelOnly="1" outline="0" fieldPosition="0">
        <references count="1">
          <reference field="1" count="1">
            <x v="4"/>
          </reference>
        </references>
      </pivotArea>
    </format>
    <format dxfId="1258">
      <pivotArea dataOnly="0" labelOnly="1" outline="0" fieldPosition="0">
        <references count="1">
          <reference field="1" count="1">
            <x v="4"/>
          </reference>
        </references>
      </pivotArea>
    </format>
    <format dxfId="1257">
      <pivotArea dataOnly="0" labelOnly="1" outline="0" fieldPosition="0">
        <references count="1">
          <reference field="1" count="1">
            <x v="4"/>
          </reference>
        </references>
      </pivotArea>
    </format>
    <format dxfId="1256">
      <pivotArea dataOnly="0" labelOnly="1" outline="0" fieldPosition="0">
        <references count="1">
          <reference field="1" count="1">
            <x v="5"/>
          </reference>
        </references>
      </pivotArea>
    </format>
    <format dxfId="1255">
      <pivotArea dataOnly="0" labelOnly="1" outline="0" fieldPosition="0">
        <references count="1">
          <reference field="1" count="1">
            <x v="5"/>
          </reference>
        </references>
      </pivotArea>
    </format>
    <format dxfId="1254">
      <pivotArea dataOnly="0" labelOnly="1" outline="0" fieldPosition="0">
        <references count="1">
          <reference field="1" count="1">
            <x v="5"/>
          </reference>
        </references>
      </pivotArea>
    </format>
    <format dxfId="1253">
      <pivotArea dataOnly="0" labelOnly="1" outline="0" fieldPosition="0">
        <references count="1">
          <reference field="1" count="1">
            <x v="6"/>
          </reference>
        </references>
      </pivotArea>
    </format>
    <format dxfId="1252">
      <pivotArea dataOnly="0" labelOnly="1" outline="0" fieldPosition="0">
        <references count="1">
          <reference field="1" count="1">
            <x v="6"/>
          </reference>
        </references>
      </pivotArea>
    </format>
    <format dxfId="1251">
      <pivotArea dataOnly="0" labelOnly="1" outline="0" fieldPosition="0">
        <references count="1">
          <reference field="1" count="1">
            <x v="6"/>
          </reference>
        </references>
      </pivotArea>
    </format>
    <format dxfId="1250">
      <pivotArea outline="0" collapsedLevelsAreSubtotals="1" fieldPosition="0"/>
    </format>
    <format dxfId="1249">
      <pivotArea dataOnly="0" labelOnly="1" outline="0" fieldPosition="0">
        <references count="1">
          <reference field="1" count="0"/>
        </references>
      </pivotArea>
    </format>
    <format dxfId="1248">
      <pivotArea outline="0" collapsedLevelsAreSubtotals="1" fieldPosition="0"/>
    </format>
    <format dxfId="1247">
      <pivotArea dataOnly="0" labelOnly="1" outline="0" fieldPosition="0">
        <references count="1">
          <reference field="1" count="0"/>
        </references>
      </pivotArea>
    </format>
    <format dxfId="1246">
      <pivotArea type="all" dataOnly="0" outline="0" fieldPosition="0"/>
    </format>
    <format dxfId="1245">
      <pivotArea outline="0" collapsedLevelsAreSubtotals="1" fieldPosition="0"/>
    </format>
    <format dxfId="1244">
      <pivotArea dataOnly="0" labelOnly="1" outline="0" fieldPosition="0">
        <references count="1">
          <reference field="1" count="0"/>
        </references>
      </pivotArea>
    </format>
    <format dxfId="1243">
      <pivotArea dataOnly="0" labelOnly="1" outline="0" fieldPosition="0">
        <references count="1">
          <reference field="2" count="0"/>
        </references>
      </pivotArea>
    </format>
    <format dxfId="12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41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39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238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37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36">
      <pivotArea type="all" dataOnly="0" outline="0" fieldPosition="0"/>
    </format>
    <format dxfId="1235">
      <pivotArea outline="0" collapsedLevelsAreSubtotals="1" fieldPosition="0"/>
    </format>
    <format dxfId="1234">
      <pivotArea dataOnly="0" labelOnly="1" outline="0" fieldPosition="0">
        <references count="1">
          <reference field="1" count="0"/>
        </references>
      </pivotArea>
    </format>
    <format dxfId="1233">
      <pivotArea dataOnly="0" labelOnly="1" outline="0" fieldPosition="0">
        <references count="1">
          <reference field="2" count="0"/>
        </references>
      </pivotArea>
    </format>
    <format dxfId="12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31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30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29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228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27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26">
      <pivotArea type="all" dataOnly="0" outline="0" fieldPosition="0"/>
    </format>
    <format dxfId="1225">
      <pivotArea outline="0" collapsedLevelsAreSubtotals="1" fieldPosition="0"/>
    </format>
    <format dxfId="1224">
      <pivotArea dataOnly="0" labelOnly="1" outline="0" fieldPosition="0">
        <references count="1">
          <reference field="1" count="0"/>
        </references>
      </pivotArea>
    </format>
    <format dxfId="1223">
      <pivotArea dataOnly="0" labelOnly="1" outline="0" fieldPosition="0">
        <references count="1">
          <reference field="2" count="0"/>
        </references>
      </pivotArea>
    </format>
    <format dxfId="12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21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20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19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218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17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16">
      <pivotArea type="all" dataOnly="0" outline="0" fieldPosition="0"/>
    </format>
    <format dxfId="1215">
      <pivotArea outline="0" collapsedLevelsAreSubtotals="1" fieldPosition="0"/>
    </format>
    <format dxfId="1214">
      <pivotArea dataOnly="0" labelOnly="1" outline="0" fieldPosition="0">
        <references count="1">
          <reference field="1" count="0"/>
        </references>
      </pivotArea>
    </format>
    <format dxfId="1213">
      <pivotArea dataOnly="0" labelOnly="1" outline="0" fieldPosition="0">
        <references count="1">
          <reference field="2" count="0"/>
        </references>
      </pivotArea>
    </format>
    <format dxfId="12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11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10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09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208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07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206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86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G1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8">
        <item n="1. Gross premiums written (direct insurance)" x="0"/>
        <item n="2. Claims paid (direct insurance)" x="1"/>
        <item n="3. Operating expenses" x="2"/>
        <item n="4. Operating profit/loss" x="3"/>
        <item n="5. Change in off-balance-sheet difference between fair and book values_x000a_     of investments, fair value reserve and revaluation reserve" x="4"/>
        <item n="6. Total earnings" x="5"/>
        <item n="7. Expense ratio as percentage of loading income" x="6"/>
        <item x="7"/>
      </items>
    </pivotField>
    <pivotField name="Entity" axis="axisCol" compact="0" outline="0" showAll="0" defaultSubtotal="0">
      <items count="15">
        <item n="Total" x="0"/>
        <item x="1"/>
        <item x="3"/>
        <item x="2"/>
        <item x="13"/>
        <item x="6"/>
        <item x="7"/>
        <item x="8"/>
        <item h="1" x="9"/>
        <item h="1" x="10"/>
        <item h="1" x="4"/>
        <item h="1" x="11"/>
        <item h="1" x="12"/>
        <item h="1" x="5"/>
        <item h="1" x="14"/>
      </items>
    </pivotField>
    <pivotField name="Date" axis="axisCol" compact="0" numFmtId="14" outline="0" showAll="0" sortType="descending" defaultSubtotal="0">
      <items count="26">
        <item h="1" x="24"/>
        <item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m="1" x="25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dataField="1"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2"/>
    <field x="3"/>
  </colFields>
  <colItems count="6">
    <i>
      <x/>
      <x v="1"/>
    </i>
    <i>
      <x v="1"/>
      <x v="1"/>
    </i>
    <i>
      <x v="4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149">
    <format dxfId="1205">
      <pivotArea outline="0" collapsedLevelsAreSubtotals="1" fieldPosition="0"/>
    </format>
    <format dxfId="1204">
      <pivotArea outline="0" collapsedLevelsAreSubtotals="1" fieldPosition="0"/>
    </format>
    <format dxfId="1203">
      <pivotArea outline="0" collapsedLevelsAreSubtotals="1" fieldPosition="0"/>
    </format>
    <format dxfId="1202">
      <pivotArea dataOnly="0" labelOnly="1" outline="0" fieldPosition="0">
        <references count="1">
          <reference field="2" count="0"/>
        </references>
      </pivotArea>
    </format>
    <format dxfId="1201">
      <pivotArea dataOnly="0" labelOnly="1" outline="0" fieldPosition="0">
        <references count="1">
          <reference field="2" count="0" defaultSubtotal="1"/>
        </references>
      </pivotArea>
    </format>
    <format dxfId="1200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9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8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197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6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5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4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3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2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91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190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89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88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1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86">
      <pivotArea dataOnly="0" labelOnly="1" outline="0" fieldPosition="0">
        <references count="1">
          <reference field="2" count="0"/>
        </references>
      </pivotArea>
    </format>
    <format dxfId="1185">
      <pivotArea dataOnly="0" labelOnly="1" outline="0" fieldPosition="0">
        <references count="1">
          <reference field="2" count="0" defaultSubtotal="1"/>
        </references>
      </pivotArea>
    </format>
    <format dxfId="1184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83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82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181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80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79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78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77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76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75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174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73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1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70">
      <pivotArea dataOnly="0" labelOnly="1" outline="0" fieldPosition="0">
        <references count="1">
          <reference field="2" count="0"/>
        </references>
      </pivotArea>
    </format>
    <format dxfId="11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68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67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66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165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64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63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62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61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60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59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158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57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56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155">
      <pivotArea dataOnly="0" labelOnly="1" outline="0" fieldPosition="0">
        <references count="1">
          <reference field="2" count="0"/>
        </references>
      </pivotArea>
    </format>
    <format dxfId="11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53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52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51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150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9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8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7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6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5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143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41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140">
      <pivotArea field="2" type="button" dataOnly="0" labelOnly="1" outline="0" axis="axisCol" fieldPosition="0"/>
    </format>
    <format dxfId="1139">
      <pivotArea dataOnly="0" labelOnly="1" outline="0" fieldPosition="0">
        <references count="1">
          <reference field="2" count="0"/>
        </references>
      </pivotArea>
    </format>
    <format dxfId="1138">
      <pivotArea dataOnly="0" labelOnly="1" outline="0" fieldPosition="0">
        <references count="1">
          <reference field="2" count="0"/>
        </references>
      </pivotArea>
    </format>
    <format dxfId="1137">
      <pivotArea field="3" type="button" dataOnly="0" labelOnly="1" outline="0" axis="axisCol" fieldPosition="1"/>
    </format>
    <format dxfId="11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35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33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132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31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6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29">
      <pivotArea dataOnly="0" labelOnly="1" outline="0" fieldPosition="0">
        <references count="2">
          <reference field="2" count="1" selected="0">
            <x v="7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28">
      <pivotArea dataOnly="0" labelOnly="1" outline="0" fieldPosition="0">
        <references count="2">
          <reference field="2" count="1" selected="0">
            <x v="8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27">
      <pivotArea dataOnly="0" labelOnly="1" outline="0" fieldPosition="0">
        <references count="2">
          <reference field="2" count="1" selected="0">
            <x v="9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26">
      <pivotArea dataOnly="0" labelOnly="1" outline="0" fieldPosition="0">
        <references count="2">
          <reference field="2" count="1" selected="0">
            <x v="10"/>
          </reference>
          <reference field="3" count="2">
            <x v="17"/>
            <x v="18"/>
          </reference>
        </references>
      </pivotArea>
    </format>
    <format dxfId="1125">
      <pivotArea dataOnly="0" labelOnly="1" outline="0" fieldPosition="0">
        <references count="2">
          <reference field="2" count="1" selected="0">
            <x v="1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1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123">
      <pivotArea dataOnly="0" labelOnly="1" outline="0" fieldPosition="0">
        <references count="2">
          <reference field="2" count="1" selected="0">
            <x v="13"/>
          </reference>
          <reference field="3" count="6">
            <x v="13"/>
            <x v="14"/>
            <x v="15"/>
            <x v="16"/>
            <x v="17"/>
            <x v="18"/>
          </reference>
        </references>
      </pivotArea>
    </format>
    <format dxfId="1122">
      <pivotArea dataOnly="0" labelOnly="1" outline="0" fieldPosition="0">
        <references count="1">
          <reference field="1" count="1">
            <x v="0"/>
          </reference>
        </references>
      </pivotArea>
    </format>
    <format dxfId="1121">
      <pivotArea dataOnly="0" labelOnly="1" outline="0" fieldPosition="0">
        <references count="1">
          <reference field="1" count="1">
            <x v="0"/>
          </reference>
        </references>
      </pivotArea>
    </format>
    <format dxfId="1120">
      <pivotArea dataOnly="0" labelOnly="1" outline="0" fieldPosition="0">
        <references count="1">
          <reference field="1" count="1">
            <x v="0"/>
          </reference>
        </references>
      </pivotArea>
    </format>
    <format dxfId="1119">
      <pivotArea dataOnly="0" labelOnly="1" outline="0" fieldPosition="0">
        <references count="1">
          <reference field="1" count="1">
            <x v="1"/>
          </reference>
        </references>
      </pivotArea>
    </format>
    <format dxfId="1118">
      <pivotArea dataOnly="0" labelOnly="1" outline="0" fieldPosition="0">
        <references count="1">
          <reference field="1" count="1">
            <x v="1"/>
          </reference>
        </references>
      </pivotArea>
    </format>
    <format dxfId="1117">
      <pivotArea dataOnly="0" labelOnly="1" outline="0" fieldPosition="0">
        <references count="1">
          <reference field="1" count="1">
            <x v="1"/>
          </reference>
        </references>
      </pivotArea>
    </format>
    <format dxfId="1116">
      <pivotArea dataOnly="0" labelOnly="1" outline="0" fieldPosition="0">
        <references count="1">
          <reference field="1" count="1">
            <x v="2"/>
          </reference>
        </references>
      </pivotArea>
    </format>
    <format dxfId="1115">
      <pivotArea dataOnly="0" labelOnly="1" outline="0" fieldPosition="0">
        <references count="1">
          <reference field="1" count="1">
            <x v="2"/>
          </reference>
        </references>
      </pivotArea>
    </format>
    <format dxfId="1114">
      <pivotArea dataOnly="0" labelOnly="1" outline="0" fieldPosition="0">
        <references count="1">
          <reference field="1" count="1">
            <x v="2"/>
          </reference>
        </references>
      </pivotArea>
    </format>
    <format dxfId="1113">
      <pivotArea dataOnly="0" labelOnly="1" outline="0" fieldPosition="0">
        <references count="1">
          <reference field="1" count="1">
            <x v="3"/>
          </reference>
        </references>
      </pivotArea>
    </format>
    <format dxfId="1112">
      <pivotArea dataOnly="0" labelOnly="1" outline="0" fieldPosition="0">
        <references count="1">
          <reference field="1" count="1">
            <x v="3"/>
          </reference>
        </references>
      </pivotArea>
    </format>
    <format dxfId="1111">
      <pivotArea dataOnly="0" labelOnly="1" outline="0" fieldPosition="0">
        <references count="1">
          <reference field="1" count="1">
            <x v="3"/>
          </reference>
        </references>
      </pivotArea>
    </format>
    <format dxfId="1110">
      <pivotArea dataOnly="0" labelOnly="1" outline="0" fieldPosition="0">
        <references count="1">
          <reference field="1" count="1">
            <x v="4"/>
          </reference>
        </references>
      </pivotArea>
    </format>
    <format dxfId="1109">
      <pivotArea dataOnly="0" labelOnly="1" outline="0" fieldPosition="0">
        <references count="1">
          <reference field="1" count="1">
            <x v="4"/>
          </reference>
        </references>
      </pivotArea>
    </format>
    <format dxfId="1108">
      <pivotArea dataOnly="0" labelOnly="1" outline="0" fieldPosition="0">
        <references count="1">
          <reference field="1" count="1">
            <x v="4"/>
          </reference>
        </references>
      </pivotArea>
    </format>
    <format dxfId="1107">
      <pivotArea dataOnly="0" labelOnly="1" outline="0" fieldPosition="0">
        <references count="1">
          <reference field="1" count="1">
            <x v="5"/>
          </reference>
        </references>
      </pivotArea>
    </format>
    <format dxfId="1106">
      <pivotArea dataOnly="0" labelOnly="1" outline="0" fieldPosition="0">
        <references count="1">
          <reference field="1" count="1">
            <x v="5"/>
          </reference>
        </references>
      </pivotArea>
    </format>
    <format dxfId="1105">
      <pivotArea dataOnly="0" labelOnly="1" outline="0" fieldPosition="0">
        <references count="1">
          <reference field="1" count="1">
            <x v="5"/>
          </reference>
        </references>
      </pivotArea>
    </format>
    <format dxfId="1104">
      <pivotArea dataOnly="0" labelOnly="1" outline="0" fieldPosition="0">
        <references count="1">
          <reference field="1" count="1">
            <x v="6"/>
          </reference>
        </references>
      </pivotArea>
    </format>
    <format dxfId="1103">
      <pivotArea dataOnly="0" labelOnly="1" outline="0" fieldPosition="0">
        <references count="1">
          <reference field="1" count="1">
            <x v="6"/>
          </reference>
        </references>
      </pivotArea>
    </format>
    <format dxfId="1102">
      <pivotArea dataOnly="0" labelOnly="1" outline="0" fieldPosition="0">
        <references count="1">
          <reference field="1" count="1">
            <x v="6"/>
          </reference>
        </references>
      </pivotArea>
    </format>
    <format dxfId="1101">
      <pivotArea outline="0" collapsedLevelsAreSubtotals="1" fieldPosition="0"/>
    </format>
    <format dxfId="1100">
      <pivotArea dataOnly="0" labelOnly="1" outline="0" fieldPosition="0">
        <references count="1">
          <reference field="1" count="0"/>
        </references>
      </pivotArea>
    </format>
    <format dxfId="1099">
      <pivotArea outline="0" collapsedLevelsAreSubtotals="1" fieldPosition="0"/>
    </format>
    <format dxfId="1098">
      <pivotArea dataOnly="0" labelOnly="1" outline="0" fieldPosition="0">
        <references count="1">
          <reference field="1" count="0"/>
        </references>
      </pivotArea>
    </format>
    <format dxfId="1097">
      <pivotArea type="all" dataOnly="0" outline="0" fieldPosition="0"/>
    </format>
    <format dxfId="1096">
      <pivotArea outline="0" collapsedLevelsAreSubtotals="1" fieldPosition="0"/>
    </format>
    <format dxfId="1095">
      <pivotArea dataOnly="0" labelOnly="1" outline="0" fieldPosition="0">
        <references count="1">
          <reference field="1" count="0"/>
        </references>
      </pivotArea>
    </format>
    <format dxfId="1094">
      <pivotArea dataOnly="0" labelOnly="1" outline="0" fieldPosition="0">
        <references count="1">
          <reference field="2" count="0"/>
        </references>
      </pivotArea>
    </format>
    <format dxfId="10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9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9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9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08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8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87">
      <pivotArea type="all" dataOnly="0" outline="0" fieldPosition="0"/>
    </format>
    <format dxfId="1086">
      <pivotArea outline="0" collapsedLevelsAreSubtotals="1" fieldPosition="0"/>
    </format>
    <format dxfId="1085">
      <pivotArea dataOnly="0" labelOnly="1" outline="0" fieldPosition="0">
        <references count="1">
          <reference field="1" count="0"/>
        </references>
      </pivotArea>
    </format>
    <format dxfId="1084">
      <pivotArea dataOnly="0" labelOnly="1" outline="0" fieldPosition="0">
        <references count="1">
          <reference field="2" count="0"/>
        </references>
      </pivotArea>
    </format>
    <format dxfId="10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8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8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8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07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7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77">
      <pivotArea type="all" dataOnly="0" outline="0" fieldPosition="0"/>
    </format>
    <format dxfId="1076">
      <pivotArea outline="0" collapsedLevelsAreSubtotals="1" fieldPosition="0"/>
    </format>
    <format dxfId="1075">
      <pivotArea dataOnly="0" labelOnly="1" outline="0" fieldPosition="0">
        <references count="1">
          <reference field="1" count="0"/>
        </references>
      </pivotArea>
    </format>
    <format dxfId="1074">
      <pivotArea dataOnly="0" labelOnly="1" outline="0" fieldPosition="0">
        <references count="1">
          <reference field="2" count="0"/>
        </references>
      </pivotArea>
    </format>
    <format dxfId="10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7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7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7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06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6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67">
      <pivotArea type="all" dataOnly="0" outline="0" fieldPosition="0"/>
    </format>
    <format dxfId="1066">
      <pivotArea outline="0" collapsedLevelsAreSubtotals="1" fieldPosition="0"/>
    </format>
    <format dxfId="1065">
      <pivotArea dataOnly="0" labelOnly="1" outline="0" fieldPosition="0">
        <references count="1">
          <reference field="1" count="0"/>
        </references>
      </pivotArea>
    </format>
    <format dxfId="1064">
      <pivotArea dataOnly="0" labelOnly="1" outline="0" fieldPosition="0">
        <references count="1">
          <reference field="2" count="0"/>
        </references>
      </pivotArea>
    </format>
    <format dxfId="10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62">
      <pivotArea dataOnly="0" labelOnly="1" outline="0" fieldPosition="0">
        <references count="2">
          <reference field="2" count="1" selected="0">
            <x v="1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61">
      <pivotArea dataOnly="0" labelOnly="1" outline="0" fieldPosition="0">
        <references count="2">
          <reference field="2" count="1" selected="0">
            <x v="2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60">
      <pivotArea dataOnly="0" labelOnly="1" outline="0" fieldPosition="0">
        <references count="2">
          <reference field="2" count="1" selected="0">
            <x v="3"/>
          </reference>
          <reference field="3" count="2">
            <x v="17"/>
            <x v="18"/>
          </reference>
        </references>
      </pivotArea>
    </format>
    <format dxfId="1059">
      <pivotArea dataOnly="0" labelOnly="1" outline="0" fieldPosition="0">
        <references count="2">
          <reference field="2" count="1" selected="0">
            <x v="4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58">
      <pivotArea dataOnly="0" labelOnly="1" outline="0" fieldPosition="0">
        <references count="2">
          <reference field="2" count="1" selected="0">
            <x v="5"/>
          </reference>
          <reference field="3" count="7">
            <x v="12"/>
            <x v="13"/>
            <x v="14"/>
            <x v="15"/>
            <x v="16"/>
            <x v="17"/>
            <x v="18"/>
          </reference>
        </references>
      </pivotArea>
    </format>
    <format dxfId="1057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401" totalsRowShown="0" headerRowDxfId="1056" dataDxfId="1055" tableBorderDxfId="1054">
  <autoFilter ref="A1:E1401" xr:uid="{00000000-0009-0000-0100-000001000000}"/>
  <sortState xmlns:xlrd2="http://schemas.microsoft.com/office/spreadsheetml/2017/richdata2" ref="A2:E659">
    <sortCondition ref="D1:D659"/>
  </sortState>
  <tableColumns count="5">
    <tableColumn id="1" xr3:uid="{00000000-0010-0000-0000-000001000000}" name="Järjestys" dataDxfId="1053"/>
    <tableColumn id="2" xr3:uid="{00000000-0010-0000-0000-000002000000}" name="Rivivalinta" dataDxfId="1052"/>
    <tableColumn id="3" xr3:uid="{00000000-0010-0000-0000-000003000000}" name="Laitos" dataDxfId="1051"/>
    <tableColumn id="4" xr3:uid="{00000000-0010-0000-0000-000004000000}" name="Ajankohta" dataDxfId="1050"/>
    <tableColumn id="5" xr3:uid="{00000000-0010-0000-0000-000005000000}" name="Arvo" dataDxfId="104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51</v>
      </c>
    </row>
    <row r="2" spans="1:7" ht="34.5" customHeight="1" x14ac:dyDescent="0.25">
      <c r="A2" s="40" t="s">
        <v>27</v>
      </c>
    </row>
    <row r="4" spans="1:7" x14ac:dyDescent="0.25">
      <c r="A4" s="43" t="s">
        <v>26</v>
      </c>
      <c r="B4" s="44" t="s">
        <v>48</v>
      </c>
      <c r="C4" s="44" t="s">
        <v>3</v>
      </c>
      <c r="D4" s="45"/>
      <c r="E4" s="45"/>
      <c r="F4" s="45"/>
      <c r="G4" s="45"/>
    </row>
    <row r="5" spans="1:7" x14ac:dyDescent="0.25">
      <c r="A5" s="42"/>
      <c r="B5" s="84" t="s">
        <v>22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1</v>
      </c>
      <c r="B6" s="85">
        <v>44926</v>
      </c>
      <c r="C6" s="68">
        <v>44926</v>
      </c>
      <c r="D6" s="68">
        <v>44926</v>
      </c>
      <c r="E6" s="68">
        <v>44926</v>
      </c>
      <c r="F6" s="68">
        <v>44926</v>
      </c>
      <c r="G6" s="68">
        <v>44926</v>
      </c>
    </row>
    <row r="7" spans="1:7" ht="32.25" customHeight="1" x14ac:dyDescent="0.25">
      <c r="A7" s="83" t="s">
        <v>5</v>
      </c>
      <c r="B7" s="82">
        <v>4396323.1490120171</v>
      </c>
      <c r="C7" s="82">
        <v>142189.11468</v>
      </c>
      <c r="D7" s="82">
        <v>164032.03424000001</v>
      </c>
      <c r="E7" s="82">
        <v>61535</v>
      </c>
      <c r="F7" s="82">
        <v>428743.20224201807</v>
      </c>
      <c r="G7" s="82">
        <v>1399324.61152</v>
      </c>
    </row>
    <row r="8" spans="1:7" ht="17.100000000000001" customHeight="1" x14ac:dyDescent="0.25">
      <c r="A8" s="83" t="s">
        <v>7</v>
      </c>
      <c r="B8" s="82">
        <v>4473550.6438699989</v>
      </c>
      <c r="C8" s="82">
        <v>114886.36695</v>
      </c>
      <c r="D8" s="82">
        <v>110228.62142</v>
      </c>
      <c r="E8" s="82">
        <v>175720</v>
      </c>
      <c r="F8" s="82">
        <v>370855.32497999998</v>
      </c>
      <c r="G8" s="82">
        <v>1132746.9561999999</v>
      </c>
    </row>
    <row r="9" spans="1:7" ht="17.100000000000001" customHeight="1" x14ac:dyDescent="0.25">
      <c r="A9" s="83" t="s">
        <v>8</v>
      </c>
      <c r="B9" s="82">
        <v>416689.22865999996</v>
      </c>
      <c r="C9" s="82">
        <v>17370.2</v>
      </c>
      <c r="D9" s="82">
        <v>15569.132089999999</v>
      </c>
      <c r="E9" s="82">
        <v>11937</v>
      </c>
      <c r="F9" s="82">
        <v>55696.575680000002</v>
      </c>
      <c r="G9" s="82">
        <v>137727.79</v>
      </c>
    </row>
    <row r="10" spans="1:7" ht="17.100000000000001" customHeight="1" x14ac:dyDescent="0.25">
      <c r="A10" s="83" t="s">
        <v>9</v>
      </c>
      <c r="B10" s="82">
        <v>657357.35755381279</v>
      </c>
      <c r="C10" s="82">
        <v>-1229.8499999999999</v>
      </c>
      <c r="D10" s="82">
        <v>7713.97952381296</v>
      </c>
      <c r="E10" s="82">
        <v>79411</v>
      </c>
      <c r="F10" s="82">
        <v>63841.346229999901</v>
      </c>
      <c r="G10" s="82">
        <v>147124.57999999999</v>
      </c>
    </row>
    <row r="11" spans="1:7" ht="26.25" x14ac:dyDescent="0.25">
      <c r="A11" s="83" t="s">
        <v>10</v>
      </c>
      <c r="B11" s="82">
        <v>-1772868.1101556264</v>
      </c>
      <c r="C11" s="82">
        <v>-50566.9</v>
      </c>
      <c r="D11" s="82">
        <v>-115378.7552</v>
      </c>
      <c r="E11" s="82">
        <v>-152493</v>
      </c>
      <c r="F11" s="82">
        <v>-229744.05166999999</v>
      </c>
      <c r="G11" s="82">
        <v>-531064.05000000005</v>
      </c>
    </row>
    <row r="12" spans="1:7" ht="17.100000000000001" customHeight="1" x14ac:dyDescent="0.25">
      <c r="A12" s="83" t="s">
        <v>11</v>
      </c>
      <c r="B12" s="82">
        <v>-1115510.7526018133</v>
      </c>
      <c r="C12" s="82">
        <v>-51796.75</v>
      </c>
      <c r="D12" s="82">
        <v>-107664.775676187</v>
      </c>
      <c r="E12" s="82">
        <v>-73082</v>
      </c>
      <c r="F12" s="82">
        <v>-165902.70543999999</v>
      </c>
      <c r="G12" s="82">
        <v>-383939.47</v>
      </c>
    </row>
    <row r="13" spans="1:7" ht="17.100000000000001" customHeight="1" x14ac:dyDescent="0.25">
      <c r="A13" s="83" t="s">
        <v>12</v>
      </c>
      <c r="B13" s="87">
        <v>1.0573664644275877</v>
      </c>
      <c r="C13" s="86">
        <v>1.0795953834400607</v>
      </c>
      <c r="D13" s="86">
        <v>0.88887919928275072</v>
      </c>
      <c r="E13" s="86">
        <v>0.73114856755205349</v>
      </c>
      <c r="F13" s="86">
        <v>1.0567665753063431</v>
      </c>
      <c r="G13" s="86">
        <v>1.0415578655976905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52</v>
      </c>
    </row>
    <row r="2" spans="1:7" ht="34.5" customHeight="1" x14ac:dyDescent="0.25">
      <c r="A2" s="40" t="s">
        <v>29</v>
      </c>
    </row>
    <row r="4" spans="1:7" x14ac:dyDescent="0.25">
      <c r="A4" s="43" t="s">
        <v>26</v>
      </c>
      <c r="B4" s="44" t="s">
        <v>31</v>
      </c>
      <c r="C4" s="44" t="s">
        <v>30</v>
      </c>
      <c r="D4" s="45"/>
      <c r="E4" s="45"/>
      <c r="F4" s="45"/>
      <c r="G4" s="45"/>
    </row>
    <row r="5" spans="1:7" x14ac:dyDescent="0.25">
      <c r="A5" s="42"/>
      <c r="B5" s="84" t="s">
        <v>32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28</v>
      </c>
      <c r="B6" s="85">
        <v>44926</v>
      </c>
      <c r="C6" s="68">
        <v>44926</v>
      </c>
      <c r="D6" s="68">
        <v>44926</v>
      </c>
      <c r="E6" s="68">
        <v>44926</v>
      </c>
      <c r="F6" s="68">
        <v>44926</v>
      </c>
      <c r="G6" s="68">
        <v>44926</v>
      </c>
    </row>
    <row r="7" spans="1:7" ht="33.75" customHeight="1" x14ac:dyDescent="0.25">
      <c r="A7" s="83" t="s">
        <v>49</v>
      </c>
      <c r="B7" s="82">
        <v>4396323.1490120171</v>
      </c>
      <c r="C7" s="82">
        <v>142189.11468</v>
      </c>
      <c r="D7" s="82">
        <v>164032.03424000001</v>
      </c>
      <c r="E7" s="82">
        <v>61535</v>
      </c>
      <c r="F7" s="82">
        <v>428743.20224201807</v>
      </c>
      <c r="G7" s="82">
        <v>1399324.61152</v>
      </c>
    </row>
    <row r="8" spans="1:7" ht="17.100000000000001" customHeight="1" x14ac:dyDescent="0.25">
      <c r="A8" s="83" t="s">
        <v>50</v>
      </c>
      <c r="B8" s="82">
        <v>4473550.6438699989</v>
      </c>
      <c r="C8" s="82">
        <v>114886.36695</v>
      </c>
      <c r="D8" s="82">
        <v>110228.62142</v>
      </c>
      <c r="E8" s="82">
        <v>175720</v>
      </c>
      <c r="F8" s="82">
        <v>370855.32497999998</v>
      </c>
      <c r="G8" s="82">
        <v>1132746.9561999999</v>
      </c>
    </row>
    <row r="9" spans="1:7" ht="17.100000000000001" customHeight="1" x14ac:dyDescent="0.25">
      <c r="A9" s="83" t="s">
        <v>33</v>
      </c>
      <c r="B9" s="82">
        <v>416689.22865999996</v>
      </c>
      <c r="C9" s="82">
        <v>17370.2</v>
      </c>
      <c r="D9" s="82">
        <v>15569.132089999999</v>
      </c>
      <c r="E9" s="82">
        <v>11937</v>
      </c>
      <c r="F9" s="82">
        <v>55696.575680000002</v>
      </c>
      <c r="G9" s="82">
        <v>137727.79</v>
      </c>
    </row>
    <row r="10" spans="1:7" ht="17.100000000000001" customHeight="1" x14ac:dyDescent="0.25">
      <c r="A10" s="83" t="s">
        <v>34</v>
      </c>
      <c r="B10" s="82">
        <v>657357.35755381279</v>
      </c>
      <c r="C10" s="82">
        <v>-1229.8499999999999</v>
      </c>
      <c r="D10" s="82">
        <v>7713.97952381296</v>
      </c>
      <c r="E10" s="82">
        <v>79411</v>
      </c>
      <c r="F10" s="82">
        <v>63841.346229999901</v>
      </c>
      <c r="G10" s="82">
        <v>147124.57999999999</v>
      </c>
    </row>
    <row r="11" spans="1:7" ht="26.25" x14ac:dyDescent="0.25">
      <c r="A11" s="83" t="s">
        <v>35</v>
      </c>
      <c r="B11" s="82">
        <v>-1772868.1101556264</v>
      </c>
      <c r="C11" s="82">
        <v>-50566.9</v>
      </c>
      <c r="D11" s="82">
        <v>-115378.7552</v>
      </c>
      <c r="E11" s="82">
        <v>-152493</v>
      </c>
      <c r="F11" s="82">
        <v>-229744.05166999999</v>
      </c>
      <c r="G11" s="82">
        <v>-531064.05000000005</v>
      </c>
    </row>
    <row r="12" spans="1:7" ht="17.100000000000001" customHeight="1" x14ac:dyDescent="0.25">
      <c r="A12" s="83" t="s">
        <v>36</v>
      </c>
      <c r="B12" s="82">
        <v>-1115510.7526018133</v>
      </c>
      <c r="C12" s="82">
        <v>-51796.75</v>
      </c>
      <c r="D12" s="82">
        <v>-107664.775676187</v>
      </c>
      <c r="E12" s="82">
        <v>-73082</v>
      </c>
      <c r="F12" s="82">
        <v>-165902.70543999999</v>
      </c>
      <c r="G12" s="82">
        <v>-383939.47</v>
      </c>
    </row>
    <row r="13" spans="1:7" ht="17.100000000000001" customHeight="1" x14ac:dyDescent="0.25">
      <c r="A13" s="83" t="s">
        <v>37</v>
      </c>
      <c r="B13" s="86">
        <v>1.0573664644275877</v>
      </c>
      <c r="C13" s="86">
        <v>1.0795953834400607</v>
      </c>
      <c r="D13" s="86">
        <v>0.88887919928275072</v>
      </c>
      <c r="E13" s="86">
        <v>0.73114856755205349</v>
      </c>
      <c r="F13" s="86">
        <v>1.0567665753063431</v>
      </c>
      <c r="G13" s="86">
        <v>1.0415578655976905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1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5" x14ac:dyDescent="0.25"/>
  <cols>
    <col min="1" max="1" width="70.7109375" customWidth="1"/>
    <col min="2" max="95" width="16.7109375" customWidth="1"/>
    <col min="96" max="96" width="13.7109375" customWidth="1"/>
    <col min="97" max="102" width="10.140625" customWidth="1"/>
    <col min="103" max="103" width="11" customWidth="1"/>
    <col min="104" max="109" width="10.140625" customWidth="1"/>
    <col min="110" max="110" width="14.5703125" customWidth="1"/>
    <col min="111" max="111" width="15" bestFit="1" customWidth="1"/>
  </cols>
  <sheetData>
    <row r="1" spans="1:7" ht="39" customHeight="1" x14ac:dyDescent="0.25">
      <c r="A1" s="39" t="s">
        <v>53</v>
      </c>
    </row>
    <row r="2" spans="1:7" ht="34.5" customHeight="1" x14ac:dyDescent="0.25">
      <c r="A2" s="40" t="s">
        <v>39</v>
      </c>
    </row>
    <row r="4" spans="1:7" x14ac:dyDescent="0.25">
      <c r="A4" s="43" t="s">
        <v>26</v>
      </c>
      <c r="B4" s="44" t="s">
        <v>41</v>
      </c>
      <c r="C4" s="44" t="s">
        <v>40</v>
      </c>
      <c r="D4" s="45"/>
      <c r="E4" s="45"/>
      <c r="F4" s="45"/>
      <c r="G4" s="45"/>
    </row>
    <row r="5" spans="1:7" x14ac:dyDescent="0.25">
      <c r="A5" s="42"/>
      <c r="B5" s="84" t="s">
        <v>42</v>
      </c>
      <c r="C5" s="84" t="s">
        <v>6</v>
      </c>
      <c r="D5" s="84" t="s">
        <v>21</v>
      </c>
      <c r="E5" s="84" t="s">
        <v>14</v>
      </c>
      <c r="F5" s="84" t="s">
        <v>15</v>
      </c>
      <c r="G5" s="84" t="s">
        <v>16</v>
      </c>
    </row>
    <row r="6" spans="1:7" ht="17.100000000000001" customHeight="1" x14ac:dyDescent="0.25">
      <c r="A6" s="41" t="s">
        <v>38</v>
      </c>
      <c r="B6" s="85">
        <v>44926</v>
      </c>
      <c r="C6" s="68">
        <v>44926</v>
      </c>
      <c r="D6" s="68">
        <v>44926</v>
      </c>
      <c r="E6" s="68">
        <v>44926</v>
      </c>
      <c r="F6" s="68">
        <v>44926</v>
      </c>
      <c r="G6" s="68">
        <v>44926</v>
      </c>
    </row>
    <row r="7" spans="1:7" ht="33" customHeight="1" x14ac:dyDescent="0.25">
      <c r="A7" s="83" t="s">
        <v>54</v>
      </c>
      <c r="B7" s="82">
        <v>4396323.1490120171</v>
      </c>
      <c r="C7" s="82">
        <v>142189.11468</v>
      </c>
      <c r="D7" s="82">
        <v>164032.03424000001</v>
      </c>
      <c r="E7" s="82">
        <v>61535</v>
      </c>
      <c r="F7" s="82">
        <v>428743.20224201807</v>
      </c>
      <c r="G7" s="82">
        <v>1399324.61152</v>
      </c>
    </row>
    <row r="8" spans="1:7" ht="17.100000000000001" customHeight="1" x14ac:dyDescent="0.25">
      <c r="A8" s="83" t="s">
        <v>55</v>
      </c>
      <c r="B8" s="82">
        <v>4473550.6438699989</v>
      </c>
      <c r="C8" s="82">
        <v>114886.36695</v>
      </c>
      <c r="D8" s="82">
        <v>110228.62142</v>
      </c>
      <c r="E8" s="82">
        <v>175720</v>
      </c>
      <c r="F8" s="82">
        <v>370855.32497999998</v>
      </c>
      <c r="G8" s="82">
        <v>1132746.9561999999</v>
      </c>
    </row>
    <row r="9" spans="1:7" ht="17.100000000000001" customHeight="1" x14ac:dyDescent="0.25">
      <c r="A9" s="83" t="s">
        <v>43</v>
      </c>
      <c r="B9" s="82">
        <v>416689.22865999996</v>
      </c>
      <c r="C9" s="82">
        <v>17370.2</v>
      </c>
      <c r="D9" s="82">
        <v>15569.132089999999</v>
      </c>
      <c r="E9" s="82">
        <v>11937</v>
      </c>
      <c r="F9" s="82">
        <v>55696.575680000002</v>
      </c>
      <c r="G9" s="82">
        <v>137727.79</v>
      </c>
    </row>
    <row r="10" spans="1:7" ht="17.100000000000001" customHeight="1" x14ac:dyDescent="0.25">
      <c r="A10" s="83" t="s">
        <v>44</v>
      </c>
      <c r="B10" s="82">
        <v>657357.35755381279</v>
      </c>
      <c r="C10" s="82">
        <v>-1229.8499999999999</v>
      </c>
      <c r="D10" s="82">
        <v>7713.97952381296</v>
      </c>
      <c r="E10" s="82">
        <v>79411</v>
      </c>
      <c r="F10" s="82">
        <v>63841.346229999901</v>
      </c>
      <c r="G10" s="82">
        <v>147124.57999999999</v>
      </c>
    </row>
    <row r="11" spans="1:7" ht="26.25" x14ac:dyDescent="0.25">
      <c r="A11" s="83" t="s">
        <v>45</v>
      </c>
      <c r="B11" s="82">
        <v>-1772868.1101556264</v>
      </c>
      <c r="C11" s="82">
        <v>-50566.9</v>
      </c>
      <c r="D11" s="82">
        <v>-115378.7552</v>
      </c>
      <c r="E11" s="82">
        <v>-152493</v>
      </c>
      <c r="F11" s="82">
        <v>-229744.05166999999</v>
      </c>
      <c r="G11" s="82">
        <v>-531064.05000000005</v>
      </c>
    </row>
    <row r="12" spans="1:7" ht="17.100000000000001" customHeight="1" x14ac:dyDescent="0.25">
      <c r="A12" s="83" t="s">
        <v>46</v>
      </c>
      <c r="B12" s="82">
        <v>-1115510.7526018133</v>
      </c>
      <c r="C12" s="82">
        <v>-51796.75</v>
      </c>
      <c r="D12" s="82">
        <v>-107664.775676187</v>
      </c>
      <c r="E12" s="82">
        <v>-73082</v>
      </c>
      <c r="F12" s="82">
        <v>-165902.70543999999</v>
      </c>
      <c r="G12" s="82">
        <v>-383939.47</v>
      </c>
    </row>
    <row r="13" spans="1:7" ht="17.100000000000001" customHeight="1" x14ac:dyDescent="0.25">
      <c r="A13" s="83" t="s">
        <v>47</v>
      </c>
      <c r="B13" s="86">
        <v>1.0573664644275877</v>
      </c>
      <c r="C13" s="86">
        <v>1.0795953834400607</v>
      </c>
      <c r="D13" s="86">
        <v>0.88887919928275072</v>
      </c>
      <c r="E13" s="86">
        <v>0.73114856755205349</v>
      </c>
      <c r="F13" s="86">
        <v>1.0567665753063431</v>
      </c>
      <c r="G13" s="86">
        <v>1.0415578655976905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01"/>
  <sheetViews>
    <sheetView topLeftCell="A1376" workbookViewId="0">
      <selection activeCell="E1395" sqref="E1395:E1401"/>
    </sheetView>
  </sheetViews>
  <sheetFormatPr defaultRowHeight="15" x14ac:dyDescent="0.25"/>
  <cols>
    <col min="1" max="1" width="7.140625" customWidth="1"/>
    <col min="2" max="2" width="54.7109375" customWidth="1"/>
    <col min="3" max="3" width="14.140625" customWidth="1"/>
    <col min="4" max="4" width="19" customWidth="1"/>
    <col min="5" max="5" width="16.5703125" customWidth="1"/>
    <col min="9" max="9" width="11.28515625" customWidth="1"/>
    <col min="10" max="10" width="9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38" t="s">
        <v>3</v>
      </c>
      <c r="E1" s="38" t="s">
        <v>4</v>
      </c>
    </row>
    <row r="2" spans="1:5" x14ac:dyDescent="0.25">
      <c r="A2" s="2">
        <v>1</v>
      </c>
      <c r="B2" s="2" t="s">
        <v>5</v>
      </c>
      <c r="C2" s="13" t="s">
        <v>22</v>
      </c>
      <c r="D2" s="26">
        <v>40724</v>
      </c>
      <c r="E2" s="31">
        <v>2180789.0204527373</v>
      </c>
    </row>
    <row r="3" spans="1:5" x14ac:dyDescent="0.25">
      <c r="A3" s="2">
        <v>2</v>
      </c>
      <c r="B3" s="2" t="s">
        <v>7</v>
      </c>
      <c r="C3" s="46" t="s">
        <v>22</v>
      </c>
      <c r="D3" s="26">
        <v>40724</v>
      </c>
      <c r="E3" s="31">
        <v>1739660.4979769401</v>
      </c>
    </row>
    <row r="4" spans="1:5" x14ac:dyDescent="0.25">
      <c r="A4" s="2">
        <v>3</v>
      </c>
      <c r="B4" s="2" t="s">
        <v>8</v>
      </c>
      <c r="C4" s="46" t="s">
        <v>22</v>
      </c>
      <c r="D4" s="26">
        <v>40724</v>
      </c>
      <c r="E4" s="31">
        <v>141404.63857000001</v>
      </c>
    </row>
    <row r="5" spans="1:5" x14ac:dyDescent="0.25">
      <c r="A5" s="2">
        <v>4</v>
      </c>
      <c r="B5" s="2" t="s">
        <v>9</v>
      </c>
      <c r="C5" s="46" t="s">
        <v>22</v>
      </c>
      <c r="D5" s="26">
        <v>40724</v>
      </c>
      <c r="E5" s="31">
        <v>490064.49064859975</v>
      </c>
    </row>
    <row r="6" spans="1:5" ht="24.75" x14ac:dyDescent="0.25">
      <c r="A6" s="6">
        <v>5</v>
      </c>
      <c r="B6" s="7" t="s">
        <v>10</v>
      </c>
      <c r="C6" s="46" t="s">
        <v>22</v>
      </c>
      <c r="D6" s="26">
        <v>40724</v>
      </c>
      <c r="E6" s="31">
        <v>-377455.44250999874</v>
      </c>
    </row>
    <row r="7" spans="1:5" x14ac:dyDescent="0.25">
      <c r="A7" s="2">
        <v>6</v>
      </c>
      <c r="B7" s="2" t="s">
        <v>11</v>
      </c>
      <c r="C7" s="46" t="s">
        <v>22</v>
      </c>
      <c r="D7" s="26">
        <v>40724</v>
      </c>
      <c r="E7" s="31">
        <v>112031.98813860102</v>
      </c>
    </row>
    <row r="8" spans="1:5" x14ac:dyDescent="0.25">
      <c r="A8" s="8">
        <v>7</v>
      </c>
      <c r="B8" s="8" t="s">
        <v>12</v>
      </c>
      <c r="C8" s="47" t="s">
        <v>22</v>
      </c>
      <c r="D8" s="28">
        <v>40724</v>
      </c>
      <c r="E8" s="37">
        <v>1.0109027325475</v>
      </c>
    </row>
    <row r="9" spans="1:5" x14ac:dyDescent="0.25">
      <c r="A9" s="2">
        <v>1</v>
      </c>
      <c r="B9" s="2" t="s">
        <v>5</v>
      </c>
      <c r="C9" s="13" t="s">
        <v>22</v>
      </c>
      <c r="D9" s="26">
        <v>40908</v>
      </c>
      <c r="E9" s="31">
        <v>3718538.7124870741</v>
      </c>
    </row>
    <row r="10" spans="1:5" x14ac:dyDescent="0.25">
      <c r="A10" s="2">
        <v>2</v>
      </c>
      <c r="B10" s="2" t="s">
        <v>7</v>
      </c>
      <c r="C10" s="46" t="s">
        <v>22</v>
      </c>
      <c r="D10" s="26">
        <v>40908</v>
      </c>
      <c r="E10" s="31">
        <v>3570877.3819899997</v>
      </c>
    </row>
    <row r="11" spans="1:5" x14ac:dyDescent="0.25">
      <c r="A11" s="2">
        <v>3</v>
      </c>
      <c r="B11" s="2" t="s">
        <v>8</v>
      </c>
      <c r="C11" s="46" t="s">
        <v>22</v>
      </c>
      <c r="D11" s="26">
        <v>40908</v>
      </c>
      <c r="E11" s="31">
        <v>281266.60459000006</v>
      </c>
    </row>
    <row r="12" spans="1:5" x14ac:dyDescent="0.25">
      <c r="A12" s="2">
        <v>4</v>
      </c>
      <c r="B12" s="2" t="s">
        <v>9</v>
      </c>
      <c r="C12" s="46" t="s">
        <v>22</v>
      </c>
      <c r="D12" s="26">
        <v>40908</v>
      </c>
      <c r="E12" s="31">
        <v>67589.209300970062</v>
      </c>
    </row>
    <row r="13" spans="1:5" ht="24.75" x14ac:dyDescent="0.25">
      <c r="A13" s="6">
        <v>5</v>
      </c>
      <c r="B13" s="7" t="s">
        <v>10</v>
      </c>
      <c r="C13" s="46" t="s">
        <v>22</v>
      </c>
      <c r="D13" s="26">
        <v>40908</v>
      </c>
      <c r="E13" s="31">
        <v>-534238.31124999991</v>
      </c>
    </row>
    <row r="14" spans="1:5" x14ac:dyDescent="0.25">
      <c r="A14" s="2">
        <v>6</v>
      </c>
      <c r="B14" s="2" t="s">
        <v>11</v>
      </c>
      <c r="C14" s="46" t="s">
        <v>22</v>
      </c>
      <c r="D14" s="26">
        <v>40908</v>
      </c>
      <c r="E14" s="31">
        <v>-466609.09194902988</v>
      </c>
    </row>
    <row r="15" spans="1:5" x14ac:dyDescent="0.25">
      <c r="A15" s="8">
        <v>7</v>
      </c>
      <c r="B15" s="8" t="s">
        <v>12</v>
      </c>
      <c r="C15" s="47" t="s">
        <v>22</v>
      </c>
      <c r="D15" s="28">
        <v>40908</v>
      </c>
      <c r="E15" s="37">
        <v>1.0040200716036574</v>
      </c>
    </row>
    <row r="16" spans="1:5" x14ac:dyDescent="0.25">
      <c r="A16" s="2">
        <v>1</v>
      </c>
      <c r="B16" s="2" t="s">
        <v>5</v>
      </c>
      <c r="C16" s="13" t="s">
        <v>22</v>
      </c>
      <c r="D16" s="26">
        <v>41090</v>
      </c>
      <c r="E16" s="36">
        <v>1835454.2551927266</v>
      </c>
    </row>
    <row r="17" spans="1:5" x14ac:dyDescent="0.25">
      <c r="A17" s="2">
        <v>2</v>
      </c>
      <c r="B17" s="2" t="s">
        <v>7</v>
      </c>
      <c r="C17" s="13" t="s">
        <v>22</v>
      </c>
      <c r="D17" s="26">
        <v>41090</v>
      </c>
      <c r="E17" s="36">
        <v>1973052.8232299997</v>
      </c>
    </row>
    <row r="18" spans="1:5" x14ac:dyDescent="0.25">
      <c r="A18" s="2">
        <v>3</v>
      </c>
      <c r="B18" s="2" t="s">
        <v>8</v>
      </c>
      <c r="C18" s="13" t="s">
        <v>22</v>
      </c>
      <c r="D18" s="26">
        <v>41090</v>
      </c>
      <c r="E18" s="36">
        <v>143485.66688109521</v>
      </c>
    </row>
    <row r="19" spans="1:5" x14ac:dyDescent="0.25">
      <c r="A19" s="2">
        <v>4</v>
      </c>
      <c r="B19" s="2" t="s">
        <v>9</v>
      </c>
      <c r="C19" s="13" t="s">
        <v>22</v>
      </c>
      <c r="D19" s="26">
        <v>41090</v>
      </c>
      <c r="E19" s="36">
        <v>438890.92757</v>
      </c>
    </row>
    <row r="20" spans="1:5" ht="24.75" x14ac:dyDescent="0.25">
      <c r="A20" s="6">
        <v>5</v>
      </c>
      <c r="B20" s="7" t="s">
        <v>10</v>
      </c>
      <c r="C20" s="13" t="s">
        <v>22</v>
      </c>
      <c r="D20" s="26">
        <v>41090</v>
      </c>
      <c r="E20" s="36">
        <v>391578.74831000081</v>
      </c>
    </row>
    <row r="21" spans="1:5" x14ac:dyDescent="0.25">
      <c r="A21" s="2">
        <v>6</v>
      </c>
      <c r="B21" s="2" t="s">
        <v>11</v>
      </c>
      <c r="C21" s="13" t="s">
        <v>22</v>
      </c>
      <c r="D21" s="26">
        <v>41090</v>
      </c>
      <c r="E21" s="36">
        <v>830469.67588000081</v>
      </c>
    </row>
    <row r="22" spans="1:5" x14ac:dyDescent="0.25">
      <c r="A22" s="8">
        <v>7</v>
      </c>
      <c r="B22" s="8" t="s">
        <v>12</v>
      </c>
      <c r="C22" s="25" t="s">
        <v>22</v>
      </c>
      <c r="D22" s="28">
        <v>41090</v>
      </c>
      <c r="E22" s="37">
        <v>1.0012947131796317</v>
      </c>
    </row>
    <row r="23" spans="1:5" x14ac:dyDescent="0.25">
      <c r="A23" s="2">
        <v>1</v>
      </c>
      <c r="B23" s="2" t="s">
        <v>5</v>
      </c>
      <c r="C23" s="13" t="s">
        <v>22</v>
      </c>
      <c r="D23" s="26">
        <v>41274</v>
      </c>
      <c r="E23" s="31">
        <v>3971700.2425129632</v>
      </c>
    </row>
    <row r="24" spans="1:5" x14ac:dyDescent="0.25">
      <c r="A24" s="2">
        <v>2</v>
      </c>
      <c r="B24" s="2" t="s">
        <v>7</v>
      </c>
      <c r="C24" s="13" t="s">
        <v>22</v>
      </c>
      <c r="D24" s="26">
        <v>41274</v>
      </c>
      <c r="E24" s="31">
        <v>3895542.7206899999</v>
      </c>
    </row>
    <row r="25" spans="1:5" x14ac:dyDescent="0.25">
      <c r="A25" s="2">
        <v>3</v>
      </c>
      <c r="B25" s="2" t="s">
        <v>8</v>
      </c>
      <c r="C25" s="13" t="s">
        <v>22</v>
      </c>
      <c r="D25" s="26">
        <v>41274</v>
      </c>
      <c r="E25" s="31">
        <v>283397.99398999987</v>
      </c>
    </row>
    <row r="26" spans="1:5" x14ac:dyDescent="0.25">
      <c r="A26" s="2">
        <v>4</v>
      </c>
      <c r="B26" s="2" t="s">
        <v>9</v>
      </c>
      <c r="C26" s="13" t="s">
        <v>22</v>
      </c>
      <c r="D26" s="26">
        <v>41274</v>
      </c>
      <c r="E26" s="31">
        <v>793764.95380941674</v>
      </c>
    </row>
    <row r="27" spans="1:5" ht="24.75" x14ac:dyDescent="0.25">
      <c r="A27" s="6">
        <v>5</v>
      </c>
      <c r="B27" s="7" t="s">
        <v>10</v>
      </c>
      <c r="C27" s="13" t="s">
        <v>22</v>
      </c>
      <c r="D27" s="26">
        <v>41274</v>
      </c>
      <c r="E27" s="31">
        <v>747341.32162000006</v>
      </c>
    </row>
    <row r="28" spans="1:5" x14ac:dyDescent="0.25">
      <c r="A28" s="12">
        <v>6</v>
      </c>
      <c r="B28" s="12" t="s">
        <v>11</v>
      </c>
      <c r="C28" s="27" t="s">
        <v>22</v>
      </c>
      <c r="D28" s="28">
        <v>41274</v>
      </c>
      <c r="E28" s="36">
        <v>1541106.2754294167</v>
      </c>
    </row>
    <row r="29" spans="1:5" x14ac:dyDescent="0.25">
      <c r="A29" s="8">
        <v>7</v>
      </c>
      <c r="B29" s="8" t="s">
        <v>12</v>
      </c>
      <c r="C29" s="25" t="s">
        <v>22</v>
      </c>
      <c r="D29" s="28">
        <v>41274</v>
      </c>
      <c r="E29" s="37">
        <v>0.94789534704138012</v>
      </c>
    </row>
    <row r="30" spans="1:5" x14ac:dyDescent="0.25">
      <c r="A30" s="2">
        <v>1</v>
      </c>
      <c r="B30" s="2" t="s">
        <v>5</v>
      </c>
      <c r="C30" s="13" t="s">
        <v>22</v>
      </c>
      <c r="D30" s="26">
        <v>41455</v>
      </c>
      <c r="E30" s="36">
        <v>2938771.7595500001</v>
      </c>
    </row>
    <row r="31" spans="1:5" x14ac:dyDescent="0.25">
      <c r="A31" s="2">
        <v>2</v>
      </c>
      <c r="B31" s="2" t="s">
        <v>7</v>
      </c>
      <c r="C31" s="13" t="s">
        <v>22</v>
      </c>
      <c r="D31" s="26">
        <v>41455</v>
      </c>
      <c r="E31" s="36">
        <v>2045074.3787100001</v>
      </c>
    </row>
    <row r="32" spans="1:5" x14ac:dyDescent="0.25">
      <c r="A32" s="2">
        <v>3</v>
      </c>
      <c r="B32" s="2" t="s">
        <v>8</v>
      </c>
      <c r="C32" s="13" t="s">
        <v>22</v>
      </c>
      <c r="D32" s="26">
        <v>41455</v>
      </c>
      <c r="E32" s="36">
        <v>158346.61618236359</v>
      </c>
    </row>
    <row r="33" spans="1:5" x14ac:dyDescent="0.25">
      <c r="A33" s="2">
        <v>4</v>
      </c>
      <c r="B33" s="2" t="s">
        <v>9</v>
      </c>
      <c r="C33" s="13" t="s">
        <v>22</v>
      </c>
      <c r="D33" s="26">
        <v>41455</v>
      </c>
      <c r="E33" s="36">
        <v>418617.91583906743</v>
      </c>
    </row>
    <row r="34" spans="1:5" ht="24.75" x14ac:dyDescent="0.25">
      <c r="A34" s="6">
        <v>5</v>
      </c>
      <c r="B34" s="7" t="s">
        <v>10</v>
      </c>
      <c r="C34" s="13" t="s">
        <v>22</v>
      </c>
      <c r="D34" s="26">
        <v>41455</v>
      </c>
      <c r="E34" s="36">
        <v>-287879.9466343252</v>
      </c>
    </row>
    <row r="35" spans="1:5" x14ac:dyDescent="0.25">
      <c r="A35" s="2">
        <v>6</v>
      </c>
      <c r="B35" s="2" t="s">
        <v>11</v>
      </c>
      <c r="C35" s="27" t="s">
        <v>22</v>
      </c>
      <c r="D35" s="28">
        <v>41455</v>
      </c>
      <c r="E35" s="36">
        <v>130737.9692047422</v>
      </c>
    </row>
    <row r="36" spans="1:5" x14ac:dyDescent="0.25">
      <c r="A36" s="8">
        <v>7</v>
      </c>
      <c r="B36" s="8" t="s">
        <v>12</v>
      </c>
      <c r="C36" s="25" t="s">
        <v>22</v>
      </c>
      <c r="D36" s="28">
        <v>41455</v>
      </c>
      <c r="E36" s="37">
        <v>0.93367770757919755</v>
      </c>
    </row>
    <row r="37" spans="1:5" x14ac:dyDescent="0.25">
      <c r="A37" s="2">
        <v>1</v>
      </c>
      <c r="B37" s="2" t="s">
        <v>5</v>
      </c>
      <c r="C37" s="13" t="s">
        <v>22</v>
      </c>
      <c r="D37" s="26">
        <v>41639</v>
      </c>
      <c r="E37" s="36">
        <v>5577942.3387399996</v>
      </c>
    </row>
    <row r="38" spans="1:5" x14ac:dyDescent="0.25">
      <c r="A38" s="2">
        <v>2</v>
      </c>
      <c r="B38" s="2" t="s">
        <v>7</v>
      </c>
      <c r="C38" s="13" t="s">
        <v>22</v>
      </c>
      <c r="D38" s="26">
        <v>41639</v>
      </c>
      <c r="E38" s="36">
        <v>3902316.8288300005</v>
      </c>
    </row>
    <row r="39" spans="1:5" x14ac:dyDescent="0.25">
      <c r="A39" s="2">
        <v>3</v>
      </c>
      <c r="B39" s="2" t="s">
        <v>8</v>
      </c>
      <c r="C39" s="13" t="s">
        <v>22</v>
      </c>
      <c r="D39" s="26">
        <v>41639</v>
      </c>
      <c r="E39" s="36">
        <v>303546.91593999998</v>
      </c>
    </row>
    <row r="40" spans="1:5" x14ac:dyDescent="0.25">
      <c r="A40" s="2">
        <v>4</v>
      </c>
      <c r="B40" s="2" t="s">
        <v>9</v>
      </c>
      <c r="C40" s="13" t="s">
        <v>22</v>
      </c>
      <c r="D40" s="26">
        <v>41639</v>
      </c>
      <c r="E40" s="36">
        <v>772948.59170392086</v>
      </c>
    </row>
    <row r="41" spans="1:5" ht="24.75" x14ac:dyDescent="0.25">
      <c r="A41" s="6">
        <v>5</v>
      </c>
      <c r="B41" s="7" t="s">
        <v>10</v>
      </c>
      <c r="C41" s="13" t="s">
        <v>22</v>
      </c>
      <c r="D41" s="26">
        <v>41639</v>
      </c>
      <c r="E41" s="36">
        <v>-185695.85572394269</v>
      </c>
    </row>
    <row r="42" spans="1:5" x14ac:dyDescent="0.25">
      <c r="A42" s="2">
        <v>6</v>
      </c>
      <c r="B42" s="2" t="s">
        <v>11</v>
      </c>
      <c r="C42" s="13" t="s">
        <v>22</v>
      </c>
      <c r="D42" s="26">
        <v>41639</v>
      </c>
      <c r="E42" s="36">
        <v>587252.735979978</v>
      </c>
    </row>
    <row r="43" spans="1:5" x14ac:dyDescent="0.25">
      <c r="A43" s="8">
        <v>7</v>
      </c>
      <c r="B43" s="8" t="s">
        <v>12</v>
      </c>
      <c r="C43" s="25" t="s">
        <v>22</v>
      </c>
      <c r="D43" s="28">
        <v>41639</v>
      </c>
      <c r="E43" s="37">
        <v>0.91375953381158148</v>
      </c>
    </row>
    <row r="44" spans="1:5" x14ac:dyDescent="0.25">
      <c r="A44" s="2">
        <v>1</v>
      </c>
      <c r="B44" s="2" t="s">
        <v>5</v>
      </c>
      <c r="C44" s="13" t="s">
        <v>22</v>
      </c>
      <c r="D44" s="26">
        <v>41820</v>
      </c>
      <c r="E44" s="36">
        <f>3109090346.56/1000</f>
        <v>3109090.34656</v>
      </c>
    </row>
    <row r="45" spans="1:5" x14ac:dyDescent="0.25">
      <c r="A45" s="2">
        <v>2</v>
      </c>
      <c r="B45" s="2" t="s">
        <v>7</v>
      </c>
      <c r="C45" s="13" t="s">
        <v>22</v>
      </c>
      <c r="D45" s="26">
        <v>41820</v>
      </c>
      <c r="E45" s="36">
        <f>1950780951.064/1000</f>
        <v>1950780.9510639999</v>
      </c>
    </row>
    <row r="46" spans="1:5" x14ac:dyDescent="0.25">
      <c r="A46" s="2">
        <v>3</v>
      </c>
      <c r="B46" s="2" t="s">
        <v>8</v>
      </c>
      <c r="C46" s="13" t="s">
        <v>22</v>
      </c>
      <c r="D46" s="26">
        <v>41820</v>
      </c>
      <c r="E46" s="36">
        <f>154696440.519794/1000</f>
        <v>154696.44051979398</v>
      </c>
    </row>
    <row r="47" spans="1:5" x14ac:dyDescent="0.25">
      <c r="A47" s="2">
        <v>4</v>
      </c>
      <c r="B47" s="2" t="s">
        <v>9</v>
      </c>
      <c r="C47" s="13" t="s">
        <v>22</v>
      </c>
      <c r="D47" s="26">
        <v>41820</v>
      </c>
      <c r="E47" s="36">
        <f>673453062.834244/1000</f>
        <v>673453.06283424399</v>
      </c>
    </row>
    <row r="48" spans="1:5" ht="24.75" x14ac:dyDescent="0.25">
      <c r="A48" s="6">
        <v>5</v>
      </c>
      <c r="B48" s="7" t="s">
        <v>10</v>
      </c>
      <c r="C48" s="13" t="s">
        <v>22</v>
      </c>
      <c r="D48" s="26">
        <v>41820</v>
      </c>
      <c r="E48" s="36">
        <f>365523859.84/1000</f>
        <v>365523.85983999999</v>
      </c>
    </row>
    <row r="49" spans="1:5" x14ac:dyDescent="0.25">
      <c r="A49" s="2">
        <v>6</v>
      </c>
      <c r="B49" s="2" t="s">
        <v>11</v>
      </c>
      <c r="C49" s="13" t="s">
        <v>22</v>
      </c>
      <c r="D49" s="26">
        <v>41820</v>
      </c>
      <c r="E49" s="36">
        <f>1038976922.67424/1000</f>
        <v>1038976.92267424</v>
      </c>
    </row>
    <row r="50" spans="1:5" x14ac:dyDescent="0.25">
      <c r="A50" s="8">
        <v>7</v>
      </c>
      <c r="B50" s="8" t="s">
        <v>12</v>
      </c>
      <c r="C50" s="25" t="s">
        <v>22</v>
      </c>
      <c r="D50" s="26">
        <v>41820</v>
      </c>
      <c r="E50" s="37">
        <v>0.8932592146821654</v>
      </c>
    </row>
    <row r="51" spans="1:5" x14ac:dyDescent="0.25">
      <c r="A51" s="2">
        <v>1</v>
      </c>
      <c r="B51" s="2" t="s">
        <v>5</v>
      </c>
      <c r="C51" s="3" t="s">
        <v>6</v>
      </c>
      <c r="D51" s="4">
        <v>42004</v>
      </c>
      <c r="E51" s="22">
        <v>125725.52784</v>
      </c>
    </row>
    <row r="52" spans="1:5" x14ac:dyDescent="0.25">
      <c r="A52" s="2">
        <v>2</v>
      </c>
      <c r="B52" s="2" t="s">
        <v>7</v>
      </c>
      <c r="C52" s="3" t="s">
        <v>6</v>
      </c>
      <c r="D52" s="4">
        <v>42004</v>
      </c>
      <c r="E52" s="22">
        <v>94922.187460000016</v>
      </c>
    </row>
    <row r="53" spans="1:5" x14ac:dyDescent="0.25">
      <c r="A53" s="2">
        <v>3</v>
      </c>
      <c r="B53" s="2" t="s">
        <v>8</v>
      </c>
      <c r="C53" s="3" t="s">
        <v>6</v>
      </c>
      <c r="D53" s="4">
        <v>42004</v>
      </c>
      <c r="E53" s="22">
        <v>10654</v>
      </c>
    </row>
    <row r="54" spans="1:5" x14ac:dyDescent="0.25">
      <c r="A54" s="2">
        <v>4</v>
      </c>
      <c r="B54" s="2" t="s">
        <v>9</v>
      </c>
      <c r="C54" s="3" t="s">
        <v>6</v>
      </c>
      <c r="D54" s="4">
        <v>42004</v>
      </c>
      <c r="E54" s="22">
        <v>15213.5</v>
      </c>
    </row>
    <row r="55" spans="1:5" ht="24.75" x14ac:dyDescent="0.25">
      <c r="A55" s="6">
        <v>5</v>
      </c>
      <c r="B55" s="7" t="s">
        <v>10</v>
      </c>
      <c r="C55" s="3" t="s">
        <v>6</v>
      </c>
      <c r="D55" s="4">
        <v>42004</v>
      </c>
      <c r="E55" s="22">
        <v>23284</v>
      </c>
    </row>
    <row r="56" spans="1:5" x14ac:dyDescent="0.25">
      <c r="A56" s="2">
        <v>6</v>
      </c>
      <c r="B56" s="2" t="s">
        <v>11</v>
      </c>
      <c r="C56" s="3" t="s">
        <v>6</v>
      </c>
      <c r="D56" s="4">
        <v>42004</v>
      </c>
      <c r="E56" s="22">
        <v>38497.5</v>
      </c>
    </row>
    <row r="57" spans="1:5" x14ac:dyDescent="0.25">
      <c r="A57" s="8">
        <v>7</v>
      </c>
      <c r="B57" s="8" t="s">
        <v>12</v>
      </c>
      <c r="C57" s="11" t="s">
        <v>6</v>
      </c>
      <c r="D57" s="4">
        <v>42004</v>
      </c>
      <c r="E57" s="24">
        <v>0.81505857575358698</v>
      </c>
    </row>
    <row r="58" spans="1:5" x14ac:dyDescent="0.25">
      <c r="A58" s="2">
        <v>1</v>
      </c>
      <c r="B58" s="2" t="s">
        <v>5</v>
      </c>
      <c r="C58" s="3" t="s">
        <v>24</v>
      </c>
      <c r="D58" s="4">
        <v>42004</v>
      </c>
      <c r="E58" s="22">
        <v>70641.711349999998</v>
      </c>
    </row>
    <row r="59" spans="1:5" x14ac:dyDescent="0.25">
      <c r="A59" s="2">
        <v>2</v>
      </c>
      <c r="B59" s="2" t="s">
        <v>7</v>
      </c>
      <c r="C59" s="3" t="s">
        <v>24</v>
      </c>
      <c r="D59" s="4">
        <v>42004</v>
      </c>
      <c r="E59" s="22">
        <v>88376.511190000005</v>
      </c>
    </row>
    <row r="60" spans="1:5" x14ac:dyDescent="0.25">
      <c r="A60" s="2">
        <v>3</v>
      </c>
      <c r="B60" s="2" t="s">
        <v>8</v>
      </c>
      <c r="C60" s="3" t="s">
        <v>24</v>
      </c>
      <c r="D60" s="4">
        <v>42004</v>
      </c>
      <c r="E60" s="22">
        <v>10247.298510000001</v>
      </c>
    </row>
    <row r="61" spans="1:5" x14ac:dyDescent="0.25">
      <c r="A61" s="2">
        <v>4</v>
      </c>
      <c r="B61" s="2" t="s">
        <v>9</v>
      </c>
      <c r="C61" s="3" t="s">
        <v>24</v>
      </c>
      <c r="D61" s="4">
        <v>42004</v>
      </c>
      <c r="E61" s="22">
        <v>25595.88523</v>
      </c>
    </row>
    <row r="62" spans="1:5" ht="24.75" x14ac:dyDescent="0.25">
      <c r="A62" s="6">
        <v>5</v>
      </c>
      <c r="B62" s="7" t="s">
        <v>10</v>
      </c>
      <c r="C62" s="3" t="s">
        <v>24</v>
      </c>
      <c r="D62" s="4">
        <v>42004</v>
      </c>
      <c r="E62" s="22"/>
    </row>
    <row r="63" spans="1:5" x14ac:dyDescent="0.25">
      <c r="A63" s="2">
        <v>6</v>
      </c>
      <c r="B63" s="2" t="s">
        <v>11</v>
      </c>
      <c r="C63" s="3" t="s">
        <v>24</v>
      </c>
      <c r="D63" s="4">
        <v>42004</v>
      </c>
      <c r="E63" s="22">
        <v>25595.88523</v>
      </c>
    </row>
    <row r="64" spans="1:5" x14ac:dyDescent="0.25">
      <c r="A64" s="8">
        <v>7</v>
      </c>
      <c r="B64" s="8" t="s">
        <v>12</v>
      </c>
      <c r="C64" s="11" t="s">
        <v>24</v>
      </c>
      <c r="D64" s="4">
        <v>42004</v>
      </c>
      <c r="E64" s="24">
        <v>0.63031048550902857</v>
      </c>
    </row>
    <row r="65" spans="1:5" x14ac:dyDescent="0.25">
      <c r="A65" s="2">
        <v>1</v>
      </c>
      <c r="B65" s="2" t="s">
        <v>5</v>
      </c>
      <c r="C65" s="3" t="s">
        <v>13</v>
      </c>
      <c r="D65" s="4">
        <v>42004</v>
      </c>
      <c r="E65" s="22">
        <v>7497</v>
      </c>
    </row>
    <row r="66" spans="1:5" x14ac:dyDescent="0.25">
      <c r="A66" s="2">
        <v>2</v>
      </c>
      <c r="B66" s="2" t="s">
        <v>7</v>
      </c>
      <c r="C66" s="3" t="s">
        <v>13</v>
      </c>
      <c r="D66" s="4">
        <v>42004</v>
      </c>
      <c r="E66" s="22">
        <v>6588</v>
      </c>
    </row>
    <row r="67" spans="1:5" x14ac:dyDescent="0.25">
      <c r="A67" s="2">
        <v>3</v>
      </c>
      <c r="B67" s="2" t="s">
        <v>8</v>
      </c>
      <c r="C67" s="3" t="s">
        <v>13</v>
      </c>
      <c r="D67" s="4">
        <v>42004</v>
      </c>
      <c r="E67" s="22">
        <v>535</v>
      </c>
    </row>
    <row r="68" spans="1:5" x14ac:dyDescent="0.25">
      <c r="A68" s="2">
        <v>4</v>
      </c>
      <c r="B68" s="2" t="s">
        <v>9</v>
      </c>
      <c r="C68" s="3" t="s">
        <v>13</v>
      </c>
      <c r="D68" s="4">
        <v>42004</v>
      </c>
      <c r="E68" s="22">
        <v>3269</v>
      </c>
    </row>
    <row r="69" spans="1:5" ht="24.75" x14ac:dyDescent="0.25">
      <c r="A69" s="6">
        <v>5</v>
      </c>
      <c r="B69" s="7" t="s">
        <v>10</v>
      </c>
      <c r="C69" s="3" t="s">
        <v>13</v>
      </c>
      <c r="D69" s="4">
        <v>42004</v>
      </c>
      <c r="E69" s="22">
        <v>561</v>
      </c>
    </row>
    <row r="70" spans="1:5" x14ac:dyDescent="0.25">
      <c r="A70" s="2">
        <v>6</v>
      </c>
      <c r="B70" s="2" t="s">
        <v>11</v>
      </c>
      <c r="C70" s="3" t="s">
        <v>13</v>
      </c>
      <c r="D70" s="4">
        <v>42004</v>
      </c>
      <c r="E70" s="22">
        <v>3830</v>
      </c>
    </row>
    <row r="71" spans="1:5" x14ac:dyDescent="0.25">
      <c r="A71" s="8">
        <v>7</v>
      </c>
      <c r="B71" s="8" t="s">
        <v>12</v>
      </c>
      <c r="C71" s="11" t="s">
        <v>13</v>
      </c>
      <c r="D71" s="4">
        <v>42004</v>
      </c>
      <c r="E71" s="24">
        <v>1.0668276972624799</v>
      </c>
    </row>
    <row r="72" spans="1:5" x14ac:dyDescent="0.25">
      <c r="A72" s="2">
        <v>1</v>
      </c>
      <c r="B72" s="2" t="s">
        <v>5</v>
      </c>
      <c r="C72" s="10" t="s">
        <v>25</v>
      </c>
      <c r="D72" s="4">
        <v>42004</v>
      </c>
      <c r="E72" s="22">
        <v>2</v>
      </c>
    </row>
    <row r="73" spans="1:5" x14ac:dyDescent="0.25">
      <c r="A73" s="2">
        <v>2</v>
      </c>
      <c r="B73" s="2" t="s">
        <v>7</v>
      </c>
      <c r="C73" s="10" t="s">
        <v>25</v>
      </c>
      <c r="D73" s="4">
        <v>42004</v>
      </c>
      <c r="E73" s="22">
        <v>2495</v>
      </c>
    </row>
    <row r="74" spans="1:5" x14ac:dyDescent="0.25">
      <c r="A74" s="2">
        <v>3</v>
      </c>
      <c r="B74" s="2" t="s">
        <v>8</v>
      </c>
      <c r="C74" s="10" t="s">
        <v>25</v>
      </c>
      <c r="D74" s="4">
        <v>42004</v>
      </c>
      <c r="E74" s="22">
        <v>1293</v>
      </c>
    </row>
    <row r="75" spans="1:5" x14ac:dyDescent="0.25">
      <c r="A75" s="2">
        <v>4</v>
      </c>
      <c r="B75" s="2" t="s">
        <v>9</v>
      </c>
      <c r="C75" s="10" t="s">
        <v>25</v>
      </c>
      <c r="D75" s="4">
        <v>42004</v>
      </c>
      <c r="E75" s="22">
        <v>4329</v>
      </c>
    </row>
    <row r="76" spans="1:5" ht="24.75" x14ac:dyDescent="0.25">
      <c r="A76" s="6">
        <v>5</v>
      </c>
      <c r="B76" s="7" t="s">
        <v>10</v>
      </c>
      <c r="C76" s="10" t="s">
        <v>25</v>
      </c>
      <c r="D76" s="4">
        <v>42004</v>
      </c>
      <c r="E76" s="22">
        <v>-302</v>
      </c>
    </row>
    <row r="77" spans="1:5" x14ac:dyDescent="0.25">
      <c r="A77" s="2">
        <v>6</v>
      </c>
      <c r="B77" s="2" t="s">
        <v>11</v>
      </c>
      <c r="C77" s="10" t="s">
        <v>25</v>
      </c>
      <c r="D77" s="4">
        <v>42004</v>
      </c>
      <c r="E77" s="22">
        <v>4027</v>
      </c>
    </row>
    <row r="78" spans="1:5" ht="15.75" thickBot="1" x14ac:dyDescent="0.3">
      <c r="A78" s="8">
        <v>7</v>
      </c>
      <c r="B78" s="14" t="s">
        <v>12</v>
      </c>
      <c r="C78" s="48" t="s">
        <v>25</v>
      </c>
      <c r="D78" s="4">
        <v>42004</v>
      </c>
      <c r="E78" s="24">
        <v>6.0107142857142861</v>
      </c>
    </row>
    <row r="79" spans="1:5" x14ac:dyDescent="0.25">
      <c r="A79" s="2">
        <v>1</v>
      </c>
      <c r="B79" s="2" t="s">
        <v>5</v>
      </c>
      <c r="C79" s="10" t="s">
        <v>23</v>
      </c>
      <c r="D79" s="4">
        <v>42004</v>
      </c>
      <c r="E79" s="22">
        <v>42475.8</v>
      </c>
    </row>
    <row r="80" spans="1:5" x14ac:dyDescent="0.25">
      <c r="A80" s="2">
        <v>2</v>
      </c>
      <c r="B80" s="2" t="s">
        <v>7</v>
      </c>
      <c r="C80" s="5" t="s">
        <v>23</v>
      </c>
      <c r="D80" s="4">
        <v>42004</v>
      </c>
      <c r="E80" s="22">
        <v>375692</v>
      </c>
    </row>
    <row r="81" spans="1:5" x14ac:dyDescent="0.25">
      <c r="A81" s="2">
        <v>3</v>
      </c>
      <c r="B81" s="2" t="s">
        <v>8</v>
      </c>
      <c r="C81" s="5" t="s">
        <v>23</v>
      </c>
      <c r="D81" s="4">
        <v>42004</v>
      </c>
      <c r="E81" s="22">
        <v>14722</v>
      </c>
    </row>
    <row r="82" spans="1:5" x14ac:dyDescent="0.25">
      <c r="A82" s="2">
        <v>4</v>
      </c>
      <c r="B82" s="2" t="s">
        <v>9</v>
      </c>
      <c r="C82" s="5" t="s">
        <v>23</v>
      </c>
      <c r="D82" s="4">
        <v>42004</v>
      </c>
      <c r="E82" s="22">
        <v>-111153</v>
      </c>
    </row>
    <row r="83" spans="1:5" ht="24.75" x14ac:dyDescent="0.25">
      <c r="A83" s="6">
        <v>5</v>
      </c>
      <c r="B83" s="7" t="s">
        <v>10</v>
      </c>
      <c r="C83" s="5" t="s">
        <v>23</v>
      </c>
      <c r="D83" s="4">
        <v>42004</v>
      </c>
      <c r="E83" s="22">
        <v>29632</v>
      </c>
    </row>
    <row r="84" spans="1:5" x14ac:dyDescent="0.25">
      <c r="A84" s="2">
        <v>6</v>
      </c>
      <c r="B84" s="2" t="s">
        <v>11</v>
      </c>
      <c r="C84" s="5" t="s">
        <v>23</v>
      </c>
      <c r="D84" s="4">
        <v>42004</v>
      </c>
      <c r="E84" s="22">
        <v>-81521</v>
      </c>
    </row>
    <row r="85" spans="1:5" x14ac:dyDescent="0.25">
      <c r="A85" s="8">
        <v>7</v>
      </c>
      <c r="B85" s="8" t="s">
        <v>12</v>
      </c>
      <c r="C85" s="9" t="s">
        <v>23</v>
      </c>
      <c r="D85" s="4">
        <v>42004</v>
      </c>
      <c r="E85" s="24">
        <v>1</v>
      </c>
    </row>
    <row r="86" spans="1:5" x14ac:dyDescent="0.25">
      <c r="A86" s="2">
        <v>1</v>
      </c>
      <c r="B86" s="2" t="s">
        <v>5</v>
      </c>
      <c r="C86" s="10" t="s">
        <v>14</v>
      </c>
      <c r="D86" s="4">
        <v>42004</v>
      </c>
      <c r="E86" s="22">
        <v>57114.5</v>
      </c>
    </row>
    <row r="87" spans="1:5" x14ac:dyDescent="0.25">
      <c r="A87" s="2">
        <v>2</v>
      </c>
      <c r="B87" s="2" t="s">
        <v>7</v>
      </c>
      <c r="C87" s="5" t="s">
        <v>14</v>
      </c>
      <c r="D87" s="4">
        <v>42004</v>
      </c>
      <c r="E87" s="22">
        <v>130903.67999999999</v>
      </c>
    </row>
    <row r="88" spans="1:5" x14ac:dyDescent="0.25">
      <c r="A88" s="2">
        <v>3</v>
      </c>
      <c r="B88" s="2" t="s">
        <v>8</v>
      </c>
      <c r="C88" s="5" t="s">
        <v>14</v>
      </c>
      <c r="D88" s="4">
        <v>42004</v>
      </c>
      <c r="E88" s="22">
        <v>9286.7800000000007</v>
      </c>
    </row>
    <row r="89" spans="1:5" x14ac:dyDescent="0.25">
      <c r="A89" s="2">
        <v>4</v>
      </c>
      <c r="B89" s="2" t="s">
        <v>9</v>
      </c>
      <c r="C89" s="5" t="s">
        <v>14</v>
      </c>
      <c r="D89" s="4">
        <v>42004</v>
      </c>
      <c r="E89" s="22">
        <v>43074.42</v>
      </c>
    </row>
    <row r="90" spans="1:5" ht="24.75" x14ac:dyDescent="0.25">
      <c r="A90" s="6">
        <v>5</v>
      </c>
      <c r="B90" s="7" t="s">
        <v>10</v>
      </c>
      <c r="C90" s="5" t="s">
        <v>14</v>
      </c>
      <c r="D90" s="4">
        <v>42004</v>
      </c>
      <c r="E90" s="22">
        <v>38835.89</v>
      </c>
    </row>
    <row r="91" spans="1:5" x14ac:dyDescent="0.25">
      <c r="A91" s="2">
        <v>6</v>
      </c>
      <c r="B91" s="2" t="s">
        <v>11</v>
      </c>
      <c r="C91" s="5" t="s">
        <v>14</v>
      </c>
      <c r="D91" s="4">
        <v>42004</v>
      </c>
      <c r="E91" s="22">
        <v>81910.31</v>
      </c>
    </row>
    <row r="92" spans="1:5" x14ac:dyDescent="0.25">
      <c r="A92" s="8">
        <v>7</v>
      </c>
      <c r="B92" s="8" t="s">
        <v>12</v>
      </c>
      <c r="C92" s="9" t="s">
        <v>14</v>
      </c>
      <c r="D92" s="4">
        <v>42004</v>
      </c>
      <c r="E92" s="24">
        <v>0.68116548375046693</v>
      </c>
    </row>
    <row r="93" spans="1:5" x14ac:dyDescent="0.25">
      <c r="A93" s="2">
        <v>1</v>
      </c>
      <c r="B93" s="2" t="s">
        <v>5</v>
      </c>
      <c r="C93" s="10" t="s">
        <v>15</v>
      </c>
      <c r="D93" s="4">
        <v>42004</v>
      </c>
      <c r="E93" s="22">
        <v>389020.05919</v>
      </c>
    </row>
    <row r="94" spans="1:5" x14ac:dyDescent="0.25">
      <c r="A94" s="2">
        <v>2</v>
      </c>
      <c r="B94" s="2" t="s">
        <v>7</v>
      </c>
      <c r="C94" s="10" t="s">
        <v>15</v>
      </c>
      <c r="D94" s="4">
        <v>42004</v>
      </c>
      <c r="E94" s="22">
        <v>276911.46383000002</v>
      </c>
    </row>
    <row r="95" spans="1:5" x14ac:dyDescent="0.25">
      <c r="A95" s="2">
        <v>3</v>
      </c>
      <c r="B95" s="2" t="s">
        <v>8</v>
      </c>
      <c r="C95" s="10" t="s">
        <v>15</v>
      </c>
      <c r="D95" s="4">
        <v>42004</v>
      </c>
      <c r="E95" s="22">
        <v>40875.576229999999</v>
      </c>
    </row>
    <row r="96" spans="1:5" x14ac:dyDescent="0.25">
      <c r="A96" s="2">
        <v>4</v>
      </c>
      <c r="B96" s="2" t="s">
        <v>9</v>
      </c>
      <c r="C96" s="10" t="s">
        <v>15</v>
      </c>
      <c r="D96" s="4">
        <v>42004</v>
      </c>
      <c r="E96" s="22">
        <v>85636.036980000004</v>
      </c>
    </row>
    <row r="97" spans="1:5" ht="24.75" x14ac:dyDescent="0.25">
      <c r="A97" s="6">
        <v>5</v>
      </c>
      <c r="B97" s="7" t="s">
        <v>10</v>
      </c>
      <c r="C97" s="10" t="s">
        <v>15</v>
      </c>
      <c r="D97" s="4">
        <v>42004</v>
      </c>
      <c r="E97" s="22">
        <v>-6495</v>
      </c>
    </row>
    <row r="98" spans="1:5" x14ac:dyDescent="0.25">
      <c r="A98" s="2">
        <v>6</v>
      </c>
      <c r="B98" s="2" t="s">
        <v>11</v>
      </c>
      <c r="C98" s="10" t="s">
        <v>15</v>
      </c>
      <c r="D98" s="4">
        <v>42004</v>
      </c>
      <c r="E98" s="22">
        <v>79141.036980000004</v>
      </c>
    </row>
    <row r="99" spans="1:5" x14ac:dyDescent="0.25">
      <c r="A99" s="8">
        <v>7</v>
      </c>
      <c r="B99" s="8" t="s">
        <v>12</v>
      </c>
      <c r="C99" s="11" t="s">
        <v>15</v>
      </c>
      <c r="D99" s="4">
        <v>42004</v>
      </c>
      <c r="E99" s="24">
        <v>1.2016202633873618</v>
      </c>
    </row>
    <row r="100" spans="1:5" x14ac:dyDescent="0.25">
      <c r="A100" s="2">
        <v>1</v>
      </c>
      <c r="B100" s="2" t="s">
        <v>5</v>
      </c>
      <c r="C100" s="10" t="s">
        <v>16</v>
      </c>
      <c r="D100" s="4">
        <v>42004</v>
      </c>
      <c r="E100" s="22">
        <v>1093976.1059999999</v>
      </c>
    </row>
    <row r="101" spans="1:5" x14ac:dyDescent="0.25">
      <c r="A101" s="2">
        <v>2</v>
      </c>
      <c r="B101" s="2" t="s">
        <v>7</v>
      </c>
      <c r="C101" s="10" t="s">
        <v>16</v>
      </c>
      <c r="D101" s="4">
        <v>42004</v>
      </c>
      <c r="E101" s="22">
        <v>876386.32683000003</v>
      </c>
    </row>
    <row r="102" spans="1:5" x14ac:dyDescent="0.25">
      <c r="A102" s="2">
        <v>3</v>
      </c>
      <c r="B102" s="2" t="s">
        <v>8</v>
      </c>
      <c r="C102" s="10" t="s">
        <v>16</v>
      </c>
      <c r="D102" s="4">
        <v>42004</v>
      </c>
      <c r="E102" s="22">
        <v>92610.962599999999</v>
      </c>
    </row>
    <row r="103" spans="1:5" x14ac:dyDescent="0.25">
      <c r="A103" s="2">
        <v>4</v>
      </c>
      <c r="B103" s="2" t="s">
        <v>9</v>
      </c>
      <c r="C103" s="10" t="s">
        <v>16</v>
      </c>
      <c r="D103" s="4">
        <v>42004</v>
      </c>
      <c r="E103" s="22">
        <v>125385.6333</v>
      </c>
    </row>
    <row r="104" spans="1:5" ht="24.75" x14ac:dyDescent="0.25">
      <c r="A104" s="6">
        <v>5</v>
      </c>
      <c r="B104" s="7" t="s">
        <v>10</v>
      </c>
      <c r="C104" s="10" t="s">
        <v>16</v>
      </c>
      <c r="D104" s="4">
        <v>42004</v>
      </c>
      <c r="E104" s="22">
        <v>56517.13407</v>
      </c>
    </row>
    <row r="105" spans="1:5" x14ac:dyDescent="0.25">
      <c r="A105" s="2">
        <v>6</v>
      </c>
      <c r="B105" s="2" t="s">
        <v>11</v>
      </c>
      <c r="C105" s="10" t="s">
        <v>16</v>
      </c>
      <c r="D105" s="4">
        <v>42004</v>
      </c>
      <c r="E105" s="22">
        <v>181902.76736999999</v>
      </c>
    </row>
    <row r="106" spans="1:5" x14ac:dyDescent="0.25">
      <c r="A106" s="8">
        <v>7</v>
      </c>
      <c r="B106" s="8" t="s">
        <v>12</v>
      </c>
      <c r="C106" s="11" t="s">
        <v>16</v>
      </c>
      <c r="D106" s="4">
        <v>42004</v>
      </c>
      <c r="E106" s="24">
        <v>1.0272590243174282</v>
      </c>
    </row>
    <row r="107" spans="1:5" x14ac:dyDescent="0.25">
      <c r="A107" s="2">
        <v>1</v>
      </c>
      <c r="B107" s="2" t="s">
        <v>5</v>
      </c>
      <c r="C107" s="10" t="s">
        <v>17</v>
      </c>
      <c r="D107" s="4">
        <v>42004</v>
      </c>
      <c r="E107" s="22">
        <v>2626044.0896299998</v>
      </c>
    </row>
    <row r="108" spans="1:5" x14ac:dyDescent="0.25">
      <c r="A108" s="2">
        <v>2</v>
      </c>
      <c r="B108" s="2" t="s">
        <v>7</v>
      </c>
      <c r="C108" s="10" t="s">
        <v>17</v>
      </c>
      <c r="D108" s="4">
        <v>42004</v>
      </c>
      <c r="E108" s="22">
        <v>1156865.55825</v>
      </c>
    </row>
    <row r="109" spans="1:5" x14ac:dyDescent="0.25">
      <c r="A109" s="2">
        <v>3</v>
      </c>
      <c r="B109" s="2" t="s">
        <v>8</v>
      </c>
      <c r="C109" s="10" t="s">
        <v>17</v>
      </c>
      <c r="D109" s="4">
        <v>42004</v>
      </c>
      <c r="E109" s="22">
        <v>35715.983260000001</v>
      </c>
    </row>
    <row r="110" spans="1:5" x14ac:dyDescent="0.25">
      <c r="A110" s="2">
        <v>4</v>
      </c>
      <c r="B110" s="2" t="s">
        <v>9</v>
      </c>
      <c r="C110" s="10" t="s">
        <v>17</v>
      </c>
      <c r="D110" s="4">
        <v>42004</v>
      </c>
      <c r="E110" s="22">
        <v>213092.12625</v>
      </c>
    </row>
    <row r="111" spans="1:5" ht="24.75" x14ac:dyDescent="0.25">
      <c r="A111" s="6">
        <v>5</v>
      </c>
      <c r="B111" s="7" t="s">
        <v>10</v>
      </c>
      <c r="C111" s="10" t="s">
        <v>17</v>
      </c>
      <c r="D111" s="4">
        <v>42004</v>
      </c>
      <c r="E111" s="22">
        <v>78043.278080000004</v>
      </c>
    </row>
    <row r="112" spans="1:5" x14ac:dyDescent="0.25">
      <c r="A112" s="2">
        <v>6</v>
      </c>
      <c r="B112" s="2" t="s">
        <v>11</v>
      </c>
      <c r="C112" s="10" t="s">
        <v>17</v>
      </c>
      <c r="D112" s="4">
        <v>42004</v>
      </c>
      <c r="E112" s="22">
        <v>291135.40432999999</v>
      </c>
    </row>
    <row r="113" spans="1:5" x14ac:dyDescent="0.25">
      <c r="A113" s="8">
        <v>7</v>
      </c>
      <c r="B113" s="8" t="s">
        <v>12</v>
      </c>
      <c r="C113" s="11" t="s">
        <v>17</v>
      </c>
      <c r="D113" s="4">
        <v>42004</v>
      </c>
      <c r="E113" s="24">
        <v>0.47509021620445924</v>
      </c>
    </row>
    <row r="114" spans="1:5" x14ac:dyDescent="0.25">
      <c r="A114" s="2">
        <v>1</v>
      </c>
      <c r="B114" s="2" t="s">
        <v>5</v>
      </c>
      <c r="C114" s="10" t="s">
        <v>18</v>
      </c>
      <c r="D114" s="4">
        <v>42004</v>
      </c>
      <c r="E114" s="22">
        <v>1283000.6105500001</v>
      </c>
    </row>
    <row r="115" spans="1:5" x14ac:dyDescent="0.25">
      <c r="A115" s="2">
        <v>2</v>
      </c>
      <c r="B115" s="2" t="s">
        <v>7</v>
      </c>
      <c r="C115" s="10" t="s">
        <v>18</v>
      </c>
      <c r="D115" s="4">
        <v>42004</v>
      </c>
      <c r="E115" s="22">
        <v>693852.81044000003</v>
      </c>
    </row>
    <row r="116" spans="1:5" x14ac:dyDescent="0.25">
      <c r="A116" s="2">
        <v>3</v>
      </c>
      <c r="B116" s="2" t="s">
        <v>8</v>
      </c>
      <c r="C116" s="10" t="s">
        <v>18</v>
      </c>
      <c r="D116" s="4">
        <v>42004</v>
      </c>
      <c r="E116" s="22">
        <v>78983.047510000004</v>
      </c>
    </row>
    <row r="117" spans="1:5" x14ac:dyDescent="0.25">
      <c r="A117" s="2">
        <v>4</v>
      </c>
      <c r="B117" s="2" t="s">
        <v>9</v>
      </c>
      <c r="C117" s="10" t="s">
        <v>18</v>
      </c>
      <c r="D117" s="4">
        <v>42004</v>
      </c>
      <c r="E117" s="22">
        <v>87660.443610000002</v>
      </c>
    </row>
    <row r="118" spans="1:5" ht="24.75" x14ac:dyDescent="0.25">
      <c r="A118" s="6">
        <v>5</v>
      </c>
      <c r="B118" s="7" t="s">
        <v>10</v>
      </c>
      <c r="C118" s="10" t="s">
        <v>18</v>
      </c>
      <c r="D118" s="4">
        <v>42004</v>
      </c>
      <c r="E118" s="22">
        <v>51898.268349999998</v>
      </c>
    </row>
    <row r="119" spans="1:5" x14ac:dyDescent="0.25">
      <c r="A119" s="2">
        <v>6</v>
      </c>
      <c r="B119" s="2" t="s">
        <v>11</v>
      </c>
      <c r="C119" s="10" t="s">
        <v>18</v>
      </c>
      <c r="D119" s="4">
        <v>42004</v>
      </c>
      <c r="E119" s="22">
        <v>139558.71195999999</v>
      </c>
    </row>
    <row r="120" spans="1:5" x14ac:dyDescent="0.25">
      <c r="A120" s="8">
        <v>7</v>
      </c>
      <c r="B120" s="8" t="s">
        <v>12</v>
      </c>
      <c r="C120" s="11" t="s">
        <v>18</v>
      </c>
      <c r="D120" s="4">
        <v>42004</v>
      </c>
      <c r="E120" s="24">
        <v>1.0743782474687353</v>
      </c>
    </row>
    <row r="121" spans="1:5" x14ac:dyDescent="0.25">
      <c r="A121" s="2">
        <v>1</v>
      </c>
      <c r="B121" s="2" t="s">
        <v>5</v>
      </c>
      <c r="C121" s="10" t="s">
        <v>19</v>
      </c>
      <c r="D121" s="4">
        <v>42004</v>
      </c>
      <c r="E121" s="22">
        <v>139253.25972999999</v>
      </c>
    </row>
    <row r="122" spans="1:5" x14ac:dyDescent="0.25">
      <c r="A122" s="2">
        <v>2</v>
      </c>
      <c r="B122" s="2" t="s">
        <v>7</v>
      </c>
      <c r="C122" s="10" t="s">
        <v>19</v>
      </c>
      <c r="D122" s="4">
        <v>42004</v>
      </c>
      <c r="E122" s="22">
        <v>41109.209690000003</v>
      </c>
    </row>
    <row r="123" spans="1:5" x14ac:dyDescent="0.25">
      <c r="A123" s="2">
        <v>3</v>
      </c>
      <c r="B123" s="2" t="s">
        <v>8</v>
      </c>
      <c r="C123" s="10" t="s">
        <v>19</v>
      </c>
      <c r="D123" s="4">
        <v>42004</v>
      </c>
      <c r="E123" s="22">
        <v>2097.50821</v>
      </c>
    </row>
    <row r="124" spans="1:5" x14ac:dyDescent="0.25">
      <c r="A124" s="2">
        <v>4</v>
      </c>
      <c r="B124" s="2" t="s">
        <v>9</v>
      </c>
      <c r="C124" s="10" t="s">
        <v>19</v>
      </c>
      <c r="D124" s="4">
        <v>42004</v>
      </c>
      <c r="E124" s="22">
        <v>1050.99379</v>
      </c>
    </row>
    <row r="125" spans="1:5" ht="24.75" x14ac:dyDescent="0.25">
      <c r="A125" s="6">
        <v>5</v>
      </c>
      <c r="B125" s="7" t="s">
        <v>10</v>
      </c>
      <c r="C125" s="10" t="s">
        <v>19</v>
      </c>
      <c r="D125" s="4">
        <v>42004</v>
      </c>
      <c r="E125" s="22"/>
    </row>
    <row r="126" spans="1:5" x14ac:dyDescent="0.25">
      <c r="A126" s="2">
        <v>6</v>
      </c>
      <c r="B126" s="2" t="s">
        <v>11</v>
      </c>
      <c r="C126" s="10" t="s">
        <v>19</v>
      </c>
      <c r="D126" s="4">
        <v>42004</v>
      </c>
      <c r="E126" s="22">
        <v>1050.99379</v>
      </c>
    </row>
    <row r="127" spans="1:5" x14ac:dyDescent="0.25">
      <c r="A127" s="8">
        <v>7</v>
      </c>
      <c r="B127" s="8" t="s">
        <v>12</v>
      </c>
      <c r="C127" s="11" t="s">
        <v>19</v>
      </c>
      <c r="D127" s="4">
        <v>42004</v>
      </c>
      <c r="E127" s="24">
        <v>0.63523730738874618</v>
      </c>
    </row>
    <row r="128" spans="1:5" x14ac:dyDescent="0.25">
      <c r="A128" s="2">
        <v>1</v>
      </c>
      <c r="B128" s="2" t="s">
        <v>5</v>
      </c>
      <c r="C128" s="10" t="s">
        <v>20</v>
      </c>
      <c r="D128" s="4">
        <v>42004</v>
      </c>
      <c r="E128" s="22">
        <v>101933.31200000001</v>
      </c>
    </row>
    <row r="129" spans="1:5" x14ac:dyDescent="0.25">
      <c r="A129" s="2">
        <v>2</v>
      </c>
      <c r="B129" s="2" t="s">
        <v>7</v>
      </c>
      <c r="C129" s="10" t="s">
        <v>20</v>
      </c>
      <c r="D129" s="4">
        <v>42004</v>
      </c>
      <c r="E129" s="22">
        <v>25945.338</v>
      </c>
    </row>
    <row r="130" spans="1:5" x14ac:dyDescent="0.25">
      <c r="A130" s="2">
        <v>3</v>
      </c>
      <c r="B130" s="2" t="s">
        <v>8</v>
      </c>
      <c r="C130" s="10" t="s">
        <v>20</v>
      </c>
      <c r="D130" s="4">
        <v>42004</v>
      </c>
      <c r="E130" s="22">
        <v>10147.324189999999</v>
      </c>
    </row>
    <row r="131" spans="1:5" x14ac:dyDescent="0.25">
      <c r="A131" s="2">
        <v>4</v>
      </c>
      <c r="B131" s="2" t="s">
        <v>9</v>
      </c>
      <c r="C131" s="10" t="s">
        <v>20</v>
      </c>
      <c r="D131" s="4">
        <v>42004</v>
      </c>
      <c r="E131" s="22">
        <v>2855.4725699999999</v>
      </c>
    </row>
    <row r="132" spans="1:5" ht="24.75" x14ac:dyDescent="0.25">
      <c r="A132" s="6">
        <v>5</v>
      </c>
      <c r="B132" s="7" t="s">
        <v>10</v>
      </c>
      <c r="C132" s="10" t="s">
        <v>20</v>
      </c>
      <c r="D132" s="4">
        <v>42004</v>
      </c>
      <c r="E132" s="22">
        <v>587.99245000004805</v>
      </c>
    </row>
    <row r="133" spans="1:5" x14ac:dyDescent="0.25">
      <c r="A133" s="12">
        <v>6</v>
      </c>
      <c r="B133" s="12" t="s">
        <v>11</v>
      </c>
      <c r="C133" s="3" t="s">
        <v>20</v>
      </c>
      <c r="D133" s="4">
        <v>42004</v>
      </c>
      <c r="E133" s="24">
        <v>3443.4650200000501</v>
      </c>
    </row>
    <row r="134" spans="1:5" x14ac:dyDescent="0.25">
      <c r="A134" s="8">
        <v>7</v>
      </c>
      <c r="B134" s="8" t="s">
        <v>12</v>
      </c>
      <c r="C134" s="11" t="s">
        <v>20</v>
      </c>
      <c r="D134" s="4">
        <v>42004</v>
      </c>
      <c r="E134" s="24">
        <v>1.3118365195317045</v>
      </c>
    </row>
    <row r="135" spans="1:5" x14ac:dyDescent="0.25">
      <c r="A135" s="2">
        <v>1</v>
      </c>
      <c r="B135" s="2" t="s">
        <v>5</v>
      </c>
      <c r="C135" s="10" t="s">
        <v>21</v>
      </c>
      <c r="D135" s="4">
        <v>42004</v>
      </c>
      <c r="E135" s="22">
        <v>152505.48446000001</v>
      </c>
    </row>
    <row r="136" spans="1:5" x14ac:dyDescent="0.25">
      <c r="A136" s="2">
        <v>2</v>
      </c>
      <c r="B136" s="2" t="s">
        <v>7</v>
      </c>
      <c r="C136" s="10" t="s">
        <v>21</v>
      </c>
      <c r="D136" s="4">
        <v>42004</v>
      </c>
      <c r="E136" s="22">
        <v>77122.191349999994</v>
      </c>
    </row>
    <row r="137" spans="1:5" x14ac:dyDescent="0.25">
      <c r="A137" s="2">
        <v>3</v>
      </c>
      <c r="B137" s="2" t="s">
        <v>8</v>
      </c>
      <c r="C137" s="10" t="s">
        <v>21</v>
      </c>
      <c r="D137" s="4">
        <v>42004</v>
      </c>
      <c r="E137" s="22">
        <v>11947.285900000001</v>
      </c>
    </row>
    <row r="138" spans="1:5" x14ac:dyDescent="0.25">
      <c r="A138" s="2">
        <v>4</v>
      </c>
      <c r="B138" s="2" t="s">
        <v>9</v>
      </c>
      <c r="C138" s="10" t="s">
        <v>21</v>
      </c>
      <c r="D138" s="4">
        <v>42004</v>
      </c>
      <c r="E138" s="22">
        <v>10156.2274688586</v>
      </c>
    </row>
    <row r="139" spans="1:5" ht="24.75" x14ac:dyDescent="0.25">
      <c r="A139" s="6">
        <v>5</v>
      </c>
      <c r="B139" s="7" t="s">
        <v>10</v>
      </c>
      <c r="C139" s="10" t="s">
        <v>21</v>
      </c>
      <c r="D139" s="4">
        <v>42004</v>
      </c>
      <c r="E139" s="22">
        <v>19582.57461</v>
      </c>
    </row>
    <row r="140" spans="1:5" x14ac:dyDescent="0.25">
      <c r="A140" s="2">
        <v>6</v>
      </c>
      <c r="B140" s="2" t="s">
        <v>11</v>
      </c>
      <c r="C140" s="10" t="s">
        <v>21</v>
      </c>
      <c r="D140" s="4">
        <v>42004</v>
      </c>
      <c r="E140" s="22">
        <v>29738.8020788586</v>
      </c>
    </row>
    <row r="141" spans="1:5" x14ac:dyDescent="0.25">
      <c r="A141" s="8">
        <v>7</v>
      </c>
      <c r="B141" s="8" t="s">
        <v>12</v>
      </c>
      <c r="C141" s="11" t="s">
        <v>21</v>
      </c>
      <c r="D141" s="4">
        <v>42004</v>
      </c>
      <c r="E141" s="24">
        <v>1.2282554856248713</v>
      </c>
    </row>
    <row r="142" spans="1:5" x14ac:dyDescent="0.25">
      <c r="A142" s="2">
        <v>1</v>
      </c>
      <c r="B142" s="2" t="s">
        <v>5</v>
      </c>
      <c r="C142" s="13" t="s">
        <v>22</v>
      </c>
      <c r="D142" s="4">
        <v>42004</v>
      </c>
      <c r="E142" s="22">
        <v>6089189.4607499987</v>
      </c>
    </row>
    <row r="143" spans="1:5" x14ac:dyDescent="0.25">
      <c r="A143" s="2">
        <v>2</v>
      </c>
      <c r="B143" s="2" t="s">
        <v>7</v>
      </c>
      <c r="C143" s="13" t="s">
        <v>22</v>
      </c>
      <c r="D143" s="4">
        <v>42004</v>
      </c>
      <c r="E143" s="22">
        <v>3847170.2770400005</v>
      </c>
    </row>
    <row r="144" spans="1:5" x14ac:dyDescent="0.25">
      <c r="A144" s="2">
        <v>3</v>
      </c>
      <c r="B144" s="2" t="s">
        <v>8</v>
      </c>
      <c r="C144" s="13" t="s">
        <v>22</v>
      </c>
      <c r="D144" s="4">
        <v>42004</v>
      </c>
      <c r="E144" s="22">
        <v>319115.76640999998</v>
      </c>
    </row>
    <row r="145" spans="1:5" x14ac:dyDescent="0.25">
      <c r="A145" s="2">
        <v>4</v>
      </c>
      <c r="B145" s="2" t="s">
        <v>9</v>
      </c>
      <c r="C145" s="13" t="s">
        <v>22</v>
      </c>
      <c r="D145" s="4">
        <v>42004</v>
      </c>
      <c r="E145" s="22">
        <v>506165.73919885862</v>
      </c>
    </row>
    <row r="146" spans="1:5" ht="24.75" x14ac:dyDescent="0.25">
      <c r="A146" s="6">
        <v>5</v>
      </c>
      <c r="B146" s="7" t="s">
        <v>10</v>
      </c>
      <c r="C146" s="13" t="s">
        <v>22</v>
      </c>
      <c r="D146" s="4">
        <v>42004</v>
      </c>
      <c r="E146" s="22">
        <v>292145.13756000006</v>
      </c>
    </row>
    <row r="147" spans="1:5" x14ac:dyDescent="0.25">
      <c r="A147" s="2">
        <v>6</v>
      </c>
      <c r="B147" s="2" t="s">
        <v>11</v>
      </c>
      <c r="C147" s="13" t="s">
        <v>22</v>
      </c>
      <c r="D147" s="4">
        <v>42004</v>
      </c>
      <c r="E147" s="22">
        <v>798310.87675885856</v>
      </c>
    </row>
    <row r="148" spans="1:5" x14ac:dyDescent="0.25">
      <c r="A148" s="8">
        <v>7</v>
      </c>
      <c r="B148" s="8" t="s">
        <v>12</v>
      </c>
      <c r="C148" s="25" t="s">
        <v>22</v>
      </c>
      <c r="D148" s="4">
        <v>42004</v>
      </c>
      <c r="E148" s="24">
        <v>0.90290185724897143</v>
      </c>
    </row>
    <row r="149" spans="1:5" x14ac:dyDescent="0.25">
      <c r="A149" s="2">
        <v>1</v>
      </c>
      <c r="B149" s="2" t="s">
        <v>5</v>
      </c>
      <c r="C149" s="3" t="s">
        <v>6</v>
      </c>
      <c r="D149" s="4">
        <v>42185</v>
      </c>
      <c r="E149" s="31">
        <v>105441.00017</v>
      </c>
    </row>
    <row r="150" spans="1:5" x14ac:dyDescent="0.25">
      <c r="A150" s="2">
        <v>2</v>
      </c>
      <c r="B150" s="2" t="s">
        <v>7</v>
      </c>
      <c r="C150" s="3" t="s">
        <v>6</v>
      </c>
      <c r="D150" s="4">
        <v>42185</v>
      </c>
      <c r="E150" s="31">
        <v>44179.853869999999</v>
      </c>
    </row>
    <row r="151" spans="1:5" x14ac:dyDescent="0.25">
      <c r="A151" s="2">
        <v>3</v>
      </c>
      <c r="B151" s="2" t="s">
        <v>8</v>
      </c>
      <c r="C151" s="3" t="s">
        <v>6</v>
      </c>
      <c r="D151" s="4">
        <v>42185</v>
      </c>
      <c r="E151" s="31">
        <v>6143</v>
      </c>
    </row>
    <row r="152" spans="1:5" x14ac:dyDescent="0.25">
      <c r="A152" s="2">
        <v>4</v>
      </c>
      <c r="B152" s="2" t="s">
        <v>9</v>
      </c>
      <c r="C152" s="3" t="s">
        <v>6</v>
      </c>
      <c r="D152" s="4">
        <v>42185</v>
      </c>
      <c r="E152" s="31">
        <v>4261.8</v>
      </c>
    </row>
    <row r="153" spans="1:5" ht="24.75" x14ac:dyDescent="0.25">
      <c r="A153" s="6">
        <v>5</v>
      </c>
      <c r="B153" s="7" t="s">
        <v>10</v>
      </c>
      <c r="C153" s="3" t="s">
        <v>6</v>
      </c>
      <c r="D153" s="4">
        <v>42185</v>
      </c>
      <c r="E153" s="31">
        <v>-10186.5</v>
      </c>
    </row>
    <row r="154" spans="1:5" x14ac:dyDescent="0.25">
      <c r="A154" s="2">
        <v>6</v>
      </c>
      <c r="B154" s="2" t="s">
        <v>11</v>
      </c>
      <c r="C154" s="3" t="s">
        <v>6</v>
      </c>
      <c r="D154" s="4">
        <v>42185</v>
      </c>
      <c r="E154" s="31">
        <v>-5924.7</v>
      </c>
    </row>
    <row r="155" spans="1:5" x14ac:dyDescent="0.25">
      <c r="A155" s="8">
        <v>7</v>
      </c>
      <c r="B155" s="8" t="s">
        <v>12</v>
      </c>
      <c r="C155" s="11" t="s">
        <v>6</v>
      </c>
      <c r="D155" s="4">
        <v>42185</v>
      </c>
      <c r="E155" s="34">
        <v>0.85291600440151605</v>
      </c>
    </row>
    <row r="156" spans="1:5" x14ac:dyDescent="0.25">
      <c r="A156" s="2">
        <v>1</v>
      </c>
      <c r="B156" s="2" t="s">
        <v>5</v>
      </c>
      <c r="C156" s="3" t="s">
        <v>24</v>
      </c>
      <c r="D156" s="4">
        <v>42185</v>
      </c>
      <c r="E156" s="31">
        <v>28773.004209999999</v>
      </c>
    </row>
    <row r="157" spans="1:5" x14ac:dyDescent="0.25">
      <c r="A157" s="2">
        <v>2</v>
      </c>
      <c r="B157" s="2" t="s">
        <v>7</v>
      </c>
      <c r="C157" s="3" t="s">
        <v>24</v>
      </c>
      <c r="D157" s="4">
        <v>42185</v>
      </c>
      <c r="E157" s="31">
        <v>48846.602700000003</v>
      </c>
    </row>
    <row r="158" spans="1:5" x14ac:dyDescent="0.25">
      <c r="A158" s="2">
        <v>3</v>
      </c>
      <c r="B158" s="2" t="s">
        <v>8</v>
      </c>
      <c r="C158" s="3" t="s">
        <v>24</v>
      </c>
      <c r="D158" s="4">
        <v>42185</v>
      </c>
      <c r="E158" s="31">
        <v>7818.33601</v>
      </c>
    </row>
    <row r="159" spans="1:5" x14ac:dyDescent="0.25">
      <c r="A159" s="2">
        <v>4</v>
      </c>
      <c r="B159" s="2" t="s">
        <v>9</v>
      </c>
      <c r="C159" s="3" t="s">
        <v>24</v>
      </c>
      <c r="D159" s="4">
        <v>42185</v>
      </c>
      <c r="E159" s="31">
        <v>7151.7241899999999</v>
      </c>
    </row>
    <row r="160" spans="1:5" ht="24.75" x14ac:dyDescent="0.25">
      <c r="A160" s="6">
        <v>5</v>
      </c>
      <c r="B160" s="7" t="s">
        <v>10</v>
      </c>
      <c r="C160" s="3" t="s">
        <v>24</v>
      </c>
      <c r="D160" s="4">
        <v>42185</v>
      </c>
      <c r="E160" s="31"/>
    </row>
    <row r="161" spans="1:5" x14ac:dyDescent="0.25">
      <c r="A161" s="2">
        <v>6</v>
      </c>
      <c r="B161" s="2" t="s">
        <v>11</v>
      </c>
      <c r="C161" s="3" t="s">
        <v>24</v>
      </c>
      <c r="D161" s="4">
        <v>42185</v>
      </c>
      <c r="E161" s="31">
        <v>7151.7241899999999</v>
      </c>
    </row>
    <row r="162" spans="1:5" ht="15.75" thickBot="1" x14ac:dyDescent="0.3">
      <c r="A162" s="8">
        <v>7</v>
      </c>
      <c r="B162" s="14" t="s">
        <v>12</v>
      </c>
      <c r="C162" s="48" t="s">
        <v>24</v>
      </c>
      <c r="D162" s="4">
        <v>42185</v>
      </c>
      <c r="E162" s="34">
        <v>1.5586829844888277</v>
      </c>
    </row>
    <row r="163" spans="1:5" x14ac:dyDescent="0.25">
      <c r="A163" s="2">
        <v>1</v>
      </c>
      <c r="B163" s="2" t="s">
        <v>5</v>
      </c>
      <c r="C163" s="3" t="s">
        <v>13</v>
      </c>
      <c r="D163" s="4">
        <v>42185</v>
      </c>
      <c r="E163" s="31">
        <v>3131.4518800000001</v>
      </c>
    </row>
    <row r="164" spans="1:5" x14ac:dyDescent="0.25">
      <c r="A164" s="2">
        <v>2</v>
      </c>
      <c r="B164" s="2" t="s">
        <v>7</v>
      </c>
      <c r="C164" s="5" t="s">
        <v>13</v>
      </c>
      <c r="D164" s="4">
        <v>42185</v>
      </c>
      <c r="E164" s="31">
        <v>4217.4138400000002</v>
      </c>
    </row>
    <row r="165" spans="1:5" x14ac:dyDescent="0.25">
      <c r="A165" s="2">
        <v>3</v>
      </c>
      <c r="B165" s="2" t="s">
        <v>8</v>
      </c>
      <c r="C165" s="5" t="s">
        <v>13</v>
      </c>
      <c r="D165" s="4">
        <v>42185</v>
      </c>
      <c r="E165" s="31">
        <v>352.46880525646202</v>
      </c>
    </row>
    <row r="166" spans="1:5" x14ac:dyDescent="0.25">
      <c r="A166" s="2">
        <v>4</v>
      </c>
      <c r="B166" s="2" t="s">
        <v>9</v>
      </c>
      <c r="C166" s="5" t="s">
        <v>13</v>
      </c>
      <c r="D166" s="4">
        <v>42185</v>
      </c>
      <c r="E166" s="31">
        <v>7325.10916000001</v>
      </c>
    </row>
    <row r="167" spans="1:5" ht="24.75" x14ac:dyDescent="0.25">
      <c r="A167" s="6">
        <v>5</v>
      </c>
      <c r="B167" s="7" t="s">
        <v>10</v>
      </c>
      <c r="C167" s="5" t="s">
        <v>13</v>
      </c>
      <c r="D167" s="4">
        <v>42185</v>
      </c>
      <c r="E167" s="31">
        <v>-4482.1059999999998</v>
      </c>
    </row>
    <row r="168" spans="1:5" x14ac:dyDescent="0.25">
      <c r="A168" s="2">
        <v>6</v>
      </c>
      <c r="B168" s="2" t="s">
        <v>11</v>
      </c>
      <c r="C168" s="5" t="s">
        <v>13</v>
      </c>
      <c r="D168" s="4">
        <v>42185</v>
      </c>
      <c r="E168" s="31">
        <v>2843.0031600000102</v>
      </c>
    </row>
    <row r="169" spans="1:5" x14ac:dyDescent="0.25">
      <c r="A169" s="8">
        <v>7</v>
      </c>
      <c r="B169" s="8" t="s">
        <v>12</v>
      </c>
      <c r="C169" s="9" t="s">
        <v>13</v>
      </c>
      <c r="D169" s="4">
        <v>42185</v>
      </c>
      <c r="E169" s="34">
        <v>1.2722175713921249</v>
      </c>
    </row>
    <row r="170" spans="1:5" x14ac:dyDescent="0.25">
      <c r="A170" s="2">
        <v>1</v>
      </c>
      <c r="B170" s="2" t="s">
        <v>5</v>
      </c>
      <c r="C170" s="10" t="s">
        <v>25</v>
      </c>
      <c r="D170" s="4">
        <v>42185</v>
      </c>
      <c r="E170" s="31"/>
    </row>
    <row r="171" spans="1:5" x14ac:dyDescent="0.25">
      <c r="A171" s="2">
        <v>2</v>
      </c>
      <c r="B171" s="2" t="s">
        <v>7</v>
      </c>
      <c r="C171" s="5" t="s">
        <v>25</v>
      </c>
      <c r="D171" s="4">
        <v>42185</v>
      </c>
      <c r="E171" s="31">
        <v>1013.788</v>
      </c>
    </row>
    <row r="172" spans="1:5" x14ac:dyDescent="0.25">
      <c r="A172" s="2">
        <v>3</v>
      </c>
      <c r="B172" s="2" t="s">
        <v>8</v>
      </c>
      <c r="C172" s="5" t="s">
        <v>25</v>
      </c>
      <c r="D172" s="4">
        <v>42185</v>
      </c>
      <c r="E172" s="31">
        <v>741</v>
      </c>
    </row>
    <row r="173" spans="1:5" x14ac:dyDescent="0.25">
      <c r="A173" s="2">
        <v>4</v>
      </c>
      <c r="B173" s="2" t="s">
        <v>9</v>
      </c>
      <c r="C173" s="5" t="s">
        <v>25</v>
      </c>
      <c r="D173" s="4">
        <v>42185</v>
      </c>
      <c r="E173" s="31">
        <v>-13</v>
      </c>
    </row>
    <row r="174" spans="1:5" ht="24.75" x14ac:dyDescent="0.25">
      <c r="A174" s="6">
        <v>5</v>
      </c>
      <c r="B174" s="7" t="s">
        <v>10</v>
      </c>
      <c r="C174" s="5" t="s">
        <v>25</v>
      </c>
      <c r="D174" s="4">
        <v>42185</v>
      </c>
      <c r="E174" s="31">
        <v>-1269</v>
      </c>
    </row>
    <row r="175" spans="1:5" x14ac:dyDescent="0.25">
      <c r="A175" s="2">
        <v>6</v>
      </c>
      <c r="B175" s="2" t="s">
        <v>11</v>
      </c>
      <c r="C175" s="5" t="s">
        <v>25</v>
      </c>
      <c r="D175" s="4">
        <v>42185</v>
      </c>
      <c r="E175" s="31">
        <v>-1282</v>
      </c>
    </row>
    <row r="176" spans="1:5" x14ac:dyDescent="0.25">
      <c r="A176" s="8">
        <v>7</v>
      </c>
      <c r="B176" s="8" t="s">
        <v>12</v>
      </c>
      <c r="C176" s="9" t="s">
        <v>25</v>
      </c>
      <c r="D176" s="4">
        <v>42185</v>
      </c>
      <c r="E176" s="34">
        <v>8.61</v>
      </c>
    </row>
    <row r="177" spans="1:5" x14ac:dyDescent="0.25">
      <c r="A177" s="2">
        <v>1</v>
      </c>
      <c r="B177" s="2" t="s">
        <v>5</v>
      </c>
      <c r="C177" s="10" t="s">
        <v>23</v>
      </c>
      <c r="D177" s="4">
        <v>42185</v>
      </c>
      <c r="E177" s="31">
        <v>11595</v>
      </c>
    </row>
    <row r="178" spans="1:5" x14ac:dyDescent="0.25">
      <c r="A178" s="2">
        <v>2</v>
      </c>
      <c r="B178" s="2" t="s">
        <v>7</v>
      </c>
      <c r="C178" s="10" t="s">
        <v>23</v>
      </c>
      <c r="D178" s="4">
        <v>42185</v>
      </c>
      <c r="E178" s="31">
        <v>155260</v>
      </c>
    </row>
    <row r="179" spans="1:5" x14ac:dyDescent="0.25">
      <c r="A179" s="2">
        <v>3</v>
      </c>
      <c r="B179" s="2" t="s">
        <v>8</v>
      </c>
      <c r="C179" s="10" t="s">
        <v>23</v>
      </c>
      <c r="D179" s="4">
        <v>42185</v>
      </c>
      <c r="E179" s="31">
        <v>4654</v>
      </c>
    </row>
    <row r="180" spans="1:5" x14ac:dyDescent="0.25">
      <c r="A180" s="2">
        <v>4</v>
      </c>
      <c r="B180" s="2" t="s">
        <v>9</v>
      </c>
      <c r="C180" s="10" t="s">
        <v>23</v>
      </c>
      <c r="D180" s="4">
        <v>42185</v>
      </c>
      <c r="E180" s="31">
        <v>24245</v>
      </c>
    </row>
    <row r="181" spans="1:5" ht="24.75" x14ac:dyDescent="0.25">
      <c r="A181" s="6">
        <v>5</v>
      </c>
      <c r="B181" s="7" t="s">
        <v>10</v>
      </c>
      <c r="C181" s="10" t="s">
        <v>23</v>
      </c>
      <c r="D181" s="4">
        <v>42185</v>
      </c>
      <c r="E181" s="31">
        <v>-139484</v>
      </c>
    </row>
    <row r="182" spans="1:5" x14ac:dyDescent="0.25">
      <c r="A182" s="2">
        <v>6</v>
      </c>
      <c r="B182" s="2" t="s">
        <v>11</v>
      </c>
      <c r="C182" s="10" t="s">
        <v>23</v>
      </c>
      <c r="D182" s="4">
        <v>42185</v>
      </c>
      <c r="E182" s="31">
        <v>-115239</v>
      </c>
    </row>
    <row r="183" spans="1:5" x14ac:dyDescent="0.25">
      <c r="A183" s="8">
        <v>7</v>
      </c>
      <c r="B183" s="8" t="s">
        <v>12</v>
      </c>
      <c r="C183" s="11" t="s">
        <v>23</v>
      </c>
      <c r="D183" s="4">
        <v>42185</v>
      </c>
      <c r="E183" s="34">
        <v>1.000375234521576</v>
      </c>
    </row>
    <row r="184" spans="1:5" x14ac:dyDescent="0.25">
      <c r="A184" s="2">
        <v>1</v>
      </c>
      <c r="B184" s="2" t="s">
        <v>5</v>
      </c>
      <c r="C184" s="10" t="s">
        <v>14</v>
      </c>
      <c r="D184" s="4">
        <v>42185</v>
      </c>
      <c r="E184" s="31">
        <v>30869.94</v>
      </c>
    </row>
    <row r="185" spans="1:5" x14ac:dyDescent="0.25">
      <c r="A185" s="2">
        <v>2</v>
      </c>
      <c r="B185" s="2" t="s">
        <v>7</v>
      </c>
      <c r="C185" s="10" t="s">
        <v>14</v>
      </c>
      <c r="D185" s="4">
        <v>42185</v>
      </c>
      <c r="E185" s="31">
        <v>158731.06</v>
      </c>
    </row>
    <row r="186" spans="1:5" x14ac:dyDescent="0.25">
      <c r="A186" s="2">
        <v>3</v>
      </c>
      <c r="B186" s="2" t="s">
        <v>8</v>
      </c>
      <c r="C186" s="10" t="s">
        <v>14</v>
      </c>
      <c r="D186" s="4">
        <v>42185</v>
      </c>
      <c r="E186" s="31">
        <v>4319.21</v>
      </c>
    </row>
    <row r="187" spans="1:5" x14ac:dyDescent="0.25">
      <c r="A187" s="2">
        <v>4</v>
      </c>
      <c r="B187" s="2" t="s">
        <v>9</v>
      </c>
      <c r="C187" s="10" t="s">
        <v>14</v>
      </c>
      <c r="D187" s="4">
        <v>42185</v>
      </c>
      <c r="E187" s="31">
        <v>63749.62</v>
      </c>
    </row>
    <row r="188" spans="1:5" ht="24.75" x14ac:dyDescent="0.25">
      <c r="A188" s="6">
        <v>5</v>
      </c>
      <c r="B188" s="7" t="s">
        <v>10</v>
      </c>
      <c r="C188" s="10" t="s">
        <v>14</v>
      </c>
      <c r="D188" s="4">
        <v>42185</v>
      </c>
      <c r="E188" s="31">
        <v>34880.480000000003</v>
      </c>
    </row>
    <row r="189" spans="1:5" x14ac:dyDescent="0.25">
      <c r="A189" s="2">
        <v>6</v>
      </c>
      <c r="B189" s="2" t="s">
        <v>11</v>
      </c>
      <c r="C189" s="10" t="s">
        <v>14</v>
      </c>
      <c r="D189" s="4">
        <v>42185</v>
      </c>
      <c r="E189" s="31">
        <v>98630.1</v>
      </c>
    </row>
    <row r="190" spans="1:5" x14ac:dyDescent="0.25">
      <c r="A190" s="8">
        <v>7</v>
      </c>
      <c r="B190" s="8" t="s">
        <v>12</v>
      </c>
      <c r="C190" s="11" t="s">
        <v>14</v>
      </c>
      <c r="D190" s="4">
        <v>42185</v>
      </c>
      <c r="E190" s="34">
        <v>0.59958288642593249</v>
      </c>
    </row>
    <row r="191" spans="1:5" x14ac:dyDescent="0.25">
      <c r="A191" s="2">
        <v>1</v>
      </c>
      <c r="B191" s="2" t="s">
        <v>5</v>
      </c>
      <c r="C191" s="10" t="s">
        <v>15</v>
      </c>
      <c r="D191" s="4">
        <v>42185</v>
      </c>
      <c r="E191" s="31">
        <v>224055.07186500001</v>
      </c>
    </row>
    <row r="192" spans="1:5" x14ac:dyDescent="0.25">
      <c r="A192" s="2">
        <v>2</v>
      </c>
      <c r="B192" s="2" t="s">
        <v>7</v>
      </c>
      <c r="C192" s="10" t="s">
        <v>15</v>
      </c>
      <c r="D192" s="4">
        <v>42185</v>
      </c>
      <c r="E192" s="31">
        <v>156497.865085</v>
      </c>
    </row>
    <row r="193" spans="1:5" x14ac:dyDescent="0.25">
      <c r="A193" s="2">
        <v>3</v>
      </c>
      <c r="B193" s="2" t="s">
        <v>8</v>
      </c>
      <c r="C193" s="10" t="s">
        <v>15</v>
      </c>
      <c r="D193" s="4">
        <v>42185</v>
      </c>
      <c r="E193" s="31">
        <v>23153.670320000001</v>
      </c>
    </row>
    <row r="194" spans="1:5" x14ac:dyDescent="0.25">
      <c r="A194" s="2">
        <v>4</v>
      </c>
      <c r="B194" s="2" t="s">
        <v>9</v>
      </c>
      <c r="C194" s="10" t="s">
        <v>15</v>
      </c>
      <c r="D194" s="4">
        <v>42185</v>
      </c>
      <c r="E194" s="31">
        <v>126768.92164</v>
      </c>
    </row>
    <row r="195" spans="1:5" ht="24.75" x14ac:dyDescent="0.25">
      <c r="A195" s="6">
        <v>5</v>
      </c>
      <c r="B195" s="7" t="s">
        <v>10</v>
      </c>
      <c r="C195" s="10" t="s">
        <v>15</v>
      </c>
      <c r="D195" s="4">
        <v>42185</v>
      </c>
      <c r="E195" s="31">
        <v>-37100.955329999997</v>
      </c>
    </row>
    <row r="196" spans="1:5" x14ac:dyDescent="0.25">
      <c r="A196" s="2">
        <v>6</v>
      </c>
      <c r="B196" s="2" t="s">
        <v>11</v>
      </c>
      <c r="C196" s="10" t="s">
        <v>15</v>
      </c>
      <c r="D196" s="4">
        <v>42185</v>
      </c>
      <c r="E196" s="31">
        <v>89667.966310000003</v>
      </c>
    </row>
    <row r="197" spans="1:5" x14ac:dyDescent="0.25">
      <c r="A197" s="8">
        <v>7</v>
      </c>
      <c r="B197" s="8" t="s">
        <v>12</v>
      </c>
      <c r="C197" s="11" t="s">
        <v>15</v>
      </c>
      <c r="D197" s="4">
        <v>42185</v>
      </c>
      <c r="E197" s="34">
        <v>1.2869419792375714</v>
      </c>
    </row>
    <row r="198" spans="1:5" x14ac:dyDescent="0.25">
      <c r="A198" s="2">
        <v>1</v>
      </c>
      <c r="B198" s="2" t="s">
        <v>5</v>
      </c>
      <c r="C198" s="10" t="s">
        <v>16</v>
      </c>
      <c r="D198" s="4">
        <v>42185</v>
      </c>
      <c r="E198" s="31">
        <v>673935.17172999994</v>
      </c>
    </row>
    <row r="199" spans="1:5" x14ac:dyDescent="0.25">
      <c r="A199" s="2">
        <v>2</v>
      </c>
      <c r="B199" s="2" t="s">
        <v>7</v>
      </c>
      <c r="C199" s="10" t="s">
        <v>16</v>
      </c>
      <c r="D199" s="4">
        <v>42185</v>
      </c>
      <c r="E199" s="31">
        <v>555793.86705</v>
      </c>
    </row>
    <row r="200" spans="1:5" x14ac:dyDescent="0.25">
      <c r="A200" s="2">
        <v>3</v>
      </c>
      <c r="B200" s="2" t="s">
        <v>8</v>
      </c>
      <c r="C200" s="10" t="s">
        <v>16</v>
      </c>
      <c r="D200" s="4">
        <v>42185</v>
      </c>
      <c r="E200" s="31">
        <v>50458.400930000011</v>
      </c>
    </row>
    <row r="201" spans="1:5" x14ac:dyDescent="0.25">
      <c r="A201" s="2">
        <v>4</v>
      </c>
      <c r="B201" s="2" t="s">
        <v>9</v>
      </c>
      <c r="C201" s="10" t="s">
        <v>16</v>
      </c>
      <c r="D201" s="4">
        <v>42185</v>
      </c>
      <c r="E201" s="31">
        <v>44486.5318199998</v>
      </c>
    </row>
    <row r="202" spans="1:5" ht="24.75" x14ac:dyDescent="0.25">
      <c r="A202" s="6">
        <v>5</v>
      </c>
      <c r="B202" s="7" t="s">
        <v>10</v>
      </c>
      <c r="C202" s="10" t="s">
        <v>16</v>
      </c>
      <c r="D202" s="4">
        <v>42185</v>
      </c>
      <c r="E202" s="31">
        <v>146269.32154</v>
      </c>
    </row>
    <row r="203" spans="1:5" x14ac:dyDescent="0.25">
      <c r="A203" s="2">
        <v>6</v>
      </c>
      <c r="B203" s="2" t="s">
        <v>11</v>
      </c>
      <c r="C203" s="10" t="s">
        <v>16</v>
      </c>
      <c r="D203" s="4">
        <v>42185</v>
      </c>
      <c r="E203" s="31">
        <v>190755.85336000001</v>
      </c>
    </row>
    <row r="204" spans="1:5" x14ac:dyDescent="0.25">
      <c r="A204" s="8">
        <v>7</v>
      </c>
      <c r="B204" s="8" t="s">
        <v>12</v>
      </c>
      <c r="C204" s="11" t="s">
        <v>16</v>
      </c>
      <c r="D204" s="4">
        <v>42185</v>
      </c>
      <c r="E204" s="34">
        <v>1.0084765893750289</v>
      </c>
    </row>
    <row r="205" spans="1:5" x14ac:dyDescent="0.25">
      <c r="A205" s="2">
        <v>1</v>
      </c>
      <c r="B205" s="2" t="s">
        <v>5</v>
      </c>
      <c r="C205" s="10" t="s">
        <v>17</v>
      </c>
      <c r="D205" s="4">
        <v>42185</v>
      </c>
      <c r="E205" s="31">
        <v>1531895.6237999999</v>
      </c>
    </row>
    <row r="206" spans="1:5" x14ac:dyDescent="0.25">
      <c r="A206" s="2">
        <v>2</v>
      </c>
      <c r="B206" s="2" t="s">
        <v>7</v>
      </c>
      <c r="C206" s="10" t="s">
        <v>17</v>
      </c>
      <c r="D206" s="4">
        <v>42185</v>
      </c>
      <c r="E206" s="31">
        <v>557006.7683</v>
      </c>
    </row>
    <row r="207" spans="1:5" x14ac:dyDescent="0.25">
      <c r="A207" s="2">
        <v>3</v>
      </c>
      <c r="B207" s="2" t="s">
        <v>8</v>
      </c>
      <c r="C207" s="10" t="s">
        <v>17</v>
      </c>
      <c r="D207" s="4">
        <v>42185</v>
      </c>
      <c r="E207" s="31">
        <v>17458.423531698401</v>
      </c>
    </row>
    <row r="208" spans="1:5" x14ac:dyDescent="0.25">
      <c r="A208" s="2">
        <v>4</v>
      </c>
      <c r="B208" s="2" t="s">
        <v>9</v>
      </c>
      <c r="C208" s="10" t="s">
        <v>17</v>
      </c>
      <c r="D208" s="4">
        <v>42185</v>
      </c>
      <c r="E208" s="31">
        <v>85860</v>
      </c>
    </row>
    <row r="209" spans="1:5" ht="24.75" x14ac:dyDescent="0.25">
      <c r="A209" s="6">
        <v>5</v>
      </c>
      <c r="B209" s="7" t="s">
        <v>10</v>
      </c>
      <c r="C209" s="10" t="s">
        <v>17</v>
      </c>
      <c r="D209" s="4">
        <v>42185</v>
      </c>
      <c r="E209" s="31">
        <v>1966</v>
      </c>
    </row>
    <row r="210" spans="1:5" x14ac:dyDescent="0.25">
      <c r="A210" s="2">
        <v>6</v>
      </c>
      <c r="B210" s="2" t="s">
        <v>11</v>
      </c>
      <c r="C210" s="10" t="s">
        <v>17</v>
      </c>
      <c r="D210" s="4">
        <v>42185</v>
      </c>
      <c r="E210" s="31">
        <v>87826</v>
      </c>
    </row>
    <row r="211" spans="1:5" x14ac:dyDescent="0.25">
      <c r="A211" s="8">
        <v>7</v>
      </c>
      <c r="B211" s="8" t="s">
        <v>12</v>
      </c>
      <c r="C211" s="11" t="s">
        <v>17</v>
      </c>
      <c r="D211" s="4">
        <v>42185</v>
      </c>
      <c r="E211" s="34">
        <v>0.4309925672451666</v>
      </c>
    </row>
    <row r="212" spans="1:5" x14ac:dyDescent="0.25">
      <c r="A212" s="2">
        <v>1</v>
      </c>
      <c r="B212" s="2" t="s">
        <v>5</v>
      </c>
      <c r="C212" s="10" t="s">
        <v>18</v>
      </c>
      <c r="D212" s="4">
        <v>42185</v>
      </c>
      <c r="E212" s="31">
        <v>760704.83611999999</v>
      </c>
    </row>
    <row r="213" spans="1:5" x14ac:dyDescent="0.25">
      <c r="A213" s="2">
        <v>2</v>
      </c>
      <c r="B213" s="2" t="s">
        <v>7</v>
      </c>
      <c r="C213" s="10" t="s">
        <v>18</v>
      </c>
      <c r="D213" s="4">
        <v>42185</v>
      </c>
      <c r="E213" s="31">
        <v>381513.45490000001</v>
      </c>
    </row>
    <row r="214" spans="1:5" x14ac:dyDescent="0.25">
      <c r="A214" s="2">
        <v>3</v>
      </c>
      <c r="B214" s="2" t="s">
        <v>8</v>
      </c>
      <c r="C214" s="10" t="s">
        <v>18</v>
      </c>
      <c r="D214" s="4">
        <v>42185</v>
      </c>
      <c r="E214" s="31">
        <v>39326.461000000003</v>
      </c>
    </row>
    <row r="215" spans="1:5" x14ac:dyDescent="0.25">
      <c r="A215" s="2">
        <v>4</v>
      </c>
      <c r="B215" s="2" t="s">
        <v>9</v>
      </c>
      <c r="C215" s="10" t="s">
        <v>18</v>
      </c>
      <c r="D215" s="4">
        <v>42185</v>
      </c>
      <c r="E215" s="31">
        <v>76910.402000000002</v>
      </c>
    </row>
    <row r="216" spans="1:5" ht="24.75" x14ac:dyDescent="0.25">
      <c r="A216" s="6">
        <v>5</v>
      </c>
      <c r="B216" s="7" t="s">
        <v>10</v>
      </c>
      <c r="C216" s="10" t="s">
        <v>18</v>
      </c>
      <c r="D216" s="4">
        <v>42185</v>
      </c>
      <c r="E216" s="31">
        <v>152329.08315000002</v>
      </c>
    </row>
    <row r="217" spans="1:5" x14ac:dyDescent="0.25">
      <c r="A217" s="2">
        <v>6</v>
      </c>
      <c r="B217" s="2" t="s">
        <v>11</v>
      </c>
      <c r="C217" s="10" t="s">
        <v>18</v>
      </c>
      <c r="D217" s="4">
        <v>42185</v>
      </c>
      <c r="E217" s="31">
        <v>229239.48514999999</v>
      </c>
    </row>
    <row r="218" spans="1:5" x14ac:dyDescent="0.25">
      <c r="A218" s="8">
        <v>7</v>
      </c>
      <c r="B218" s="8" t="s">
        <v>12</v>
      </c>
      <c r="C218" s="11" t="s">
        <v>18</v>
      </c>
      <c r="D218" s="4">
        <v>42185</v>
      </c>
      <c r="E218" s="34">
        <v>1.0886714304407141</v>
      </c>
    </row>
    <row r="219" spans="1:5" x14ac:dyDescent="0.25">
      <c r="A219" s="2">
        <v>1</v>
      </c>
      <c r="B219" s="2" t="s">
        <v>5</v>
      </c>
      <c r="C219" s="10" t="s">
        <v>19</v>
      </c>
      <c r="D219" s="4">
        <v>42185</v>
      </c>
      <c r="E219" s="31">
        <v>106831.36010999999</v>
      </c>
    </row>
    <row r="220" spans="1:5" x14ac:dyDescent="0.25">
      <c r="A220" s="2">
        <v>2</v>
      </c>
      <c r="B220" s="2" t="s">
        <v>7</v>
      </c>
      <c r="C220" s="10" t="s">
        <v>19</v>
      </c>
      <c r="D220" s="4">
        <v>42185</v>
      </c>
      <c r="E220" s="31">
        <v>40015.790249999998</v>
      </c>
    </row>
    <row r="221" spans="1:5" x14ac:dyDescent="0.25">
      <c r="A221" s="2">
        <v>3</v>
      </c>
      <c r="B221" s="2" t="s">
        <v>8</v>
      </c>
      <c r="C221" s="10" t="s">
        <v>19</v>
      </c>
      <c r="D221" s="4">
        <v>42185</v>
      </c>
      <c r="E221" s="31">
        <v>1638.7950000000001</v>
      </c>
    </row>
    <row r="222" spans="1:5" x14ac:dyDescent="0.25">
      <c r="A222" s="2">
        <v>4</v>
      </c>
      <c r="B222" s="2" t="s">
        <v>9</v>
      </c>
      <c r="C222" s="10" t="s">
        <v>19</v>
      </c>
      <c r="D222" s="4">
        <v>42185</v>
      </c>
      <c r="E222" s="31">
        <v>2201.4645700000001</v>
      </c>
    </row>
    <row r="223" spans="1:5" ht="24.75" x14ac:dyDescent="0.25">
      <c r="A223" s="6">
        <v>5</v>
      </c>
      <c r="B223" s="7" t="s">
        <v>10</v>
      </c>
      <c r="C223" s="10" t="s">
        <v>19</v>
      </c>
      <c r="D223" s="4">
        <v>42185</v>
      </c>
      <c r="E223" s="31"/>
    </row>
    <row r="224" spans="1:5" x14ac:dyDescent="0.25">
      <c r="A224" s="2">
        <v>6</v>
      </c>
      <c r="B224" s="2" t="s">
        <v>11</v>
      </c>
      <c r="C224" s="10" t="s">
        <v>19</v>
      </c>
      <c r="D224" s="4">
        <v>42185</v>
      </c>
      <c r="E224" s="31">
        <v>2201.4645700000001</v>
      </c>
    </row>
    <row r="225" spans="1:5" x14ac:dyDescent="0.25">
      <c r="A225" s="8">
        <v>7</v>
      </c>
      <c r="B225" s="8" t="s">
        <v>12</v>
      </c>
      <c r="C225" s="11" t="s">
        <v>19</v>
      </c>
      <c r="D225" s="4">
        <v>42185</v>
      </c>
      <c r="E225" s="34">
        <v>0.43654849770444992</v>
      </c>
    </row>
    <row r="226" spans="1:5" x14ac:dyDescent="0.25">
      <c r="A226" s="2">
        <v>1</v>
      </c>
      <c r="B226" s="2" t="s">
        <v>5</v>
      </c>
      <c r="C226" s="10" t="s">
        <v>20</v>
      </c>
      <c r="D226" s="4">
        <v>42185</v>
      </c>
      <c r="E226" s="31">
        <v>93438</v>
      </c>
    </row>
    <row r="227" spans="1:5" x14ac:dyDescent="0.25">
      <c r="A227" s="2">
        <v>2</v>
      </c>
      <c r="B227" s="2" t="s">
        <v>7</v>
      </c>
      <c r="C227" s="10" t="s">
        <v>20</v>
      </c>
      <c r="D227" s="4">
        <v>42185</v>
      </c>
      <c r="E227" s="31">
        <v>10839</v>
      </c>
    </row>
    <row r="228" spans="1:5" x14ac:dyDescent="0.25">
      <c r="A228" s="2">
        <v>3</v>
      </c>
      <c r="B228" s="2" t="s">
        <v>8</v>
      </c>
      <c r="C228" s="10" t="s">
        <v>20</v>
      </c>
      <c r="D228" s="4">
        <v>42185</v>
      </c>
      <c r="E228" s="31">
        <v>6407.1778000000004</v>
      </c>
    </row>
    <row r="229" spans="1:5" x14ac:dyDescent="0.25">
      <c r="A229" s="2">
        <v>4</v>
      </c>
      <c r="B229" s="2" t="s">
        <v>9</v>
      </c>
      <c r="C229" s="10" t="s">
        <v>20</v>
      </c>
      <c r="D229" s="4">
        <v>42185</v>
      </c>
      <c r="E229" s="31">
        <v>13415.271000000001</v>
      </c>
    </row>
    <row r="230" spans="1:5" ht="24.75" x14ac:dyDescent="0.25">
      <c r="A230" s="6">
        <v>5</v>
      </c>
      <c r="B230" s="7" t="s">
        <v>10</v>
      </c>
      <c r="C230" s="10" t="s">
        <v>20</v>
      </c>
      <c r="D230" s="4">
        <v>42185</v>
      </c>
      <c r="E230" s="31">
        <v>-6815.26980000004</v>
      </c>
    </row>
    <row r="231" spans="1:5" x14ac:dyDescent="0.25">
      <c r="A231" s="12">
        <v>6</v>
      </c>
      <c r="B231" s="12" t="s">
        <v>11</v>
      </c>
      <c r="C231" s="3" t="s">
        <v>20</v>
      </c>
      <c r="D231" s="4">
        <v>42185</v>
      </c>
      <c r="E231" s="31">
        <v>6600.0011999999606</v>
      </c>
    </row>
    <row r="232" spans="1:5" x14ac:dyDescent="0.25">
      <c r="A232" s="8">
        <v>7</v>
      </c>
      <c r="B232" s="8" t="s">
        <v>12</v>
      </c>
      <c r="C232" s="11" t="s">
        <v>20</v>
      </c>
      <c r="D232" s="4">
        <v>42185</v>
      </c>
      <c r="E232" s="34">
        <v>1.3200924309707307</v>
      </c>
    </row>
    <row r="233" spans="1:5" x14ac:dyDescent="0.25">
      <c r="A233" s="2">
        <v>1</v>
      </c>
      <c r="B233" s="2" t="s">
        <v>5</v>
      </c>
      <c r="C233" s="10" t="s">
        <v>21</v>
      </c>
      <c r="D233" s="4">
        <v>42185</v>
      </c>
      <c r="E233" s="31">
        <v>98357.791230000003</v>
      </c>
    </row>
    <row r="234" spans="1:5" x14ac:dyDescent="0.25">
      <c r="A234" s="2">
        <v>2</v>
      </c>
      <c r="B234" s="2" t="s">
        <v>7</v>
      </c>
      <c r="C234" s="10" t="s">
        <v>21</v>
      </c>
      <c r="D234" s="4">
        <v>42185</v>
      </c>
      <c r="E234" s="31">
        <v>42125.09605</v>
      </c>
    </row>
    <row r="235" spans="1:5" x14ac:dyDescent="0.25">
      <c r="A235" s="2">
        <v>3</v>
      </c>
      <c r="B235" s="2" t="s">
        <v>8</v>
      </c>
      <c r="C235" s="10" t="s">
        <v>21</v>
      </c>
      <c r="D235" s="4">
        <v>42185</v>
      </c>
      <c r="E235" s="31">
        <v>7025.1365400000004</v>
      </c>
    </row>
    <row r="236" spans="1:5" x14ac:dyDescent="0.25">
      <c r="A236" s="2">
        <v>4</v>
      </c>
      <c r="B236" s="2" t="s">
        <v>9</v>
      </c>
      <c r="C236" s="10" t="s">
        <v>21</v>
      </c>
      <c r="D236" s="4">
        <v>42185</v>
      </c>
      <c r="E236" s="31">
        <v>49824.327835031101</v>
      </c>
    </row>
    <row r="237" spans="1:5" ht="24.75" x14ac:dyDescent="0.25">
      <c r="A237" s="6">
        <v>5</v>
      </c>
      <c r="B237" s="7" t="s">
        <v>10</v>
      </c>
      <c r="C237" s="10" t="s">
        <v>21</v>
      </c>
      <c r="D237" s="4">
        <v>42185</v>
      </c>
      <c r="E237" s="31">
        <v>-17098.71355</v>
      </c>
    </row>
    <row r="238" spans="1:5" x14ac:dyDescent="0.25">
      <c r="A238" s="2">
        <v>6</v>
      </c>
      <c r="B238" s="2" t="s">
        <v>11</v>
      </c>
      <c r="C238" s="10" t="s">
        <v>21</v>
      </c>
      <c r="D238" s="4">
        <v>42185</v>
      </c>
      <c r="E238" s="31">
        <v>32725.614285031104</v>
      </c>
    </row>
    <row r="239" spans="1:5" x14ac:dyDescent="0.25">
      <c r="A239" s="8">
        <v>7</v>
      </c>
      <c r="B239" s="8" t="s">
        <v>12</v>
      </c>
      <c r="C239" s="11" t="s">
        <v>21</v>
      </c>
      <c r="D239" s="4">
        <v>42185</v>
      </c>
      <c r="E239" s="34">
        <v>1.1457101906490019</v>
      </c>
    </row>
    <row r="240" spans="1:5" x14ac:dyDescent="0.25">
      <c r="A240" s="2">
        <v>1</v>
      </c>
      <c r="B240" s="2" t="s">
        <v>5</v>
      </c>
      <c r="C240" s="13" t="s">
        <v>22</v>
      </c>
      <c r="D240" s="4">
        <v>42185</v>
      </c>
      <c r="E240" s="31">
        <v>3669028.2511149999</v>
      </c>
    </row>
    <row r="241" spans="1:5" x14ac:dyDescent="0.25">
      <c r="A241" s="2">
        <v>2</v>
      </c>
      <c r="B241" s="2" t="s">
        <v>7</v>
      </c>
      <c r="C241" s="13" t="s">
        <v>22</v>
      </c>
      <c r="D241" s="4">
        <v>42185</v>
      </c>
      <c r="E241" s="31">
        <v>2156040.5600450002</v>
      </c>
    </row>
    <row r="242" spans="1:5" x14ac:dyDescent="0.25">
      <c r="A242" s="2">
        <v>3</v>
      </c>
      <c r="B242" s="2" t="s">
        <v>8</v>
      </c>
      <c r="C242" s="13" t="s">
        <v>22</v>
      </c>
      <c r="D242" s="4">
        <v>42185</v>
      </c>
      <c r="E242" s="31">
        <v>169496.07993695489</v>
      </c>
    </row>
    <row r="243" spans="1:5" x14ac:dyDescent="0.25">
      <c r="A243" s="2">
        <v>4</v>
      </c>
      <c r="B243" s="2" t="s">
        <v>9</v>
      </c>
      <c r="C243" s="13" t="s">
        <v>22</v>
      </c>
      <c r="D243" s="4">
        <v>42185</v>
      </c>
      <c r="E243" s="31">
        <v>506187.17221503094</v>
      </c>
    </row>
    <row r="244" spans="1:5" ht="24.75" x14ac:dyDescent="0.25">
      <c r="A244" s="6">
        <v>5</v>
      </c>
      <c r="B244" s="7" t="s">
        <v>10</v>
      </c>
      <c r="C244" s="13" t="s">
        <v>22</v>
      </c>
      <c r="D244" s="4">
        <v>42185</v>
      </c>
      <c r="E244" s="31">
        <v>119008.34000999996</v>
      </c>
    </row>
    <row r="245" spans="1:5" x14ac:dyDescent="0.25">
      <c r="A245" s="2">
        <v>6</v>
      </c>
      <c r="B245" s="2" t="s">
        <v>11</v>
      </c>
      <c r="C245" s="13" t="s">
        <v>22</v>
      </c>
      <c r="D245" s="4">
        <v>42185</v>
      </c>
      <c r="E245" s="31">
        <v>625195.51222503104</v>
      </c>
    </row>
    <row r="246" spans="1:5" ht="15.75" thickBot="1" x14ac:dyDescent="0.3">
      <c r="A246" s="8">
        <v>7</v>
      </c>
      <c r="B246" s="14" t="s">
        <v>12</v>
      </c>
      <c r="C246" s="15" t="s">
        <v>22</v>
      </c>
      <c r="D246" s="4">
        <v>42185</v>
      </c>
      <c r="E246" s="34">
        <v>0.9183614616303607</v>
      </c>
    </row>
    <row r="247" spans="1:5" x14ac:dyDescent="0.25">
      <c r="A247" s="16">
        <v>1</v>
      </c>
      <c r="B247" s="16" t="s">
        <v>5</v>
      </c>
      <c r="C247" s="17" t="s">
        <v>6</v>
      </c>
      <c r="D247" s="18">
        <v>42369</v>
      </c>
      <c r="E247" s="32">
        <v>174925.33592000001</v>
      </c>
    </row>
    <row r="248" spans="1:5" x14ac:dyDescent="0.25">
      <c r="A248" s="2">
        <v>2</v>
      </c>
      <c r="B248" s="2" t="s">
        <v>7</v>
      </c>
      <c r="C248" s="5" t="s">
        <v>6</v>
      </c>
      <c r="D248" s="4">
        <v>42369</v>
      </c>
      <c r="E248" s="31">
        <v>90481.853310000006</v>
      </c>
    </row>
    <row r="249" spans="1:5" x14ac:dyDescent="0.25">
      <c r="A249" s="2">
        <v>3</v>
      </c>
      <c r="B249" s="2" t="s">
        <v>8</v>
      </c>
      <c r="C249" s="5" t="s">
        <v>6</v>
      </c>
      <c r="D249" s="4">
        <v>42369</v>
      </c>
      <c r="E249" s="31">
        <v>12305</v>
      </c>
    </row>
    <row r="250" spans="1:5" x14ac:dyDescent="0.25">
      <c r="A250" s="2">
        <v>4</v>
      </c>
      <c r="B250" s="2" t="s">
        <v>9</v>
      </c>
      <c r="C250" s="5" t="s">
        <v>6</v>
      </c>
      <c r="D250" s="4">
        <v>42369</v>
      </c>
      <c r="E250" s="31">
        <v>10700</v>
      </c>
    </row>
    <row r="251" spans="1:5" ht="24.75" x14ac:dyDescent="0.25">
      <c r="A251" s="6">
        <v>5</v>
      </c>
      <c r="B251" s="7" t="s">
        <v>10</v>
      </c>
      <c r="C251" s="5" t="s">
        <v>6</v>
      </c>
      <c r="D251" s="4">
        <v>42369</v>
      </c>
      <c r="E251" s="31">
        <v>-11709</v>
      </c>
    </row>
    <row r="252" spans="1:5" x14ac:dyDescent="0.25">
      <c r="A252" s="2">
        <v>6</v>
      </c>
      <c r="B252" s="2" t="s">
        <v>11</v>
      </c>
      <c r="C252" s="5" t="s">
        <v>6</v>
      </c>
      <c r="D252" s="4">
        <v>42369</v>
      </c>
      <c r="E252" s="31">
        <v>-1009</v>
      </c>
    </row>
    <row r="253" spans="1:5" x14ac:dyDescent="0.25">
      <c r="A253" s="8">
        <v>7</v>
      </c>
      <c r="B253" s="8" t="s">
        <v>12</v>
      </c>
      <c r="C253" s="9" t="s">
        <v>6</v>
      </c>
      <c r="D253" s="4">
        <v>42369</v>
      </c>
      <c r="E253" s="33">
        <v>0.83787289234760054</v>
      </c>
    </row>
    <row r="254" spans="1:5" x14ac:dyDescent="0.25">
      <c r="A254" s="2">
        <v>1</v>
      </c>
      <c r="B254" s="2" t="s">
        <v>5</v>
      </c>
      <c r="C254" s="3" t="s">
        <v>13</v>
      </c>
      <c r="D254" s="4">
        <v>42369</v>
      </c>
      <c r="E254" s="31">
        <v>7170.4723700000004</v>
      </c>
    </row>
    <row r="255" spans="1:5" x14ac:dyDescent="0.25">
      <c r="A255" s="2">
        <v>2</v>
      </c>
      <c r="B255" s="2" t="s">
        <v>7</v>
      </c>
      <c r="C255" s="5" t="s">
        <v>13</v>
      </c>
      <c r="D255" s="4">
        <v>42369</v>
      </c>
      <c r="E255" s="31">
        <v>7957.98002</v>
      </c>
    </row>
    <row r="256" spans="1:5" x14ac:dyDescent="0.25">
      <c r="A256" s="2">
        <v>3</v>
      </c>
      <c r="B256" s="2" t="s">
        <v>8</v>
      </c>
      <c r="C256" s="5" t="s">
        <v>13</v>
      </c>
      <c r="D256" s="4">
        <v>42369</v>
      </c>
      <c r="E256" s="31">
        <v>586.83964000000003</v>
      </c>
    </row>
    <row r="257" spans="1:5" x14ac:dyDescent="0.25">
      <c r="A257" s="2">
        <v>4</v>
      </c>
      <c r="B257" s="2" t="s">
        <v>9</v>
      </c>
      <c r="C257" s="5" t="s">
        <v>13</v>
      </c>
      <c r="D257" s="4">
        <v>42369</v>
      </c>
      <c r="E257" s="31">
        <v>6516.4540500000012</v>
      </c>
    </row>
    <row r="258" spans="1:5" ht="24.75" x14ac:dyDescent="0.25">
      <c r="A258" s="6">
        <v>5</v>
      </c>
      <c r="B258" s="7" t="s">
        <v>10</v>
      </c>
      <c r="C258" s="5" t="s">
        <v>13</v>
      </c>
      <c r="D258" s="4">
        <v>42369</v>
      </c>
      <c r="E258" s="31">
        <v>-6093.8564900000001</v>
      </c>
    </row>
    <row r="259" spans="1:5" x14ac:dyDescent="0.25">
      <c r="A259" s="2">
        <v>6</v>
      </c>
      <c r="B259" s="2" t="s">
        <v>11</v>
      </c>
      <c r="C259" s="5" t="s">
        <v>13</v>
      </c>
      <c r="D259" s="4">
        <v>42369</v>
      </c>
      <c r="E259" s="31">
        <v>422.59755999999697</v>
      </c>
    </row>
    <row r="260" spans="1:5" x14ac:dyDescent="0.25">
      <c r="A260" s="8">
        <v>7</v>
      </c>
      <c r="B260" s="8" t="s">
        <v>12</v>
      </c>
      <c r="C260" s="9" t="s">
        <v>13</v>
      </c>
      <c r="D260" s="4">
        <v>42369</v>
      </c>
      <c r="E260" s="33">
        <v>1.0405036306729265</v>
      </c>
    </row>
    <row r="261" spans="1:5" x14ac:dyDescent="0.25">
      <c r="A261" s="2">
        <v>1</v>
      </c>
      <c r="B261" s="2" t="s">
        <v>5</v>
      </c>
      <c r="C261" s="10" t="s">
        <v>23</v>
      </c>
      <c r="D261" s="4">
        <v>42369</v>
      </c>
      <c r="E261" s="31">
        <v>26531</v>
      </c>
    </row>
    <row r="262" spans="1:5" x14ac:dyDescent="0.25">
      <c r="A262" s="2">
        <v>2</v>
      </c>
      <c r="B262" s="2" t="s">
        <v>7</v>
      </c>
      <c r="C262" s="10" t="s">
        <v>23</v>
      </c>
      <c r="D262" s="4">
        <v>42369</v>
      </c>
      <c r="E262" s="31">
        <v>312795</v>
      </c>
    </row>
    <row r="263" spans="1:5" x14ac:dyDescent="0.25">
      <c r="A263" s="2">
        <v>3</v>
      </c>
      <c r="B263" s="2" t="s">
        <v>8</v>
      </c>
      <c r="C263" s="10" t="s">
        <v>23</v>
      </c>
      <c r="D263" s="4">
        <v>42369</v>
      </c>
      <c r="E263" s="31">
        <v>9569</v>
      </c>
    </row>
    <row r="264" spans="1:5" x14ac:dyDescent="0.25">
      <c r="A264" s="2">
        <v>4</v>
      </c>
      <c r="B264" s="2" t="s">
        <v>9</v>
      </c>
      <c r="C264" s="10" t="s">
        <v>23</v>
      </c>
      <c r="D264" s="4">
        <v>42369</v>
      </c>
      <c r="E264" s="31">
        <v>-71955</v>
      </c>
    </row>
    <row r="265" spans="1:5" ht="24.75" x14ac:dyDescent="0.25">
      <c r="A265" s="6">
        <v>5</v>
      </c>
      <c r="B265" s="7" t="s">
        <v>10</v>
      </c>
      <c r="C265" s="10" t="s">
        <v>23</v>
      </c>
      <c r="D265" s="4">
        <v>42369</v>
      </c>
      <c r="E265" s="31">
        <v>-286015</v>
      </c>
    </row>
    <row r="266" spans="1:5" x14ac:dyDescent="0.25">
      <c r="A266" s="2">
        <v>6</v>
      </c>
      <c r="B266" s="2" t="s">
        <v>11</v>
      </c>
      <c r="C266" s="10" t="s">
        <v>23</v>
      </c>
      <c r="D266" s="4">
        <v>42369</v>
      </c>
      <c r="E266" s="31">
        <v>-357970</v>
      </c>
    </row>
    <row r="267" spans="1:5" x14ac:dyDescent="0.25">
      <c r="A267" s="8">
        <v>7</v>
      </c>
      <c r="B267" s="8" t="s">
        <v>12</v>
      </c>
      <c r="C267" s="11" t="s">
        <v>23</v>
      </c>
      <c r="D267" s="4">
        <v>42369</v>
      </c>
      <c r="E267" s="33">
        <v>1.000181983621474</v>
      </c>
    </row>
    <row r="268" spans="1:5" x14ac:dyDescent="0.25">
      <c r="A268" s="2">
        <v>1</v>
      </c>
      <c r="B268" s="2" t="s">
        <v>5</v>
      </c>
      <c r="C268" s="10" t="s">
        <v>14</v>
      </c>
      <c r="D268" s="4">
        <v>42369</v>
      </c>
      <c r="E268" s="31">
        <v>60562.79</v>
      </c>
    </row>
    <row r="269" spans="1:5" x14ac:dyDescent="0.25">
      <c r="A269" s="2">
        <v>2</v>
      </c>
      <c r="B269" s="2" t="s">
        <v>7</v>
      </c>
      <c r="C269" s="10" t="s">
        <v>14</v>
      </c>
      <c r="D269" s="4">
        <v>42369</v>
      </c>
      <c r="E269" s="31">
        <v>204128.69</v>
      </c>
    </row>
    <row r="270" spans="1:5" x14ac:dyDescent="0.25">
      <c r="A270" s="2">
        <v>3</v>
      </c>
      <c r="B270" s="2" t="s">
        <v>8</v>
      </c>
      <c r="C270" s="10" t="s">
        <v>14</v>
      </c>
      <c r="D270" s="4">
        <v>42369</v>
      </c>
      <c r="E270" s="31">
        <v>8368.18</v>
      </c>
    </row>
    <row r="271" spans="1:5" x14ac:dyDescent="0.25">
      <c r="A271" s="2">
        <v>4</v>
      </c>
      <c r="B271" s="2" t="s">
        <v>9</v>
      </c>
      <c r="C271" s="10" t="s">
        <v>14</v>
      </c>
      <c r="D271" s="4">
        <v>42369</v>
      </c>
      <c r="E271" s="31">
        <v>108184.96000000001</v>
      </c>
    </row>
    <row r="272" spans="1:5" ht="24.75" x14ac:dyDescent="0.25">
      <c r="A272" s="6">
        <v>5</v>
      </c>
      <c r="B272" s="7" t="s">
        <v>10</v>
      </c>
      <c r="C272" s="10" t="s">
        <v>14</v>
      </c>
      <c r="D272" s="4">
        <v>42369</v>
      </c>
      <c r="E272" s="31">
        <v>32135.87</v>
      </c>
    </row>
    <row r="273" spans="1:5" x14ac:dyDescent="0.25">
      <c r="A273" s="2">
        <v>6</v>
      </c>
      <c r="B273" s="2" t="s">
        <v>11</v>
      </c>
      <c r="C273" s="10" t="s">
        <v>14</v>
      </c>
      <c r="D273" s="4">
        <v>42369</v>
      </c>
      <c r="E273" s="31">
        <v>140320.82999999999</v>
      </c>
    </row>
    <row r="274" spans="1:5" x14ac:dyDescent="0.25">
      <c r="A274" s="8">
        <v>7</v>
      </c>
      <c r="B274" s="8" t="s">
        <v>12</v>
      </c>
      <c r="C274" s="11" t="s">
        <v>14</v>
      </c>
      <c r="D274" s="4">
        <v>42369</v>
      </c>
      <c r="E274" s="33">
        <v>0.60271282902537349</v>
      </c>
    </row>
    <row r="275" spans="1:5" x14ac:dyDescent="0.25">
      <c r="A275" s="2">
        <v>1</v>
      </c>
      <c r="B275" s="2" t="s">
        <v>5</v>
      </c>
      <c r="C275" s="10" t="s">
        <v>15</v>
      </c>
      <c r="D275" s="4">
        <v>42369</v>
      </c>
      <c r="E275" s="31">
        <v>422966.46561999997</v>
      </c>
    </row>
    <row r="276" spans="1:5" x14ac:dyDescent="0.25">
      <c r="A276" s="2">
        <v>2</v>
      </c>
      <c r="B276" s="2" t="s">
        <v>7</v>
      </c>
      <c r="C276" s="10" t="s">
        <v>15</v>
      </c>
      <c r="D276" s="4">
        <v>42369</v>
      </c>
      <c r="E276" s="31">
        <v>294590.68648999999</v>
      </c>
    </row>
    <row r="277" spans="1:5" x14ac:dyDescent="0.25">
      <c r="A277" s="2">
        <v>3</v>
      </c>
      <c r="B277" s="2" t="s">
        <v>8</v>
      </c>
      <c r="C277" s="10" t="s">
        <v>15</v>
      </c>
      <c r="D277" s="4">
        <v>42369</v>
      </c>
      <c r="E277" s="31">
        <v>44629.796779999997</v>
      </c>
    </row>
    <row r="278" spans="1:5" x14ac:dyDescent="0.25">
      <c r="A278" s="2">
        <v>4</v>
      </c>
      <c r="B278" s="2" t="s">
        <v>9</v>
      </c>
      <c r="C278" s="10" t="s">
        <v>15</v>
      </c>
      <c r="D278" s="4">
        <v>42369</v>
      </c>
      <c r="E278" s="31">
        <v>98909.037830000103</v>
      </c>
    </row>
    <row r="279" spans="1:5" ht="24.75" x14ac:dyDescent="0.25">
      <c r="A279" s="6">
        <v>5</v>
      </c>
      <c r="B279" s="7" t="s">
        <v>10</v>
      </c>
      <c r="C279" s="10" t="s">
        <v>15</v>
      </c>
      <c r="D279" s="4">
        <v>42369</v>
      </c>
      <c r="E279" s="31">
        <v>-47193.191730000297</v>
      </c>
    </row>
    <row r="280" spans="1:5" x14ac:dyDescent="0.25">
      <c r="A280" s="2">
        <v>6</v>
      </c>
      <c r="B280" s="2" t="s">
        <v>11</v>
      </c>
      <c r="C280" s="10" t="s">
        <v>15</v>
      </c>
      <c r="D280" s="4">
        <v>42369</v>
      </c>
      <c r="E280" s="31">
        <v>51715.846099999799</v>
      </c>
    </row>
    <row r="281" spans="1:5" x14ac:dyDescent="0.25">
      <c r="A281" s="8">
        <v>7</v>
      </c>
      <c r="B281" s="8" t="s">
        <v>12</v>
      </c>
      <c r="C281" s="11" t="s">
        <v>15</v>
      </c>
      <c r="D281" s="4">
        <v>42369</v>
      </c>
      <c r="E281" s="33">
        <v>1.2066750515190485</v>
      </c>
    </row>
    <row r="282" spans="1:5" x14ac:dyDescent="0.25">
      <c r="A282" s="2">
        <v>1</v>
      </c>
      <c r="B282" s="2" t="s">
        <v>5</v>
      </c>
      <c r="C282" s="10" t="s">
        <v>16</v>
      </c>
      <c r="D282" s="4">
        <v>42369</v>
      </c>
      <c r="E282" s="31">
        <v>1135838.47698</v>
      </c>
    </row>
    <row r="283" spans="1:5" x14ac:dyDescent="0.25">
      <c r="A283" s="2">
        <v>2</v>
      </c>
      <c r="B283" s="2" t="s">
        <v>7</v>
      </c>
      <c r="C283" s="10" t="s">
        <v>16</v>
      </c>
      <c r="D283" s="4">
        <v>42369</v>
      </c>
      <c r="E283" s="31">
        <v>995575.30830370903</v>
      </c>
    </row>
    <row r="284" spans="1:5" x14ac:dyDescent="0.25">
      <c r="A284" s="2">
        <v>3</v>
      </c>
      <c r="B284" s="2" t="s">
        <v>8</v>
      </c>
      <c r="C284" s="10" t="s">
        <v>16</v>
      </c>
      <c r="D284" s="4">
        <v>42369</v>
      </c>
      <c r="E284" s="31">
        <v>94316.59173</v>
      </c>
    </row>
    <row r="285" spans="1:5" x14ac:dyDescent="0.25">
      <c r="A285" s="2">
        <v>4</v>
      </c>
      <c r="B285" s="2" t="s">
        <v>9</v>
      </c>
      <c r="C285" s="10" t="s">
        <v>16</v>
      </c>
      <c r="D285" s="4">
        <v>42369</v>
      </c>
      <c r="E285" s="31">
        <v>85299.710890000002</v>
      </c>
    </row>
    <row r="286" spans="1:5" ht="24.75" x14ac:dyDescent="0.25">
      <c r="A286" s="6">
        <v>5</v>
      </c>
      <c r="B286" s="7" t="s">
        <v>10</v>
      </c>
      <c r="C286" s="10" t="s">
        <v>16</v>
      </c>
      <c r="D286" s="4">
        <v>42369</v>
      </c>
      <c r="E286" s="31">
        <v>117114.68158</v>
      </c>
    </row>
    <row r="287" spans="1:5" x14ac:dyDescent="0.25">
      <c r="A287" s="2">
        <v>6</v>
      </c>
      <c r="B287" s="2" t="s">
        <v>11</v>
      </c>
      <c r="C287" s="10" t="s">
        <v>16</v>
      </c>
      <c r="D287" s="4">
        <v>42369</v>
      </c>
      <c r="E287" s="31">
        <v>202414.39246999999</v>
      </c>
    </row>
    <row r="288" spans="1:5" x14ac:dyDescent="0.25">
      <c r="A288" s="8">
        <v>7</v>
      </c>
      <c r="B288" s="8" t="s">
        <v>12</v>
      </c>
      <c r="C288" s="11" t="s">
        <v>16</v>
      </c>
      <c r="D288" s="4">
        <v>42369</v>
      </c>
      <c r="E288" s="33">
        <v>0.9656174752481077</v>
      </c>
    </row>
    <row r="289" spans="1:5" x14ac:dyDescent="0.25">
      <c r="A289" s="2">
        <v>1</v>
      </c>
      <c r="B289" s="2" t="s">
        <v>5</v>
      </c>
      <c r="C289" s="10" t="s">
        <v>17</v>
      </c>
      <c r="D289" s="4">
        <v>42369</v>
      </c>
      <c r="E289" s="31">
        <v>2407164.0931699998</v>
      </c>
    </row>
    <row r="290" spans="1:5" x14ac:dyDescent="0.25">
      <c r="A290" s="2">
        <v>2</v>
      </c>
      <c r="B290" s="2" t="s">
        <v>7</v>
      </c>
      <c r="C290" s="10" t="s">
        <v>17</v>
      </c>
      <c r="D290" s="4">
        <v>42369</v>
      </c>
      <c r="E290" s="31">
        <v>1124011.2183600001</v>
      </c>
    </row>
    <row r="291" spans="1:5" x14ac:dyDescent="0.25">
      <c r="A291" s="2">
        <v>3</v>
      </c>
      <c r="B291" s="2" t="s">
        <v>8</v>
      </c>
      <c r="C291" s="10" t="s">
        <v>17</v>
      </c>
      <c r="D291" s="4">
        <v>42369</v>
      </c>
      <c r="E291" s="31">
        <v>33559.110999999997</v>
      </c>
    </row>
    <row r="292" spans="1:5" x14ac:dyDescent="0.25">
      <c r="A292" s="2">
        <v>4</v>
      </c>
      <c r="B292" s="2" t="s">
        <v>9</v>
      </c>
      <c r="C292" s="10" t="s">
        <v>17</v>
      </c>
      <c r="D292" s="4">
        <v>42369</v>
      </c>
      <c r="E292" s="31">
        <v>194331.693</v>
      </c>
    </row>
    <row r="293" spans="1:5" ht="24.75" x14ac:dyDescent="0.25">
      <c r="A293" s="6">
        <v>5</v>
      </c>
      <c r="B293" s="7" t="s">
        <v>10</v>
      </c>
      <c r="C293" s="10" t="s">
        <v>17</v>
      </c>
      <c r="D293" s="4">
        <v>42369</v>
      </c>
      <c r="E293" s="31">
        <v>-107807.516</v>
      </c>
    </row>
    <row r="294" spans="1:5" x14ac:dyDescent="0.25">
      <c r="A294" s="2">
        <v>6</v>
      </c>
      <c r="B294" s="2" t="s">
        <v>11</v>
      </c>
      <c r="C294" s="10" t="s">
        <v>17</v>
      </c>
      <c r="D294" s="4">
        <v>42369</v>
      </c>
      <c r="E294" s="31">
        <v>86524.176999999996</v>
      </c>
    </row>
    <row r="295" spans="1:5" x14ac:dyDescent="0.25">
      <c r="A295" s="8">
        <v>7</v>
      </c>
      <c r="B295" s="8" t="s">
        <v>12</v>
      </c>
      <c r="C295" s="11" t="s">
        <v>17</v>
      </c>
      <c r="D295" s="4">
        <v>42369</v>
      </c>
      <c r="E295" s="33">
        <v>0.41966658578848942</v>
      </c>
    </row>
    <row r="296" spans="1:5" x14ac:dyDescent="0.25">
      <c r="A296" s="2">
        <v>1</v>
      </c>
      <c r="B296" s="2" t="s">
        <v>5</v>
      </c>
      <c r="C296" s="10" t="s">
        <v>18</v>
      </c>
      <c r="D296" s="4">
        <v>42369</v>
      </c>
      <c r="E296" s="31">
        <v>1496941.5285700001</v>
      </c>
    </row>
    <row r="297" spans="1:5" x14ac:dyDescent="0.25">
      <c r="A297" s="2">
        <v>2</v>
      </c>
      <c r="B297" s="2" t="s">
        <v>7</v>
      </c>
      <c r="C297" s="10" t="s">
        <v>18</v>
      </c>
      <c r="D297" s="4">
        <v>42369</v>
      </c>
      <c r="E297" s="31">
        <v>738466.60447999998</v>
      </c>
    </row>
    <row r="298" spans="1:5" x14ac:dyDescent="0.25">
      <c r="A298" s="2">
        <v>3</v>
      </c>
      <c r="B298" s="2" t="s">
        <v>8</v>
      </c>
      <c r="C298" s="10" t="s">
        <v>18</v>
      </c>
      <c r="D298" s="4">
        <v>42369</v>
      </c>
      <c r="E298" s="31">
        <v>84094.921000000002</v>
      </c>
    </row>
    <row r="299" spans="1:5" x14ac:dyDescent="0.25">
      <c r="A299" s="2">
        <v>4</v>
      </c>
      <c r="B299" s="2" t="s">
        <v>9</v>
      </c>
      <c r="C299" s="10" t="s">
        <v>18</v>
      </c>
      <c r="D299" s="4">
        <v>42369</v>
      </c>
      <c r="E299" s="31">
        <v>143492.84134000001</v>
      </c>
    </row>
    <row r="300" spans="1:5" ht="24.75" x14ac:dyDescent="0.25">
      <c r="A300" s="6">
        <v>5</v>
      </c>
      <c r="B300" s="7" t="s">
        <v>10</v>
      </c>
      <c r="C300" s="10" t="s">
        <v>18</v>
      </c>
      <c r="D300" s="4">
        <v>42369</v>
      </c>
      <c r="E300" s="31">
        <v>-51883.302490000002</v>
      </c>
    </row>
    <row r="301" spans="1:5" x14ac:dyDescent="0.25">
      <c r="A301" s="2">
        <v>6</v>
      </c>
      <c r="B301" s="2" t="s">
        <v>11</v>
      </c>
      <c r="C301" s="10" t="s">
        <v>18</v>
      </c>
      <c r="D301" s="4">
        <v>42369</v>
      </c>
      <c r="E301" s="31">
        <v>91609.538849999997</v>
      </c>
    </row>
    <row r="302" spans="1:5" x14ac:dyDescent="0.25">
      <c r="A302" s="8">
        <v>7</v>
      </c>
      <c r="B302" s="8" t="s">
        <v>12</v>
      </c>
      <c r="C302" s="11" t="s">
        <v>18</v>
      </c>
      <c r="D302" s="4">
        <v>42369</v>
      </c>
      <c r="E302" s="33">
        <v>1.1548852779039191</v>
      </c>
    </row>
    <row r="303" spans="1:5" x14ac:dyDescent="0.25">
      <c r="A303" s="2">
        <v>1</v>
      </c>
      <c r="B303" s="2" t="s">
        <v>5</v>
      </c>
      <c r="C303" s="10" t="s">
        <v>19</v>
      </c>
      <c r="D303" s="4">
        <v>42369</v>
      </c>
      <c r="E303" s="31">
        <v>172641.36728000001</v>
      </c>
    </row>
    <row r="304" spans="1:5" x14ac:dyDescent="0.25">
      <c r="A304" s="2">
        <v>2</v>
      </c>
      <c r="B304" s="2" t="s">
        <v>7</v>
      </c>
      <c r="C304" s="10" t="s">
        <v>19</v>
      </c>
      <c r="D304" s="4">
        <v>42369</v>
      </c>
      <c r="E304" s="31">
        <v>65896.558669999999</v>
      </c>
    </row>
    <row r="305" spans="1:5" x14ac:dyDescent="0.25">
      <c r="A305" s="2">
        <v>3</v>
      </c>
      <c r="B305" s="2" t="s">
        <v>8</v>
      </c>
      <c r="C305" s="10" t="s">
        <v>19</v>
      </c>
      <c r="D305" s="4">
        <v>42369</v>
      </c>
      <c r="E305" s="31">
        <v>3607.6454699999999</v>
      </c>
    </row>
    <row r="306" spans="1:5" x14ac:dyDescent="0.25">
      <c r="A306" s="2">
        <v>4</v>
      </c>
      <c r="B306" s="2" t="s">
        <v>9</v>
      </c>
      <c r="C306" s="10" t="s">
        <v>19</v>
      </c>
      <c r="D306" s="4">
        <v>42369</v>
      </c>
      <c r="E306" s="31">
        <v>5039.2325600000004</v>
      </c>
    </row>
    <row r="307" spans="1:5" ht="24.75" x14ac:dyDescent="0.25">
      <c r="A307" s="6">
        <v>5</v>
      </c>
      <c r="B307" s="7" t="s">
        <v>10</v>
      </c>
      <c r="C307" s="10" t="s">
        <v>19</v>
      </c>
      <c r="D307" s="4">
        <v>42369</v>
      </c>
      <c r="E307" s="31"/>
    </row>
    <row r="308" spans="1:5" x14ac:dyDescent="0.25">
      <c r="A308" s="2">
        <v>6</v>
      </c>
      <c r="B308" s="2" t="s">
        <v>11</v>
      </c>
      <c r="C308" s="10" t="s">
        <v>19</v>
      </c>
      <c r="D308" s="4">
        <v>42369</v>
      </c>
      <c r="E308" s="31">
        <v>5039.2325600000004</v>
      </c>
    </row>
    <row r="309" spans="1:5" x14ac:dyDescent="0.25">
      <c r="A309" s="8">
        <v>7</v>
      </c>
      <c r="B309" s="8" t="s">
        <v>12</v>
      </c>
      <c r="C309" s="11" t="s">
        <v>19</v>
      </c>
      <c r="D309" s="4">
        <v>42369</v>
      </c>
      <c r="E309" s="33">
        <v>0.65508040909427401</v>
      </c>
    </row>
    <row r="310" spans="1:5" x14ac:dyDescent="0.25">
      <c r="A310" s="2">
        <v>1</v>
      </c>
      <c r="B310" s="2" t="s">
        <v>5</v>
      </c>
      <c r="C310" s="10" t="s">
        <v>20</v>
      </c>
      <c r="D310" s="4">
        <v>42369</v>
      </c>
      <c r="E310" s="31">
        <v>148833.73543</v>
      </c>
    </row>
    <row r="311" spans="1:5" x14ac:dyDescent="0.25">
      <c r="A311" s="2">
        <v>2</v>
      </c>
      <c r="B311" s="2" t="s">
        <v>7</v>
      </c>
      <c r="C311" s="10" t="s">
        <v>20</v>
      </c>
      <c r="D311" s="4">
        <v>42369</v>
      </c>
      <c r="E311" s="31">
        <v>24992.39962</v>
      </c>
    </row>
    <row r="312" spans="1:5" x14ac:dyDescent="0.25">
      <c r="A312" s="2">
        <v>3</v>
      </c>
      <c r="B312" s="2" t="s">
        <v>8</v>
      </c>
      <c r="C312" s="10" t="s">
        <v>20</v>
      </c>
      <c r="D312" s="4">
        <v>42369</v>
      </c>
      <c r="E312" s="31">
        <v>13002.023999999999</v>
      </c>
    </row>
    <row r="313" spans="1:5" x14ac:dyDescent="0.25">
      <c r="A313" s="2">
        <v>4</v>
      </c>
      <c r="B313" s="2" t="s">
        <v>9</v>
      </c>
      <c r="C313" s="10" t="s">
        <v>20</v>
      </c>
      <c r="D313" s="4">
        <v>42369</v>
      </c>
      <c r="E313" s="31">
        <v>13712.561</v>
      </c>
    </row>
    <row r="314" spans="1:5" ht="24.75" x14ac:dyDescent="0.25">
      <c r="A314" s="6">
        <v>5</v>
      </c>
      <c r="B314" s="7" t="s">
        <v>10</v>
      </c>
      <c r="C314" s="10" t="s">
        <v>20</v>
      </c>
      <c r="D314" s="4">
        <v>42369</v>
      </c>
      <c r="E314" s="31">
        <v>-10014.592000000001</v>
      </c>
    </row>
    <row r="315" spans="1:5" x14ac:dyDescent="0.25">
      <c r="A315" s="12">
        <v>6</v>
      </c>
      <c r="B315" s="12" t="s">
        <v>11</v>
      </c>
      <c r="C315" s="3" t="s">
        <v>20</v>
      </c>
      <c r="D315" s="4">
        <v>42369</v>
      </c>
      <c r="E315" s="31">
        <v>3697.9690000000001</v>
      </c>
    </row>
    <row r="316" spans="1:5" x14ac:dyDescent="0.25">
      <c r="A316" s="8">
        <v>7</v>
      </c>
      <c r="B316" s="8" t="s">
        <v>12</v>
      </c>
      <c r="C316" s="11" t="s">
        <v>20</v>
      </c>
      <c r="D316" s="4">
        <v>42369</v>
      </c>
      <c r="E316" s="33">
        <v>1.3482626594924123</v>
      </c>
    </row>
    <row r="317" spans="1:5" x14ac:dyDescent="0.25">
      <c r="A317" s="2">
        <v>1</v>
      </c>
      <c r="B317" s="2" t="s">
        <v>5</v>
      </c>
      <c r="C317" s="10" t="s">
        <v>21</v>
      </c>
      <c r="D317" s="4">
        <v>42369</v>
      </c>
      <c r="E317" s="31">
        <v>199827.21476</v>
      </c>
    </row>
    <row r="318" spans="1:5" x14ac:dyDescent="0.25">
      <c r="A318" s="2">
        <v>2</v>
      </c>
      <c r="B318" s="2" t="s">
        <v>7</v>
      </c>
      <c r="C318" s="10" t="s">
        <v>21</v>
      </c>
      <c r="D318" s="4">
        <v>42369</v>
      </c>
      <c r="E318" s="31">
        <v>82716.415940000006</v>
      </c>
    </row>
    <row r="319" spans="1:5" x14ac:dyDescent="0.25">
      <c r="A319" s="2">
        <v>3</v>
      </c>
      <c r="B319" s="2" t="s">
        <v>8</v>
      </c>
      <c r="C319" s="10" t="s">
        <v>21</v>
      </c>
      <c r="D319" s="4">
        <v>42369</v>
      </c>
      <c r="E319" s="31">
        <v>13544.137419999999</v>
      </c>
    </row>
    <row r="320" spans="1:5" x14ac:dyDescent="0.25">
      <c r="A320" s="2">
        <v>4</v>
      </c>
      <c r="B320" s="2" t="s">
        <v>9</v>
      </c>
      <c r="C320" s="10" t="s">
        <v>21</v>
      </c>
      <c r="D320" s="4">
        <v>42369</v>
      </c>
      <c r="E320" s="31">
        <v>3003.8963789010299</v>
      </c>
    </row>
    <row r="321" spans="1:5" ht="24.75" x14ac:dyDescent="0.25">
      <c r="A321" s="6">
        <v>5</v>
      </c>
      <c r="B321" s="7" t="s">
        <v>10</v>
      </c>
      <c r="C321" s="10" t="s">
        <v>21</v>
      </c>
      <c r="D321" s="4">
        <v>42369</v>
      </c>
      <c r="E321" s="31">
        <v>-40653.747329999998</v>
      </c>
    </row>
    <row r="322" spans="1:5" x14ac:dyDescent="0.25">
      <c r="A322" s="2">
        <v>6</v>
      </c>
      <c r="B322" s="2" t="s">
        <v>11</v>
      </c>
      <c r="C322" s="10" t="s">
        <v>21</v>
      </c>
      <c r="D322" s="4">
        <v>42369</v>
      </c>
      <c r="E322" s="31">
        <v>-37649.850951098997</v>
      </c>
    </row>
    <row r="323" spans="1:5" x14ac:dyDescent="0.25">
      <c r="A323" s="8">
        <v>7</v>
      </c>
      <c r="B323" s="8" t="s">
        <v>12</v>
      </c>
      <c r="C323" s="11" t="s">
        <v>21</v>
      </c>
      <c r="D323" s="4">
        <v>42369</v>
      </c>
      <c r="E323" s="33">
        <v>1.1383610469922714</v>
      </c>
    </row>
    <row r="324" spans="1:5" x14ac:dyDescent="0.25">
      <c r="A324" s="2">
        <v>1</v>
      </c>
      <c r="B324" s="2" t="s">
        <v>5</v>
      </c>
      <c r="C324" s="13" t="s">
        <v>22</v>
      </c>
      <c r="D324" s="4">
        <v>42369</v>
      </c>
      <c r="E324" s="31">
        <v>6253402.4800999993</v>
      </c>
    </row>
    <row r="325" spans="1:5" x14ac:dyDescent="0.25">
      <c r="A325" s="2">
        <v>2</v>
      </c>
      <c r="B325" s="2" t="s">
        <v>7</v>
      </c>
      <c r="C325" s="13" t="s">
        <v>22</v>
      </c>
      <c r="D325" s="4">
        <v>42369</v>
      </c>
      <c r="E325" s="31">
        <v>3941612.7151937094</v>
      </c>
    </row>
    <row r="326" spans="1:5" x14ac:dyDescent="0.25">
      <c r="A326" s="2">
        <v>3</v>
      </c>
      <c r="B326" s="2" t="s">
        <v>8</v>
      </c>
      <c r="C326" s="13" t="s">
        <v>22</v>
      </c>
      <c r="D326" s="4">
        <v>42369</v>
      </c>
      <c r="E326" s="31">
        <v>317583.24704000005</v>
      </c>
    </row>
    <row r="327" spans="1:5" x14ac:dyDescent="0.25">
      <c r="A327" s="2">
        <v>4</v>
      </c>
      <c r="B327" s="2" t="s">
        <v>9</v>
      </c>
      <c r="C327" s="13" t="s">
        <v>22</v>
      </c>
      <c r="D327" s="4">
        <v>42369</v>
      </c>
      <c r="E327" s="31">
        <v>597235.38704890118</v>
      </c>
    </row>
    <row r="328" spans="1:5" ht="24.75" x14ac:dyDescent="0.25">
      <c r="A328" s="6">
        <v>5</v>
      </c>
      <c r="B328" s="7" t="s">
        <v>10</v>
      </c>
      <c r="C328" s="13" t="s">
        <v>22</v>
      </c>
      <c r="D328" s="4">
        <v>42369</v>
      </c>
      <c r="E328" s="31">
        <v>-412119.65446000028</v>
      </c>
    </row>
    <row r="329" spans="1:5" x14ac:dyDescent="0.25">
      <c r="A329" s="2">
        <v>6</v>
      </c>
      <c r="B329" s="2" t="s">
        <v>11</v>
      </c>
      <c r="C329" s="13" t="s">
        <v>22</v>
      </c>
      <c r="D329" s="4">
        <v>42369</v>
      </c>
      <c r="E329" s="31">
        <v>185115.73258890081</v>
      </c>
    </row>
    <row r="330" spans="1:5" ht="15.75" thickBot="1" x14ac:dyDescent="0.3">
      <c r="A330" s="8">
        <v>7</v>
      </c>
      <c r="B330" s="14" t="s">
        <v>12</v>
      </c>
      <c r="C330" s="15" t="s">
        <v>22</v>
      </c>
      <c r="D330" s="4">
        <v>42369</v>
      </c>
      <c r="E330" s="33">
        <v>0.89346324516413067</v>
      </c>
    </row>
    <row r="331" spans="1:5" x14ac:dyDescent="0.25">
      <c r="A331" s="2">
        <v>1</v>
      </c>
      <c r="B331" s="2" t="s">
        <v>5</v>
      </c>
      <c r="C331" s="3" t="s">
        <v>6</v>
      </c>
      <c r="D331" s="4">
        <v>42551</v>
      </c>
      <c r="E331" s="31">
        <v>58238.677089999997</v>
      </c>
    </row>
    <row r="332" spans="1:5" x14ac:dyDescent="0.25">
      <c r="A332" s="2">
        <v>2</v>
      </c>
      <c r="B332" s="2" t="s">
        <v>7</v>
      </c>
      <c r="C332" s="5" t="s">
        <v>6</v>
      </c>
      <c r="D332" s="4">
        <v>42551</v>
      </c>
      <c r="E332" s="31">
        <v>52712.381739999997</v>
      </c>
    </row>
    <row r="333" spans="1:5" x14ac:dyDescent="0.25">
      <c r="A333" s="2">
        <v>3</v>
      </c>
      <c r="B333" s="2" t="s">
        <v>8</v>
      </c>
      <c r="C333" s="5" t="s">
        <v>6</v>
      </c>
      <c r="D333" s="4">
        <v>42551</v>
      </c>
      <c r="E333" s="31">
        <v>5657</v>
      </c>
    </row>
    <row r="334" spans="1:5" x14ac:dyDescent="0.25">
      <c r="A334" s="2">
        <v>4</v>
      </c>
      <c r="B334" s="2" t="s">
        <v>9</v>
      </c>
      <c r="C334" s="5" t="s">
        <v>6</v>
      </c>
      <c r="D334" s="4">
        <v>42551</v>
      </c>
      <c r="E334" s="31">
        <v>6582.91</v>
      </c>
    </row>
    <row r="335" spans="1:5" ht="24.75" x14ac:dyDescent="0.25">
      <c r="A335" s="6">
        <v>5</v>
      </c>
      <c r="B335" s="7" t="s">
        <v>10</v>
      </c>
      <c r="C335" s="5" t="s">
        <v>6</v>
      </c>
      <c r="D335" s="4">
        <v>42551</v>
      </c>
      <c r="E335" s="31">
        <v>9302</v>
      </c>
    </row>
    <row r="336" spans="1:5" x14ac:dyDescent="0.25">
      <c r="A336" s="2">
        <v>6</v>
      </c>
      <c r="B336" s="2" t="s">
        <v>11</v>
      </c>
      <c r="C336" s="5" t="s">
        <v>6</v>
      </c>
      <c r="D336" s="4">
        <v>42551</v>
      </c>
      <c r="E336" s="31">
        <v>15884.91</v>
      </c>
    </row>
    <row r="337" spans="1:5" x14ac:dyDescent="0.25">
      <c r="A337" s="8">
        <v>7</v>
      </c>
      <c r="B337" s="8" t="s">
        <v>12</v>
      </c>
      <c r="C337" s="9" t="s">
        <v>6</v>
      </c>
      <c r="D337" s="4">
        <v>42551</v>
      </c>
      <c r="E337" s="30">
        <v>0.85579135770902581</v>
      </c>
    </row>
    <row r="338" spans="1:5" x14ac:dyDescent="0.25">
      <c r="A338" s="2">
        <v>1</v>
      </c>
      <c r="B338" s="2" t="s">
        <v>5</v>
      </c>
      <c r="C338" s="3" t="s">
        <v>13</v>
      </c>
      <c r="D338" s="4">
        <v>42551</v>
      </c>
      <c r="E338" s="31">
        <v>3195.90182</v>
      </c>
    </row>
    <row r="339" spans="1:5" x14ac:dyDescent="0.25">
      <c r="A339" s="2">
        <v>2</v>
      </c>
      <c r="B339" s="2" t="s">
        <v>7</v>
      </c>
      <c r="C339" s="5" t="s">
        <v>13</v>
      </c>
      <c r="D339" s="4">
        <v>42551</v>
      </c>
      <c r="E339" s="31">
        <v>3613.49227907256</v>
      </c>
    </row>
    <row r="340" spans="1:5" x14ac:dyDescent="0.25">
      <c r="A340" s="2">
        <v>3</v>
      </c>
      <c r="B340" s="2" t="s">
        <v>8</v>
      </c>
      <c r="C340" s="5" t="s">
        <v>13</v>
      </c>
      <c r="D340" s="4">
        <v>42551</v>
      </c>
      <c r="E340" s="31">
        <v>383.97264999999999</v>
      </c>
    </row>
    <row r="341" spans="1:5" x14ac:dyDescent="0.25">
      <c r="A341" s="2">
        <v>4</v>
      </c>
      <c r="B341" s="2" t="s">
        <v>9</v>
      </c>
      <c r="C341" s="5" t="s">
        <v>13</v>
      </c>
      <c r="D341" s="4">
        <v>42551</v>
      </c>
      <c r="E341" s="31">
        <v>523.55559000000005</v>
      </c>
    </row>
    <row r="342" spans="1:5" ht="24.75" x14ac:dyDescent="0.25">
      <c r="A342" s="6">
        <v>5</v>
      </c>
      <c r="B342" s="7" t="s">
        <v>10</v>
      </c>
      <c r="C342" s="5" t="s">
        <v>13</v>
      </c>
      <c r="D342" s="4">
        <v>42551</v>
      </c>
      <c r="E342" s="31">
        <v>-2885.9654909999999</v>
      </c>
    </row>
    <row r="343" spans="1:5" x14ac:dyDescent="0.25">
      <c r="A343" s="2">
        <v>6</v>
      </c>
      <c r="B343" s="2" t="s">
        <v>11</v>
      </c>
      <c r="C343" s="5" t="s">
        <v>13</v>
      </c>
      <c r="D343" s="4">
        <v>42551</v>
      </c>
      <c r="E343" s="31">
        <v>-2362.409901</v>
      </c>
    </row>
    <row r="344" spans="1:5" x14ac:dyDescent="0.25">
      <c r="A344" s="8">
        <v>7</v>
      </c>
      <c r="B344" s="8" t="s">
        <v>12</v>
      </c>
      <c r="C344" s="9" t="s">
        <v>13</v>
      </c>
      <c r="D344" s="4">
        <v>42551</v>
      </c>
      <c r="E344" s="30">
        <v>1.2961145733149808</v>
      </c>
    </row>
    <row r="345" spans="1:5" x14ac:dyDescent="0.25">
      <c r="A345" s="2">
        <v>1</v>
      </c>
      <c r="B345" s="2" t="s">
        <v>5</v>
      </c>
      <c r="C345" s="10" t="s">
        <v>23</v>
      </c>
      <c r="D345" s="4">
        <v>42551</v>
      </c>
      <c r="E345" s="31">
        <v>5039</v>
      </c>
    </row>
    <row r="346" spans="1:5" x14ac:dyDescent="0.25">
      <c r="A346" s="2">
        <v>2</v>
      </c>
      <c r="B346" s="2" t="s">
        <v>7</v>
      </c>
      <c r="C346" s="10" t="s">
        <v>23</v>
      </c>
      <c r="D346" s="4">
        <v>42551</v>
      </c>
      <c r="E346" s="31">
        <v>113138</v>
      </c>
    </row>
    <row r="347" spans="1:5" x14ac:dyDescent="0.25">
      <c r="A347" s="2">
        <v>3</v>
      </c>
      <c r="B347" s="2" t="s">
        <v>8</v>
      </c>
      <c r="C347" s="10" t="s">
        <v>23</v>
      </c>
      <c r="D347" s="4">
        <v>42551</v>
      </c>
      <c r="E347" s="31">
        <v>3779</v>
      </c>
    </row>
    <row r="348" spans="1:5" x14ac:dyDescent="0.25">
      <c r="A348" s="2">
        <v>4</v>
      </c>
      <c r="B348" s="2" t="s">
        <v>9</v>
      </c>
      <c r="C348" s="10" t="s">
        <v>23</v>
      </c>
      <c r="D348" s="4">
        <v>42551</v>
      </c>
      <c r="E348" s="31">
        <v>24701</v>
      </c>
    </row>
    <row r="349" spans="1:5" ht="24.75" x14ac:dyDescent="0.25">
      <c r="A349" s="6">
        <v>5</v>
      </c>
      <c r="B349" s="7" t="s">
        <v>10</v>
      </c>
      <c r="C349" s="10" t="s">
        <v>23</v>
      </c>
      <c r="D349" s="4">
        <v>42551</v>
      </c>
      <c r="E349" s="31">
        <v>86061</v>
      </c>
    </row>
    <row r="350" spans="1:5" x14ac:dyDescent="0.25">
      <c r="A350" s="2">
        <v>6</v>
      </c>
      <c r="B350" s="2" t="s">
        <v>11</v>
      </c>
      <c r="C350" s="10" t="s">
        <v>23</v>
      </c>
      <c r="D350" s="4">
        <v>42551</v>
      </c>
      <c r="E350" s="31">
        <v>110762</v>
      </c>
    </row>
    <row r="351" spans="1:5" x14ac:dyDescent="0.25">
      <c r="A351" s="8">
        <v>7</v>
      </c>
      <c r="B351" s="8" t="s">
        <v>12</v>
      </c>
      <c r="C351" s="11" t="s">
        <v>23</v>
      </c>
      <c r="D351" s="4">
        <v>42551</v>
      </c>
      <c r="E351" s="30">
        <v>1.0016666666666667</v>
      </c>
    </row>
    <row r="352" spans="1:5" x14ac:dyDescent="0.25">
      <c r="A352" s="2">
        <v>1</v>
      </c>
      <c r="B352" s="2" t="s">
        <v>5</v>
      </c>
      <c r="C352" s="10" t="s">
        <v>14</v>
      </c>
      <c r="D352" s="4">
        <v>42551</v>
      </c>
      <c r="E352" s="31">
        <v>31349.33</v>
      </c>
    </row>
    <row r="353" spans="1:5" x14ac:dyDescent="0.25">
      <c r="A353" s="2">
        <v>2</v>
      </c>
      <c r="B353" s="2" t="s">
        <v>7</v>
      </c>
      <c r="C353" s="10" t="s">
        <v>14</v>
      </c>
      <c r="D353" s="4">
        <v>42551</v>
      </c>
      <c r="E353" s="31">
        <v>39945.839999999997</v>
      </c>
    </row>
    <row r="354" spans="1:5" x14ac:dyDescent="0.25">
      <c r="A354" s="2">
        <v>3</v>
      </c>
      <c r="B354" s="2" t="s">
        <v>8</v>
      </c>
      <c r="C354" s="10" t="s">
        <v>14</v>
      </c>
      <c r="D354" s="4">
        <v>42551</v>
      </c>
      <c r="E354" s="31">
        <v>3400.85</v>
      </c>
    </row>
    <row r="355" spans="1:5" x14ac:dyDescent="0.25">
      <c r="A355" s="2">
        <v>4</v>
      </c>
      <c r="B355" s="2" t="s">
        <v>9</v>
      </c>
      <c r="C355" s="10" t="s">
        <v>14</v>
      </c>
      <c r="D355" s="4">
        <v>42551</v>
      </c>
      <c r="E355" s="31">
        <v>49066.400000000001</v>
      </c>
    </row>
    <row r="356" spans="1:5" ht="24.75" x14ac:dyDescent="0.25">
      <c r="A356" s="6">
        <v>5</v>
      </c>
      <c r="B356" s="7" t="s">
        <v>10</v>
      </c>
      <c r="C356" s="10" t="s">
        <v>14</v>
      </c>
      <c r="D356" s="4">
        <v>42551</v>
      </c>
      <c r="E356" s="31">
        <v>-60718.35</v>
      </c>
    </row>
    <row r="357" spans="1:5" x14ac:dyDescent="0.25">
      <c r="A357" s="2">
        <v>6</v>
      </c>
      <c r="B357" s="2" t="s">
        <v>11</v>
      </c>
      <c r="C357" s="10" t="s">
        <v>14</v>
      </c>
      <c r="D357" s="4">
        <v>42551</v>
      </c>
      <c r="E357" s="31">
        <v>-11651.95</v>
      </c>
    </row>
    <row r="358" spans="1:5" x14ac:dyDescent="0.25">
      <c r="A358" s="8">
        <v>7</v>
      </c>
      <c r="B358" s="8" t="s">
        <v>12</v>
      </c>
      <c r="C358" s="11" t="s">
        <v>14</v>
      </c>
      <c r="D358" s="4">
        <v>42551</v>
      </c>
      <c r="E358" s="30">
        <v>0.52130424611065618</v>
      </c>
    </row>
    <row r="359" spans="1:5" x14ac:dyDescent="0.25">
      <c r="A359" s="2">
        <v>1</v>
      </c>
      <c r="B359" s="2" t="s">
        <v>5</v>
      </c>
      <c r="C359" s="10" t="s">
        <v>15</v>
      </c>
      <c r="D359" s="4">
        <v>42551</v>
      </c>
      <c r="E359" s="31">
        <v>205460.38140000001</v>
      </c>
    </row>
    <row r="360" spans="1:5" x14ac:dyDescent="0.25">
      <c r="A360" s="2">
        <v>2</v>
      </c>
      <c r="B360" s="2" t="s">
        <v>7</v>
      </c>
      <c r="C360" s="10" t="s">
        <v>15</v>
      </c>
      <c r="D360" s="4">
        <v>42551</v>
      </c>
      <c r="E360" s="31">
        <v>179662.09400000001</v>
      </c>
    </row>
    <row r="361" spans="1:5" x14ac:dyDescent="0.25">
      <c r="A361" s="2">
        <v>3</v>
      </c>
      <c r="B361" s="2" t="s">
        <v>8</v>
      </c>
      <c r="C361" s="10" t="s">
        <v>15</v>
      </c>
      <c r="D361" s="4">
        <v>42551</v>
      </c>
      <c r="E361" s="31">
        <v>24831.84247</v>
      </c>
    </row>
    <row r="362" spans="1:5" x14ac:dyDescent="0.25">
      <c r="A362" s="2">
        <v>4</v>
      </c>
      <c r="B362" s="2" t="s">
        <v>9</v>
      </c>
      <c r="C362" s="10" t="s">
        <v>15</v>
      </c>
      <c r="D362" s="4">
        <v>42551</v>
      </c>
      <c r="E362" s="31">
        <v>43705.116987048001</v>
      </c>
    </row>
    <row r="363" spans="1:5" ht="24.75" x14ac:dyDescent="0.25">
      <c r="A363" s="6">
        <v>5</v>
      </c>
      <c r="B363" s="7" t="s">
        <v>10</v>
      </c>
      <c r="C363" s="10" t="s">
        <v>15</v>
      </c>
      <c r="D363" s="4">
        <v>42551</v>
      </c>
      <c r="E363" s="31">
        <v>3619.1477900004002</v>
      </c>
    </row>
    <row r="364" spans="1:5" x14ac:dyDescent="0.25">
      <c r="A364" s="2">
        <v>6</v>
      </c>
      <c r="B364" s="2" t="s">
        <v>11</v>
      </c>
      <c r="C364" s="10" t="s">
        <v>15</v>
      </c>
      <c r="D364" s="4">
        <v>42551</v>
      </c>
      <c r="E364" s="31">
        <v>47324.264777048404</v>
      </c>
    </row>
    <row r="365" spans="1:5" x14ac:dyDescent="0.25">
      <c r="A365" s="8">
        <v>7</v>
      </c>
      <c r="B365" s="8" t="s">
        <v>12</v>
      </c>
      <c r="C365" s="11" t="s">
        <v>15</v>
      </c>
      <c r="D365" s="4">
        <v>42551</v>
      </c>
      <c r="E365" s="30">
        <v>1.2896568344118335</v>
      </c>
    </row>
    <row r="366" spans="1:5" x14ac:dyDescent="0.25">
      <c r="A366" s="2">
        <v>1</v>
      </c>
      <c r="B366" s="2" t="s">
        <v>5</v>
      </c>
      <c r="C366" s="10" t="s">
        <v>16</v>
      </c>
      <c r="D366" s="4">
        <v>42551</v>
      </c>
      <c r="E366" s="31">
        <v>489569.06150000001</v>
      </c>
    </row>
    <row r="367" spans="1:5" x14ac:dyDescent="0.25">
      <c r="A367" s="2">
        <v>2</v>
      </c>
      <c r="B367" s="2" t="s">
        <v>7</v>
      </c>
      <c r="C367" s="10" t="s">
        <v>16</v>
      </c>
      <c r="D367" s="4">
        <v>42551</v>
      </c>
      <c r="E367" s="31">
        <v>562345.81183999998</v>
      </c>
    </row>
    <row r="368" spans="1:5" x14ac:dyDescent="0.25">
      <c r="A368" s="2">
        <v>3</v>
      </c>
      <c r="B368" s="2" t="s">
        <v>8</v>
      </c>
      <c r="C368" s="10" t="s">
        <v>16</v>
      </c>
      <c r="D368" s="4">
        <v>42551</v>
      </c>
      <c r="E368" s="31">
        <v>47201.758459999997</v>
      </c>
    </row>
    <row r="369" spans="1:5" x14ac:dyDescent="0.25">
      <c r="A369" s="2">
        <v>4</v>
      </c>
      <c r="B369" s="2" t="s">
        <v>9</v>
      </c>
      <c r="C369" s="10" t="s">
        <v>16</v>
      </c>
      <c r="D369" s="4">
        <v>42551</v>
      </c>
      <c r="E369" s="31">
        <v>128205.9477</v>
      </c>
    </row>
    <row r="370" spans="1:5" ht="24.75" x14ac:dyDescent="0.25">
      <c r="A370" s="6">
        <v>5</v>
      </c>
      <c r="B370" s="7" t="s">
        <v>10</v>
      </c>
      <c r="C370" s="10" t="s">
        <v>16</v>
      </c>
      <c r="D370" s="4">
        <v>42551</v>
      </c>
      <c r="E370" s="31">
        <v>-51926.11234</v>
      </c>
    </row>
    <row r="371" spans="1:5" x14ac:dyDescent="0.25">
      <c r="A371" s="2">
        <v>6</v>
      </c>
      <c r="B371" s="2" t="s">
        <v>11</v>
      </c>
      <c r="C371" s="10" t="s">
        <v>16</v>
      </c>
      <c r="D371" s="4">
        <v>42551</v>
      </c>
      <c r="E371" s="31">
        <v>76279.835359999997</v>
      </c>
    </row>
    <row r="372" spans="1:5" x14ac:dyDescent="0.25">
      <c r="A372" s="8">
        <v>7</v>
      </c>
      <c r="B372" s="8" t="s">
        <v>12</v>
      </c>
      <c r="C372" s="11" t="s">
        <v>16</v>
      </c>
      <c r="D372" s="4">
        <v>42551</v>
      </c>
      <c r="E372" s="30">
        <v>1.0424010173425167</v>
      </c>
    </row>
    <row r="373" spans="1:5" x14ac:dyDescent="0.25">
      <c r="A373" s="2">
        <v>1</v>
      </c>
      <c r="B373" s="2" t="s">
        <v>5</v>
      </c>
      <c r="C373" s="10" t="s">
        <v>17</v>
      </c>
      <c r="D373" s="4">
        <v>42551</v>
      </c>
      <c r="E373" s="31">
        <v>697961.55958</v>
      </c>
    </row>
    <row r="374" spans="1:5" x14ac:dyDescent="0.25">
      <c r="A374" s="2">
        <v>2</v>
      </c>
      <c r="B374" s="2" t="s">
        <v>7</v>
      </c>
      <c r="C374" s="10" t="s">
        <v>17</v>
      </c>
      <c r="D374" s="4">
        <v>42551</v>
      </c>
      <c r="E374" s="31">
        <v>609526.02251000004</v>
      </c>
    </row>
    <row r="375" spans="1:5" x14ac:dyDescent="0.25">
      <c r="A375" s="2">
        <v>3</v>
      </c>
      <c r="B375" s="2" t="s">
        <v>8</v>
      </c>
      <c r="C375" s="10" t="s">
        <v>17</v>
      </c>
      <c r="D375" s="4">
        <v>42551</v>
      </c>
      <c r="E375" s="31">
        <v>18176.964759999999</v>
      </c>
    </row>
    <row r="376" spans="1:5" x14ac:dyDescent="0.25">
      <c r="A376" s="2">
        <v>4</v>
      </c>
      <c r="B376" s="2" t="s">
        <v>9</v>
      </c>
      <c r="C376" s="10" t="s">
        <v>17</v>
      </c>
      <c r="D376" s="4">
        <v>42551</v>
      </c>
      <c r="E376" s="31">
        <v>122133.38000999999</v>
      </c>
    </row>
    <row r="377" spans="1:5" ht="24.75" x14ac:dyDescent="0.25">
      <c r="A377" s="6">
        <v>5</v>
      </c>
      <c r="B377" s="7" t="s">
        <v>10</v>
      </c>
      <c r="C377" s="10" t="s">
        <v>17</v>
      </c>
      <c r="D377" s="4">
        <v>42551</v>
      </c>
      <c r="E377" s="31">
        <v>7108.4445499992398</v>
      </c>
    </row>
    <row r="378" spans="1:5" x14ac:dyDescent="0.25">
      <c r="A378" s="2">
        <v>6</v>
      </c>
      <c r="B378" s="2" t="s">
        <v>11</v>
      </c>
      <c r="C378" s="10" t="s">
        <v>17</v>
      </c>
      <c r="D378" s="4">
        <v>42551</v>
      </c>
      <c r="E378" s="31">
        <v>129241.824559999</v>
      </c>
    </row>
    <row r="379" spans="1:5" x14ac:dyDescent="0.25">
      <c r="A379" s="8">
        <v>7</v>
      </c>
      <c r="B379" s="8" t="s">
        <v>12</v>
      </c>
      <c r="C379" s="11" t="s">
        <v>17</v>
      </c>
      <c r="D379" s="4">
        <v>42551</v>
      </c>
      <c r="E379" s="30">
        <v>0.45877697270510387</v>
      </c>
    </row>
    <row r="380" spans="1:5" x14ac:dyDescent="0.25">
      <c r="A380" s="2">
        <v>1</v>
      </c>
      <c r="B380" s="2" t="s">
        <v>5</v>
      </c>
      <c r="C380" s="10" t="s">
        <v>18</v>
      </c>
      <c r="D380" s="4">
        <v>42551</v>
      </c>
      <c r="E380" s="31">
        <v>524331.29698999994</v>
      </c>
    </row>
    <row r="381" spans="1:5" x14ac:dyDescent="0.25">
      <c r="A381" s="2">
        <v>2</v>
      </c>
      <c r="B381" s="2" t="s">
        <v>7</v>
      </c>
      <c r="C381" s="10" t="s">
        <v>18</v>
      </c>
      <c r="D381" s="4">
        <v>42551</v>
      </c>
      <c r="E381" s="31">
        <v>703009.97566</v>
      </c>
    </row>
    <row r="382" spans="1:5" x14ac:dyDescent="0.25">
      <c r="A382" s="2">
        <v>3</v>
      </c>
      <c r="B382" s="2" t="s">
        <v>8</v>
      </c>
      <c r="C382" s="10" t="s">
        <v>18</v>
      </c>
      <c r="D382" s="4">
        <v>42551</v>
      </c>
      <c r="E382" s="31">
        <v>51420.13654</v>
      </c>
    </row>
    <row r="383" spans="1:5" x14ac:dyDescent="0.25">
      <c r="A383" s="2">
        <v>4</v>
      </c>
      <c r="B383" s="2" t="s">
        <v>9</v>
      </c>
      <c r="C383" s="10" t="s">
        <v>18</v>
      </c>
      <c r="D383" s="4">
        <v>42551</v>
      </c>
      <c r="E383" s="31">
        <v>41505.906510000001</v>
      </c>
    </row>
    <row r="384" spans="1:5" ht="24.75" x14ac:dyDescent="0.25">
      <c r="A384" s="6">
        <v>5</v>
      </c>
      <c r="B384" s="7" t="s">
        <v>10</v>
      </c>
      <c r="C384" s="10" t="s">
        <v>18</v>
      </c>
      <c r="D384" s="4">
        <v>42551</v>
      </c>
      <c r="E384" s="31">
        <v>219114.20589000001</v>
      </c>
    </row>
    <row r="385" spans="1:5" x14ac:dyDescent="0.25">
      <c r="A385" s="2">
        <v>6</v>
      </c>
      <c r="B385" s="2" t="s">
        <v>11</v>
      </c>
      <c r="C385" s="10" t="s">
        <v>18</v>
      </c>
      <c r="D385" s="4">
        <v>42551</v>
      </c>
      <c r="E385" s="31">
        <v>260620.11240000001</v>
      </c>
    </row>
    <row r="386" spans="1:5" x14ac:dyDescent="0.25">
      <c r="A386" s="8">
        <v>7</v>
      </c>
      <c r="B386" s="8" t="s">
        <v>12</v>
      </c>
      <c r="C386" s="11" t="s">
        <v>18</v>
      </c>
      <c r="D386" s="4">
        <v>42551</v>
      </c>
      <c r="E386" s="30">
        <v>1.1212768805587512</v>
      </c>
    </row>
    <row r="387" spans="1:5" x14ac:dyDescent="0.25">
      <c r="A387" s="2">
        <v>1</v>
      </c>
      <c r="B387" s="2" t="s">
        <v>5</v>
      </c>
      <c r="C387" s="10" t="s">
        <v>19</v>
      </c>
      <c r="D387" s="4">
        <v>42551</v>
      </c>
      <c r="E387" s="31">
        <v>58127.435380000003</v>
      </c>
    </row>
    <row r="388" spans="1:5" x14ac:dyDescent="0.25">
      <c r="A388" s="2">
        <v>2</v>
      </c>
      <c r="B388" s="2" t="s">
        <v>7</v>
      </c>
      <c r="C388" s="10" t="s">
        <v>19</v>
      </c>
      <c r="D388" s="4">
        <v>42551</v>
      </c>
      <c r="E388" s="31">
        <v>35684.73128</v>
      </c>
    </row>
    <row r="389" spans="1:5" x14ac:dyDescent="0.25">
      <c r="A389" s="2">
        <v>3</v>
      </c>
      <c r="B389" s="2" t="s">
        <v>8</v>
      </c>
      <c r="C389" s="10" t="s">
        <v>19</v>
      </c>
      <c r="D389" s="4">
        <v>42551</v>
      </c>
      <c r="E389" s="31">
        <v>1947.9870699999999</v>
      </c>
    </row>
    <row r="390" spans="1:5" x14ac:dyDescent="0.25">
      <c r="A390" s="2">
        <v>4</v>
      </c>
      <c r="B390" s="2" t="s">
        <v>9</v>
      </c>
      <c r="C390" s="10" t="s">
        <v>19</v>
      </c>
      <c r="D390" s="4">
        <v>42551</v>
      </c>
      <c r="E390" s="31">
        <v>3592.5724</v>
      </c>
    </row>
    <row r="391" spans="1:5" ht="24.75" x14ac:dyDescent="0.25">
      <c r="A391" s="6">
        <v>5</v>
      </c>
      <c r="B391" s="7" t="s">
        <v>10</v>
      </c>
      <c r="C391" s="10" t="s">
        <v>19</v>
      </c>
      <c r="D391" s="4">
        <v>42551</v>
      </c>
      <c r="E391" s="31"/>
    </row>
    <row r="392" spans="1:5" x14ac:dyDescent="0.25">
      <c r="A392" s="2">
        <v>6</v>
      </c>
      <c r="B392" s="2" t="s">
        <v>11</v>
      </c>
      <c r="C392" s="10" t="s">
        <v>19</v>
      </c>
      <c r="D392" s="4">
        <v>42551</v>
      </c>
      <c r="E392" s="31">
        <v>3592.5724</v>
      </c>
    </row>
    <row r="393" spans="1:5" x14ac:dyDescent="0.25">
      <c r="A393" s="8">
        <v>7</v>
      </c>
      <c r="B393" s="8" t="s">
        <v>12</v>
      </c>
      <c r="C393" s="11" t="s">
        <v>19</v>
      </c>
      <c r="D393" s="4">
        <v>42551</v>
      </c>
      <c r="E393" s="30">
        <v>0.69701744135216837</v>
      </c>
    </row>
    <row r="394" spans="1:5" x14ac:dyDescent="0.25">
      <c r="A394" s="2">
        <v>1</v>
      </c>
      <c r="B394" s="2" t="s">
        <v>5</v>
      </c>
      <c r="C394" s="10" t="s">
        <v>20</v>
      </c>
      <c r="D394" s="4">
        <v>42551</v>
      </c>
      <c r="E394" s="31">
        <v>80831.176879999999</v>
      </c>
    </row>
    <row r="395" spans="1:5" x14ac:dyDescent="0.25">
      <c r="A395" s="2">
        <v>2</v>
      </c>
      <c r="B395" s="2" t="s">
        <v>7</v>
      </c>
      <c r="C395" s="10" t="s">
        <v>20</v>
      </c>
      <c r="D395" s="4">
        <v>42551</v>
      </c>
      <c r="E395" s="31">
        <v>20572.581409999999</v>
      </c>
    </row>
    <row r="396" spans="1:5" x14ac:dyDescent="0.25">
      <c r="A396" s="2">
        <v>3</v>
      </c>
      <c r="B396" s="2" t="s">
        <v>8</v>
      </c>
      <c r="C396" s="10" t="s">
        <v>20</v>
      </c>
      <c r="D396" s="4">
        <v>42551</v>
      </c>
      <c r="E396" s="31">
        <v>6963</v>
      </c>
    </row>
    <row r="397" spans="1:5" x14ac:dyDescent="0.25">
      <c r="A397" s="2">
        <v>4</v>
      </c>
      <c r="B397" s="2" t="s">
        <v>9</v>
      </c>
      <c r="C397" s="10" t="s">
        <v>20</v>
      </c>
      <c r="D397" s="4">
        <v>42551</v>
      </c>
      <c r="E397" s="31">
        <v>-15</v>
      </c>
    </row>
    <row r="398" spans="1:5" ht="24.75" x14ac:dyDescent="0.25">
      <c r="A398" s="6">
        <v>5</v>
      </c>
      <c r="B398" s="7" t="s">
        <v>10</v>
      </c>
      <c r="C398" s="10" t="s">
        <v>20</v>
      </c>
      <c r="D398" s="4">
        <v>42551</v>
      </c>
      <c r="E398" s="31">
        <v>1791</v>
      </c>
    </row>
    <row r="399" spans="1:5" x14ac:dyDescent="0.25">
      <c r="A399" s="12">
        <v>6</v>
      </c>
      <c r="B399" s="12" t="s">
        <v>11</v>
      </c>
      <c r="C399" s="3" t="s">
        <v>20</v>
      </c>
      <c r="D399" s="4">
        <v>42551</v>
      </c>
      <c r="E399" s="31">
        <v>1776</v>
      </c>
    </row>
    <row r="400" spans="1:5" x14ac:dyDescent="0.25">
      <c r="A400" s="8">
        <v>7</v>
      </c>
      <c r="B400" s="8" t="s">
        <v>12</v>
      </c>
      <c r="C400" s="11" t="s">
        <v>20</v>
      </c>
      <c r="D400" s="4">
        <v>42551</v>
      </c>
      <c r="E400" s="30">
        <v>1.2992350115637787</v>
      </c>
    </row>
    <row r="401" spans="1:5" x14ac:dyDescent="0.25">
      <c r="A401" s="2">
        <v>1</v>
      </c>
      <c r="B401" s="2" t="s">
        <v>5</v>
      </c>
      <c r="C401" s="10" t="s">
        <v>21</v>
      </c>
      <c r="D401" s="4">
        <v>42551</v>
      </c>
      <c r="E401" s="31">
        <v>131414.25133</v>
      </c>
    </row>
    <row r="402" spans="1:5" x14ac:dyDescent="0.25">
      <c r="A402" s="2">
        <v>2</v>
      </c>
      <c r="B402" s="2" t="s">
        <v>7</v>
      </c>
      <c r="C402" s="10" t="s">
        <v>21</v>
      </c>
      <c r="D402" s="4">
        <v>42551</v>
      </c>
      <c r="E402" s="31">
        <v>41924.483039999999</v>
      </c>
    </row>
    <row r="403" spans="1:5" x14ac:dyDescent="0.25">
      <c r="A403" s="2">
        <v>3</v>
      </c>
      <c r="B403" s="2" t="s">
        <v>8</v>
      </c>
      <c r="C403" s="10" t="s">
        <v>21</v>
      </c>
      <c r="D403" s="4">
        <v>42551</v>
      </c>
      <c r="E403" s="31">
        <v>7301.7500399999999</v>
      </c>
    </row>
    <row r="404" spans="1:5" x14ac:dyDescent="0.25">
      <c r="A404" s="2">
        <v>4</v>
      </c>
      <c r="B404" s="2" t="s">
        <v>9</v>
      </c>
      <c r="C404" s="10" t="s">
        <v>21</v>
      </c>
      <c r="D404" s="4">
        <v>42551</v>
      </c>
      <c r="E404" s="31">
        <v>16168.067925950099</v>
      </c>
    </row>
    <row r="405" spans="1:5" ht="24.75" x14ac:dyDescent="0.25">
      <c r="A405" s="6">
        <v>5</v>
      </c>
      <c r="B405" s="7" t="s">
        <v>10</v>
      </c>
      <c r="C405" s="10" t="s">
        <v>21</v>
      </c>
      <c r="D405" s="4">
        <v>42551</v>
      </c>
      <c r="E405" s="31">
        <v>-4241.5477700000001</v>
      </c>
    </row>
    <row r="406" spans="1:5" x14ac:dyDescent="0.25">
      <c r="A406" s="2">
        <v>6</v>
      </c>
      <c r="B406" s="2" t="s">
        <v>11</v>
      </c>
      <c r="C406" s="10" t="s">
        <v>21</v>
      </c>
      <c r="D406" s="4">
        <v>42551</v>
      </c>
      <c r="E406" s="31">
        <v>11926.520155950098</v>
      </c>
    </row>
    <row r="407" spans="1:5" x14ac:dyDescent="0.25">
      <c r="A407" s="8">
        <v>7</v>
      </c>
      <c r="B407" s="8" t="s">
        <v>12</v>
      </c>
      <c r="C407" s="11" t="s">
        <v>21</v>
      </c>
      <c r="D407" s="4">
        <v>42551</v>
      </c>
      <c r="E407" s="30">
        <v>1.0674471402239776</v>
      </c>
    </row>
    <row r="408" spans="1:5" x14ac:dyDescent="0.25">
      <c r="A408" s="2">
        <v>1</v>
      </c>
      <c r="B408" s="2" t="s">
        <v>5</v>
      </c>
      <c r="C408" s="13" t="s">
        <v>22</v>
      </c>
      <c r="D408" s="4">
        <v>42551</v>
      </c>
      <c r="E408" s="31">
        <v>2285518.0719700004</v>
      </c>
    </row>
    <row r="409" spans="1:5" x14ac:dyDescent="0.25">
      <c r="A409" s="2">
        <v>2</v>
      </c>
      <c r="B409" s="2" t="s">
        <v>7</v>
      </c>
      <c r="C409" s="13" t="s">
        <v>22</v>
      </c>
      <c r="D409" s="4">
        <v>42551</v>
      </c>
      <c r="E409" s="31">
        <v>2362135.4137590723</v>
      </c>
    </row>
    <row r="410" spans="1:5" x14ac:dyDescent="0.25">
      <c r="A410" s="2">
        <v>3</v>
      </c>
      <c r="B410" s="2" t="s">
        <v>8</v>
      </c>
      <c r="C410" s="13" t="s">
        <v>22</v>
      </c>
      <c r="D410" s="4">
        <v>42551</v>
      </c>
      <c r="E410" s="31">
        <v>171064.26199</v>
      </c>
    </row>
    <row r="411" spans="1:5" x14ac:dyDescent="0.25">
      <c r="A411" s="2">
        <v>4</v>
      </c>
      <c r="B411" s="2" t="s">
        <v>9</v>
      </c>
      <c r="C411" s="13" t="s">
        <v>22</v>
      </c>
      <c r="D411" s="4">
        <v>42551</v>
      </c>
      <c r="E411" s="31">
        <v>436169.8571229981</v>
      </c>
    </row>
    <row r="412" spans="1:5" ht="24.75" x14ac:dyDescent="0.25">
      <c r="A412" s="6">
        <v>5</v>
      </c>
      <c r="B412" s="7" t="s">
        <v>10</v>
      </c>
      <c r="C412" s="13" t="s">
        <v>22</v>
      </c>
      <c r="D412" s="4">
        <v>42551</v>
      </c>
      <c r="E412" s="31">
        <v>207223.82262899962</v>
      </c>
    </row>
    <row r="413" spans="1:5" x14ac:dyDescent="0.25">
      <c r="A413" s="2">
        <v>6</v>
      </c>
      <c r="B413" s="2" t="s">
        <v>11</v>
      </c>
      <c r="C413" s="13" t="s">
        <v>22</v>
      </c>
      <c r="D413" s="4">
        <v>42551</v>
      </c>
      <c r="E413" s="31">
        <v>643393.67975199746</v>
      </c>
    </row>
    <row r="414" spans="1:5" ht="15.75" thickBot="1" x14ac:dyDescent="0.3">
      <c r="A414" s="8">
        <v>7</v>
      </c>
      <c r="B414" s="14" t="s">
        <v>12</v>
      </c>
      <c r="C414" s="15" t="s">
        <v>22</v>
      </c>
      <c r="D414" s="19">
        <v>42551</v>
      </c>
      <c r="E414" s="30">
        <v>0.93295747384327832</v>
      </c>
    </row>
    <row r="415" spans="1:5" x14ac:dyDescent="0.25">
      <c r="A415" s="2">
        <v>1</v>
      </c>
      <c r="B415" s="2" t="s">
        <v>5</v>
      </c>
      <c r="C415" s="3" t="s">
        <v>6</v>
      </c>
      <c r="D415" s="4">
        <v>42735</v>
      </c>
      <c r="E415" s="31">
        <v>112752.72657</v>
      </c>
    </row>
    <row r="416" spans="1:5" x14ac:dyDescent="0.25">
      <c r="A416" s="2">
        <v>2</v>
      </c>
      <c r="B416" s="2" t="s">
        <v>7</v>
      </c>
      <c r="C416" s="5" t="s">
        <v>6</v>
      </c>
      <c r="D416" s="4">
        <v>42735</v>
      </c>
      <c r="E416" s="31">
        <v>113183.04154999999</v>
      </c>
    </row>
    <row r="417" spans="1:5" x14ac:dyDescent="0.25">
      <c r="A417" s="2">
        <v>3</v>
      </c>
      <c r="B417" s="2" t="s">
        <v>8</v>
      </c>
      <c r="C417" s="5" t="s">
        <v>6</v>
      </c>
      <c r="D417" s="4">
        <v>42735</v>
      </c>
      <c r="E417" s="31">
        <v>11034</v>
      </c>
    </row>
    <row r="418" spans="1:5" x14ac:dyDescent="0.25">
      <c r="A418" s="2">
        <v>4</v>
      </c>
      <c r="B418" s="2" t="s">
        <v>9</v>
      </c>
      <c r="C418" s="5" t="s">
        <v>6</v>
      </c>
      <c r="D418" s="4">
        <v>42735</v>
      </c>
      <c r="E418" s="31">
        <v>15327.1</v>
      </c>
    </row>
    <row r="419" spans="1:5" ht="24.75" x14ac:dyDescent="0.25">
      <c r="A419" s="6">
        <v>5</v>
      </c>
      <c r="B419" s="7" t="s">
        <v>10</v>
      </c>
      <c r="C419" s="5" t="s">
        <v>6</v>
      </c>
      <c r="D419" s="4">
        <v>42735</v>
      </c>
      <c r="E419" s="31">
        <v>-1144.6500000000001</v>
      </c>
    </row>
    <row r="420" spans="1:5" x14ac:dyDescent="0.25">
      <c r="A420" s="2">
        <v>6</v>
      </c>
      <c r="B420" s="2" t="s">
        <v>11</v>
      </c>
      <c r="C420" s="5" t="s">
        <v>6</v>
      </c>
      <c r="D420" s="4">
        <v>42735</v>
      </c>
      <c r="E420" s="31">
        <v>14182.45</v>
      </c>
    </row>
    <row r="421" spans="1:5" x14ac:dyDescent="0.25">
      <c r="A421" s="8">
        <v>7</v>
      </c>
      <c r="B421" s="8" t="s">
        <v>12</v>
      </c>
      <c r="C421" s="9" t="s">
        <v>6</v>
      </c>
      <c r="D421" s="4">
        <v>42735</v>
      </c>
      <c r="E421" s="30">
        <v>0.81952533032750952</v>
      </c>
    </row>
    <row r="422" spans="1:5" x14ac:dyDescent="0.25">
      <c r="A422" s="2">
        <v>1</v>
      </c>
      <c r="B422" s="2" t="s">
        <v>5</v>
      </c>
      <c r="C422" s="3" t="s">
        <v>13</v>
      </c>
      <c r="D422" s="4">
        <v>42735</v>
      </c>
      <c r="E422" s="31">
        <v>6174.7621799999997</v>
      </c>
    </row>
    <row r="423" spans="1:5" x14ac:dyDescent="0.25">
      <c r="A423" s="2">
        <v>2</v>
      </c>
      <c r="B423" s="2" t="s">
        <v>7</v>
      </c>
      <c r="C423" s="5" t="s">
        <v>13</v>
      </c>
      <c r="D423" s="4">
        <v>42735</v>
      </c>
      <c r="E423" s="31">
        <v>7133.29115</v>
      </c>
    </row>
    <row r="424" spans="1:5" x14ac:dyDescent="0.25">
      <c r="A424" s="2">
        <v>3</v>
      </c>
      <c r="B424" s="2" t="s">
        <v>8</v>
      </c>
      <c r="C424" s="5" t="s">
        <v>13</v>
      </c>
      <c r="D424" s="4">
        <v>42735</v>
      </c>
      <c r="E424" s="31">
        <v>843</v>
      </c>
    </row>
    <row r="425" spans="1:5" x14ac:dyDescent="0.25">
      <c r="A425" s="2">
        <v>4</v>
      </c>
      <c r="B425" s="2" t="s">
        <v>9</v>
      </c>
      <c r="C425" s="5" t="s">
        <v>13</v>
      </c>
      <c r="D425" s="4">
        <v>42735</v>
      </c>
      <c r="E425" s="31">
        <v>1696.2510371000001</v>
      </c>
    </row>
    <row r="426" spans="1:5" ht="24.75" x14ac:dyDescent="0.25">
      <c r="A426" s="6">
        <v>5</v>
      </c>
      <c r="B426" s="7" t="s">
        <v>10</v>
      </c>
      <c r="C426" s="5" t="s">
        <v>13</v>
      </c>
      <c r="D426" s="4">
        <v>42735</v>
      </c>
      <c r="E426" s="31">
        <v>-1082.7614799999999</v>
      </c>
    </row>
    <row r="427" spans="1:5" x14ac:dyDescent="0.25">
      <c r="A427" s="2">
        <v>6</v>
      </c>
      <c r="B427" s="2" t="s">
        <v>11</v>
      </c>
      <c r="C427" s="5" t="s">
        <v>13</v>
      </c>
      <c r="D427" s="4">
        <v>42735</v>
      </c>
      <c r="E427" s="31">
        <v>613.48955710000098</v>
      </c>
    </row>
    <row r="428" spans="1:5" x14ac:dyDescent="0.25">
      <c r="A428" s="8">
        <v>7</v>
      </c>
      <c r="B428" s="8" t="s">
        <v>12</v>
      </c>
      <c r="C428" s="9" t="s">
        <v>13</v>
      </c>
      <c r="D428" s="4">
        <v>42735</v>
      </c>
      <c r="E428" s="30">
        <v>1.3078202995008319</v>
      </c>
    </row>
    <row r="429" spans="1:5" x14ac:dyDescent="0.25">
      <c r="A429" s="2">
        <v>1</v>
      </c>
      <c r="B429" s="2" t="s">
        <v>5</v>
      </c>
      <c r="C429" s="10" t="s">
        <v>23</v>
      </c>
      <c r="D429" s="4">
        <v>42735</v>
      </c>
      <c r="E429" s="31">
        <v>12145</v>
      </c>
    </row>
    <row r="430" spans="1:5" x14ac:dyDescent="0.25">
      <c r="A430" s="2">
        <v>2</v>
      </c>
      <c r="B430" s="2" t="s">
        <v>7</v>
      </c>
      <c r="C430" s="5" t="s">
        <v>23</v>
      </c>
      <c r="D430" s="4">
        <v>42735</v>
      </c>
      <c r="E430" s="31">
        <v>227155</v>
      </c>
    </row>
    <row r="431" spans="1:5" x14ac:dyDescent="0.25">
      <c r="A431" s="2">
        <v>3</v>
      </c>
      <c r="B431" s="2" t="s">
        <v>8</v>
      </c>
      <c r="C431" s="5" t="s">
        <v>23</v>
      </c>
      <c r="D431" s="4">
        <v>42735</v>
      </c>
      <c r="E431" s="31">
        <v>13657</v>
      </c>
    </row>
    <row r="432" spans="1:5" x14ac:dyDescent="0.25">
      <c r="A432" s="2">
        <v>4</v>
      </c>
      <c r="B432" s="2" t="s">
        <v>9</v>
      </c>
      <c r="C432" s="5" t="s">
        <v>23</v>
      </c>
      <c r="D432" s="4">
        <v>42735</v>
      </c>
      <c r="E432" s="31">
        <v>-71741</v>
      </c>
    </row>
    <row r="433" spans="1:5" ht="24.75" x14ac:dyDescent="0.25">
      <c r="A433" s="6">
        <v>5</v>
      </c>
      <c r="B433" s="7" t="s">
        <v>10</v>
      </c>
      <c r="C433" s="5" t="s">
        <v>23</v>
      </c>
      <c r="D433" s="4">
        <v>42735</v>
      </c>
      <c r="E433" s="31">
        <v>-214329</v>
      </c>
    </row>
    <row r="434" spans="1:5" x14ac:dyDescent="0.25">
      <c r="A434" s="2">
        <v>6</v>
      </c>
      <c r="B434" s="2" t="s">
        <v>11</v>
      </c>
      <c r="C434" s="5" t="s">
        <v>23</v>
      </c>
      <c r="D434" s="4">
        <v>42735</v>
      </c>
      <c r="E434" s="31">
        <v>-286070</v>
      </c>
    </row>
    <row r="435" spans="1:5" x14ac:dyDescent="0.25">
      <c r="A435" s="8">
        <v>7</v>
      </c>
      <c r="B435" s="8" t="s">
        <v>12</v>
      </c>
      <c r="C435" s="9" t="s">
        <v>23</v>
      </c>
      <c r="D435" s="4">
        <v>42735</v>
      </c>
      <c r="E435" s="30">
        <v>1.2389177231345188</v>
      </c>
    </row>
    <row r="436" spans="1:5" x14ac:dyDescent="0.25">
      <c r="A436" s="2">
        <v>1</v>
      </c>
      <c r="B436" s="2" t="s">
        <v>5</v>
      </c>
      <c r="C436" s="10" t="s">
        <v>14</v>
      </c>
      <c r="D436" s="4">
        <v>42735</v>
      </c>
      <c r="E436" s="31">
        <v>62639.54</v>
      </c>
    </row>
    <row r="437" spans="1:5" x14ac:dyDescent="0.25">
      <c r="A437" s="2">
        <v>2</v>
      </c>
      <c r="B437" s="2" t="s">
        <v>7</v>
      </c>
      <c r="C437" s="10" t="s">
        <v>14</v>
      </c>
      <c r="D437" s="4">
        <v>42735</v>
      </c>
      <c r="E437" s="31">
        <v>78087.73</v>
      </c>
    </row>
    <row r="438" spans="1:5" x14ac:dyDescent="0.25">
      <c r="A438" s="2">
        <v>3</v>
      </c>
      <c r="B438" s="2" t="s">
        <v>8</v>
      </c>
      <c r="C438" s="10" t="s">
        <v>14</v>
      </c>
      <c r="D438" s="4">
        <v>42735</v>
      </c>
      <c r="E438" s="31">
        <v>7562.07</v>
      </c>
    </row>
    <row r="439" spans="1:5" x14ac:dyDescent="0.25">
      <c r="A439" s="2">
        <v>4</v>
      </c>
      <c r="B439" s="2" t="s">
        <v>9</v>
      </c>
      <c r="C439" s="10" t="s">
        <v>14</v>
      </c>
      <c r="D439" s="4">
        <v>42735</v>
      </c>
      <c r="E439" s="31">
        <v>37267.5</v>
      </c>
    </row>
    <row r="440" spans="1:5" ht="24.75" x14ac:dyDescent="0.25">
      <c r="A440" s="6">
        <v>5</v>
      </c>
      <c r="B440" s="7" t="s">
        <v>10</v>
      </c>
      <c r="C440" s="10" t="s">
        <v>14</v>
      </c>
      <c r="D440" s="4">
        <v>42735</v>
      </c>
      <c r="E440" s="31">
        <v>-35276.83</v>
      </c>
    </row>
    <row r="441" spans="1:5" x14ac:dyDescent="0.25">
      <c r="A441" s="2">
        <v>6</v>
      </c>
      <c r="B441" s="2" t="s">
        <v>11</v>
      </c>
      <c r="C441" s="10" t="s">
        <v>14</v>
      </c>
      <c r="D441" s="4">
        <v>42735</v>
      </c>
      <c r="E441" s="31">
        <v>1990.67</v>
      </c>
    </row>
    <row r="442" spans="1:5" x14ac:dyDescent="0.25">
      <c r="A442" s="8">
        <v>7</v>
      </c>
      <c r="B442" s="8" t="s">
        <v>12</v>
      </c>
      <c r="C442" s="11" t="s">
        <v>14</v>
      </c>
      <c r="D442" s="4">
        <v>42735</v>
      </c>
      <c r="E442" s="30">
        <v>0.58032969653609967</v>
      </c>
    </row>
    <row r="443" spans="1:5" x14ac:dyDescent="0.25">
      <c r="A443" s="2">
        <v>1</v>
      </c>
      <c r="B443" s="2" t="s">
        <v>5</v>
      </c>
      <c r="C443" s="10" t="s">
        <v>15</v>
      </c>
      <c r="D443" s="4">
        <v>42735</v>
      </c>
      <c r="E443" s="31">
        <v>421706.01443662599</v>
      </c>
    </row>
    <row r="444" spans="1:5" x14ac:dyDescent="0.25">
      <c r="A444" s="2">
        <v>2</v>
      </c>
      <c r="B444" s="2" t="s">
        <v>7</v>
      </c>
      <c r="C444" s="10" t="s">
        <v>15</v>
      </c>
      <c r="D444" s="4">
        <v>42735</v>
      </c>
      <c r="E444" s="31">
        <v>328952.76322000002</v>
      </c>
    </row>
    <row r="445" spans="1:5" x14ac:dyDescent="0.25">
      <c r="A445" s="2">
        <v>3</v>
      </c>
      <c r="B445" s="2" t="s">
        <v>8</v>
      </c>
      <c r="C445" s="10" t="s">
        <v>15</v>
      </c>
      <c r="D445" s="4">
        <v>42735</v>
      </c>
      <c r="E445" s="31">
        <v>48219.454189999997</v>
      </c>
    </row>
    <row r="446" spans="1:5" x14ac:dyDescent="0.25">
      <c r="A446" s="2">
        <v>4</v>
      </c>
      <c r="B446" s="2" t="s">
        <v>9</v>
      </c>
      <c r="C446" s="10" t="s">
        <v>15</v>
      </c>
      <c r="D446" s="4">
        <v>42735</v>
      </c>
      <c r="E446" s="31">
        <v>63417.740619999997</v>
      </c>
    </row>
    <row r="447" spans="1:5" ht="24.75" x14ac:dyDescent="0.25">
      <c r="A447" s="6">
        <v>5</v>
      </c>
      <c r="B447" s="7" t="s">
        <v>10</v>
      </c>
      <c r="C447" s="10" t="s">
        <v>15</v>
      </c>
      <c r="D447" s="4">
        <v>42735</v>
      </c>
      <c r="E447" s="31">
        <v>9329.3927000002896</v>
      </c>
    </row>
    <row r="448" spans="1:5" x14ac:dyDescent="0.25">
      <c r="A448" s="2">
        <v>6</v>
      </c>
      <c r="B448" s="2" t="s">
        <v>11</v>
      </c>
      <c r="C448" s="10" t="s">
        <v>15</v>
      </c>
      <c r="D448" s="4">
        <v>42735</v>
      </c>
      <c r="E448" s="31">
        <v>72747.133320000299</v>
      </c>
    </row>
    <row r="449" spans="1:5" x14ac:dyDescent="0.25">
      <c r="A449" s="8">
        <v>7</v>
      </c>
      <c r="B449" s="8" t="s">
        <v>12</v>
      </c>
      <c r="C449" s="11" t="s">
        <v>15</v>
      </c>
      <c r="D449" s="4">
        <v>42735</v>
      </c>
      <c r="E449" s="30">
        <v>1.1948430020511602</v>
      </c>
    </row>
    <row r="450" spans="1:5" x14ac:dyDescent="0.25">
      <c r="A450" s="2">
        <v>1</v>
      </c>
      <c r="B450" s="2" t="s">
        <v>5</v>
      </c>
      <c r="C450" s="10" t="s">
        <v>16</v>
      </c>
      <c r="D450" s="4">
        <v>42735</v>
      </c>
      <c r="E450" s="31">
        <v>1102195.08445</v>
      </c>
    </row>
    <row r="451" spans="1:5" x14ac:dyDescent="0.25">
      <c r="A451" s="2">
        <v>2</v>
      </c>
      <c r="B451" s="2" t="s">
        <v>7</v>
      </c>
      <c r="C451" s="10" t="s">
        <v>16</v>
      </c>
      <c r="D451" s="4">
        <v>42735</v>
      </c>
      <c r="E451" s="31">
        <v>1040549.68</v>
      </c>
    </row>
    <row r="452" spans="1:5" x14ac:dyDescent="0.25">
      <c r="A452" s="2">
        <v>3</v>
      </c>
      <c r="B452" s="2" t="s">
        <v>8</v>
      </c>
      <c r="C452" s="10" t="s">
        <v>16</v>
      </c>
      <c r="D452" s="4">
        <v>42735</v>
      </c>
      <c r="E452" s="31">
        <v>92468.884999999995</v>
      </c>
    </row>
    <row r="453" spans="1:5" x14ac:dyDescent="0.25">
      <c r="A453" s="2">
        <v>4</v>
      </c>
      <c r="B453" s="2" t="s">
        <v>9</v>
      </c>
      <c r="C453" s="10" t="s">
        <v>16</v>
      </c>
      <c r="D453" s="4">
        <v>42735</v>
      </c>
      <c r="E453" s="31">
        <v>197039.43780000001</v>
      </c>
    </row>
    <row r="454" spans="1:5" ht="24.75" x14ac:dyDescent="0.25">
      <c r="A454" s="6">
        <v>5</v>
      </c>
      <c r="B454" s="7" t="s">
        <v>10</v>
      </c>
      <c r="C454" s="10" t="s">
        <v>16</v>
      </c>
      <c r="D454" s="4">
        <v>42735</v>
      </c>
      <c r="E454" s="31">
        <v>115116.101</v>
      </c>
    </row>
    <row r="455" spans="1:5" x14ac:dyDescent="0.25">
      <c r="A455" s="2">
        <v>6</v>
      </c>
      <c r="B455" s="2" t="s">
        <v>11</v>
      </c>
      <c r="C455" s="10" t="s">
        <v>16</v>
      </c>
      <c r="D455" s="4">
        <v>42735</v>
      </c>
      <c r="E455" s="31">
        <v>312155.53879999998</v>
      </c>
    </row>
    <row r="456" spans="1:5" x14ac:dyDescent="0.25">
      <c r="A456" s="8">
        <v>7</v>
      </c>
      <c r="B456" s="8" t="s">
        <v>12</v>
      </c>
      <c r="C456" s="11" t="s">
        <v>16</v>
      </c>
      <c r="D456" s="4">
        <v>42735</v>
      </c>
      <c r="E456" s="30">
        <v>0.94750401236169335</v>
      </c>
    </row>
    <row r="457" spans="1:5" x14ac:dyDescent="0.25">
      <c r="A457" s="2">
        <v>1</v>
      </c>
      <c r="B457" s="2" t="s">
        <v>5</v>
      </c>
      <c r="C457" s="10" t="s">
        <v>17</v>
      </c>
      <c r="D457" s="4">
        <v>42735</v>
      </c>
      <c r="E457" s="31">
        <v>1388081</v>
      </c>
    </row>
    <row r="458" spans="1:5" x14ac:dyDescent="0.25">
      <c r="A458" s="2">
        <v>2</v>
      </c>
      <c r="B458" s="2" t="s">
        <v>7</v>
      </c>
      <c r="C458" s="10" t="s">
        <v>17</v>
      </c>
      <c r="D458" s="4">
        <v>42735</v>
      </c>
      <c r="E458" s="31">
        <v>1148262.5467000001</v>
      </c>
    </row>
    <row r="459" spans="1:5" x14ac:dyDescent="0.25">
      <c r="A459" s="2">
        <v>3</v>
      </c>
      <c r="B459" s="2" t="s">
        <v>8</v>
      </c>
      <c r="C459" s="10" t="s">
        <v>17</v>
      </c>
      <c r="D459" s="4">
        <v>42735</v>
      </c>
      <c r="E459" s="31">
        <v>34116.048000000003</v>
      </c>
    </row>
    <row r="460" spans="1:5" x14ac:dyDescent="0.25">
      <c r="A460" s="2">
        <v>4</v>
      </c>
      <c r="B460" s="2" t="s">
        <v>9</v>
      </c>
      <c r="C460" s="10" t="s">
        <v>17</v>
      </c>
      <c r="D460" s="4">
        <v>42735</v>
      </c>
      <c r="E460" s="31">
        <v>191552.29699999999</v>
      </c>
    </row>
    <row r="461" spans="1:5" ht="24.75" x14ac:dyDescent="0.25">
      <c r="A461" s="6">
        <v>5</v>
      </c>
      <c r="B461" s="7" t="s">
        <v>10</v>
      </c>
      <c r="C461" s="10" t="s">
        <v>17</v>
      </c>
      <c r="D461" s="4">
        <v>42735</v>
      </c>
      <c r="E461" s="31">
        <v>-41196.083200000001</v>
      </c>
    </row>
    <row r="462" spans="1:5" x14ac:dyDescent="0.25">
      <c r="A462" s="2">
        <v>6</v>
      </c>
      <c r="B462" s="2" t="s">
        <v>11</v>
      </c>
      <c r="C462" s="10" t="s">
        <v>17</v>
      </c>
      <c r="D462" s="4">
        <v>42735</v>
      </c>
      <c r="E462" s="31">
        <v>150356.2138</v>
      </c>
    </row>
    <row r="463" spans="1:5" x14ac:dyDescent="0.25">
      <c r="A463" s="8">
        <v>7</v>
      </c>
      <c r="B463" s="8" t="s">
        <v>12</v>
      </c>
      <c r="C463" s="11" t="s">
        <v>17</v>
      </c>
      <c r="D463" s="4">
        <v>42735</v>
      </c>
      <c r="E463" s="30">
        <v>0.43183695469982175</v>
      </c>
    </row>
    <row r="464" spans="1:5" x14ac:dyDescent="0.25">
      <c r="A464" s="2">
        <v>1</v>
      </c>
      <c r="B464" s="2" t="s">
        <v>5</v>
      </c>
      <c r="C464" s="10" t="s">
        <v>18</v>
      </c>
      <c r="D464" s="4">
        <v>42735</v>
      </c>
      <c r="E464" s="31">
        <v>998681.58279000001</v>
      </c>
    </row>
    <row r="465" spans="1:5" x14ac:dyDescent="0.25">
      <c r="A465" s="2">
        <v>2</v>
      </c>
      <c r="B465" s="2" t="s">
        <v>7</v>
      </c>
      <c r="C465" s="10" t="s">
        <v>18</v>
      </c>
      <c r="D465" s="4">
        <v>42735</v>
      </c>
      <c r="E465" s="31">
        <v>1145701.80981</v>
      </c>
    </row>
    <row r="466" spans="1:5" x14ac:dyDescent="0.25">
      <c r="A466" s="2">
        <v>3</v>
      </c>
      <c r="B466" s="2" t="s">
        <v>8</v>
      </c>
      <c r="C466" s="10" t="s">
        <v>18</v>
      </c>
      <c r="D466" s="4">
        <v>42735</v>
      </c>
      <c r="E466" s="31">
        <v>109244.51217</v>
      </c>
    </row>
    <row r="467" spans="1:5" x14ac:dyDescent="0.25">
      <c r="A467" s="2">
        <v>4</v>
      </c>
      <c r="B467" s="2" t="s">
        <v>9</v>
      </c>
      <c r="C467" s="10" t="s">
        <v>18</v>
      </c>
      <c r="D467" s="4">
        <v>42735</v>
      </c>
      <c r="E467" s="31">
        <v>143957.84333999999</v>
      </c>
    </row>
    <row r="468" spans="1:5" ht="24.75" x14ac:dyDescent="0.25">
      <c r="A468" s="6">
        <v>5</v>
      </c>
      <c r="B468" s="7" t="s">
        <v>10</v>
      </c>
      <c r="C468" s="10" t="s">
        <v>18</v>
      </c>
      <c r="D468" s="4">
        <v>42735</v>
      </c>
      <c r="E468" s="31">
        <v>52376.792860000001</v>
      </c>
    </row>
    <row r="469" spans="1:5" x14ac:dyDescent="0.25">
      <c r="A469" s="2">
        <v>6</v>
      </c>
      <c r="B469" s="2" t="s">
        <v>11</v>
      </c>
      <c r="C469" s="10" t="s">
        <v>18</v>
      </c>
      <c r="D469" s="4">
        <v>42735</v>
      </c>
      <c r="E469" s="31">
        <v>196334.63620000001</v>
      </c>
    </row>
    <row r="470" spans="1:5" x14ac:dyDescent="0.25">
      <c r="A470" s="8">
        <v>7</v>
      </c>
      <c r="B470" s="8" t="s">
        <v>12</v>
      </c>
      <c r="C470" s="11" t="s">
        <v>18</v>
      </c>
      <c r="D470" s="4">
        <v>42735</v>
      </c>
      <c r="E470" s="30">
        <v>1.2630118923195877</v>
      </c>
    </row>
    <row r="471" spans="1:5" x14ac:dyDescent="0.25">
      <c r="A471" s="2">
        <v>1</v>
      </c>
      <c r="B471" s="2" t="s">
        <v>5</v>
      </c>
      <c r="C471" s="10" t="s">
        <v>19</v>
      </c>
      <c r="D471" s="4">
        <v>42735</v>
      </c>
      <c r="E471" s="31">
        <v>121293.56189</v>
      </c>
    </row>
    <row r="472" spans="1:5" x14ac:dyDescent="0.25">
      <c r="A472" s="2">
        <v>2</v>
      </c>
      <c r="B472" s="2" t="s">
        <v>7</v>
      </c>
      <c r="C472" s="10" t="s">
        <v>19</v>
      </c>
      <c r="D472" s="4">
        <v>42735</v>
      </c>
      <c r="E472" s="31">
        <v>70996.958159999995</v>
      </c>
    </row>
    <row r="473" spans="1:5" x14ac:dyDescent="0.25">
      <c r="A473" s="2">
        <v>3</v>
      </c>
      <c r="B473" s="2" t="s">
        <v>8</v>
      </c>
      <c r="C473" s="10" t="s">
        <v>19</v>
      </c>
      <c r="D473" s="4">
        <v>42735</v>
      </c>
      <c r="E473" s="31">
        <v>3816.777</v>
      </c>
    </row>
    <row r="474" spans="1:5" x14ac:dyDescent="0.25">
      <c r="A474" s="2">
        <v>4</v>
      </c>
      <c r="B474" s="2" t="s">
        <v>9</v>
      </c>
      <c r="C474" s="10" t="s">
        <v>19</v>
      </c>
      <c r="D474" s="4">
        <v>42735</v>
      </c>
      <c r="E474" s="31">
        <v>7476.3782499999998</v>
      </c>
    </row>
    <row r="475" spans="1:5" ht="24.75" x14ac:dyDescent="0.25">
      <c r="A475" s="6">
        <v>5</v>
      </c>
      <c r="B475" s="7" t="s">
        <v>10</v>
      </c>
      <c r="C475" s="10" t="s">
        <v>19</v>
      </c>
      <c r="D475" s="4">
        <v>42735</v>
      </c>
      <c r="E475" s="31"/>
    </row>
    <row r="476" spans="1:5" x14ac:dyDescent="0.25">
      <c r="A476" s="2">
        <v>6</v>
      </c>
      <c r="B476" s="2" t="s">
        <v>11</v>
      </c>
      <c r="C476" s="10" t="s">
        <v>19</v>
      </c>
      <c r="D476" s="4">
        <v>42735</v>
      </c>
      <c r="E476" s="31">
        <v>7476.3782499999998</v>
      </c>
    </row>
    <row r="477" spans="1:5" x14ac:dyDescent="0.25">
      <c r="A477" s="8">
        <v>7</v>
      </c>
      <c r="B477" s="8" t="s">
        <v>12</v>
      </c>
      <c r="C477" s="11" t="s">
        <v>19</v>
      </c>
      <c r="D477" s="4">
        <v>42735</v>
      </c>
      <c r="E477" s="30">
        <v>0.65967831263778387</v>
      </c>
    </row>
    <row r="478" spans="1:5" x14ac:dyDescent="0.25">
      <c r="A478" s="2">
        <v>1</v>
      </c>
      <c r="B478" s="2" t="s">
        <v>5</v>
      </c>
      <c r="C478" s="10" t="s">
        <v>20</v>
      </c>
      <c r="D478" s="4">
        <v>42735</v>
      </c>
      <c r="E478" s="31">
        <v>137975.27642000001</v>
      </c>
    </row>
    <row r="479" spans="1:5" x14ac:dyDescent="0.25">
      <c r="A479" s="2">
        <v>2</v>
      </c>
      <c r="B479" s="2" t="s">
        <v>7</v>
      </c>
      <c r="C479" s="10" t="s">
        <v>20</v>
      </c>
      <c r="D479" s="4">
        <v>42735</v>
      </c>
      <c r="E479" s="31">
        <v>38811.569109999997</v>
      </c>
    </row>
    <row r="480" spans="1:5" x14ac:dyDescent="0.25">
      <c r="A480" s="2">
        <v>3</v>
      </c>
      <c r="B480" s="2" t="s">
        <v>8</v>
      </c>
      <c r="C480" s="10" t="s">
        <v>20</v>
      </c>
      <c r="D480" s="4">
        <v>42735</v>
      </c>
      <c r="E480" s="31">
        <v>13992</v>
      </c>
    </row>
    <row r="481" spans="1:5" x14ac:dyDescent="0.25">
      <c r="A481" s="2">
        <v>4</v>
      </c>
      <c r="B481" s="2" t="s">
        <v>9</v>
      </c>
      <c r="C481" s="10" t="s">
        <v>20</v>
      </c>
      <c r="D481" s="4">
        <v>42735</v>
      </c>
      <c r="E481" s="31">
        <v>7558</v>
      </c>
    </row>
    <row r="482" spans="1:5" ht="24.75" x14ac:dyDescent="0.25">
      <c r="A482" s="6">
        <v>5</v>
      </c>
      <c r="B482" s="7" t="s">
        <v>10</v>
      </c>
      <c r="C482" s="10" t="s">
        <v>20</v>
      </c>
      <c r="D482" s="4">
        <v>42735</v>
      </c>
      <c r="E482" s="31"/>
    </row>
    <row r="483" spans="1:5" x14ac:dyDescent="0.25">
      <c r="A483" s="12">
        <v>6</v>
      </c>
      <c r="B483" s="12" t="s">
        <v>11</v>
      </c>
      <c r="C483" s="3" t="s">
        <v>20</v>
      </c>
      <c r="D483" s="4">
        <v>42735</v>
      </c>
      <c r="E483" s="31">
        <v>7558</v>
      </c>
    </row>
    <row r="484" spans="1:5" x14ac:dyDescent="0.25">
      <c r="A484" s="8">
        <v>7</v>
      </c>
      <c r="B484" s="8" t="s">
        <v>12</v>
      </c>
      <c r="C484" s="11" t="s">
        <v>20</v>
      </c>
      <c r="D484" s="4">
        <v>42735</v>
      </c>
      <c r="E484" s="30">
        <v>1.3387947537395402</v>
      </c>
    </row>
    <row r="485" spans="1:5" x14ac:dyDescent="0.25">
      <c r="A485" s="2">
        <v>1</v>
      </c>
      <c r="B485" s="2" t="s">
        <v>5</v>
      </c>
      <c r="C485" s="10" t="s">
        <v>21</v>
      </c>
      <c r="D485" s="4">
        <v>42735</v>
      </c>
      <c r="E485" s="31">
        <v>207062.06894</v>
      </c>
    </row>
    <row r="486" spans="1:5" x14ac:dyDescent="0.25">
      <c r="A486" s="2">
        <v>2</v>
      </c>
      <c r="B486" s="2" t="s">
        <v>7</v>
      </c>
      <c r="C486" s="10" t="s">
        <v>21</v>
      </c>
      <c r="D486" s="4">
        <v>42735</v>
      </c>
      <c r="E486" s="31">
        <v>90144.022280000005</v>
      </c>
    </row>
    <row r="487" spans="1:5" x14ac:dyDescent="0.25">
      <c r="A487" s="2">
        <v>3</v>
      </c>
      <c r="B487" s="2" t="s">
        <v>8</v>
      </c>
      <c r="C487" s="10" t="s">
        <v>21</v>
      </c>
      <c r="D487" s="4">
        <v>42735</v>
      </c>
      <c r="E487" s="31">
        <v>14045.903190000001</v>
      </c>
    </row>
    <row r="488" spans="1:5" x14ac:dyDescent="0.25">
      <c r="A488" s="2">
        <v>4</v>
      </c>
      <c r="B488" s="2" t="s">
        <v>9</v>
      </c>
      <c r="C488" s="10" t="s">
        <v>21</v>
      </c>
      <c r="D488" s="4">
        <v>42735</v>
      </c>
      <c r="E488" s="31">
        <v>12752.5285199788</v>
      </c>
    </row>
    <row r="489" spans="1:5" ht="24.75" x14ac:dyDescent="0.25">
      <c r="A489" s="6">
        <v>5</v>
      </c>
      <c r="B489" s="7" t="s">
        <v>10</v>
      </c>
      <c r="C489" s="10" t="s">
        <v>21</v>
      </c>
      <c r="D489" s="4">
        <v>42735</v>
      </c>
      <c r="E489" s="31">
        <v>1417.9424300000001</v>
      </c>
    </row>
    <row r="490" spans="1:5" x14ac:dyDescent="0.25">
      <c r="A490" s="2">
        <v>6</v>
      </c>
      <c r="B490" s="2" t="s">
        <v>11</v>
      </c>
      <c r="C490" s="10" t="s">
        <v>21</v>
      </c>
      <c r="D490" s="4">
        <v>42735</v>
      </c>
      <c r="E490" s="31">
        <v>14170.4709499788</v>
      </c>
    </row>
    <row r="491" spans="1:5" x14ac:dyDescent="0.25">
      <c r="A491" s="8">
        <v>7</v>
      </c>
      <c r="B491" s="8" t="s">
        <v>12</v>
      </c>
      <c r="C491" s="11" t="s">
        <v>21</v>
      </c>
      <c r="D491" s="4">
        <v>42735</v>
      </c>
      <c r="E491" s="30">
        <v>1.0555587910410607</v>
      </c>
    </row>
    <row r="492" spans="1:5" x14ac:dyDescent="0.25">
      <c r="A492" s="2">
        <v>1</v>
      </c>
      <c r="B492" s="2" t="s">
        <v>5</v>
      </c>
      <c r="C492" s="13" t="s">
        <v>22</v>
      </c>
      <c r="D492" s="4">
        <v>42735</v>
      </c>
      <c r="E492" s="31">
        <v>4570706.617676626</v>
      </c>
    </row>
    <row r="493" spans="1:5" x14ac:dyDescent="0.25">
      <c r="A493" s="2">
        <v>2</v>
      </c>
      <c r="B493" s="2" t="s">
        <v>7</v>
      </c>
      <c r="C493" s="13" t="s">
        <v>22</v>
      </c>
      <c r="D493" s="4">
        <v>42735</v>
      </c>
      <c r="E493" s="31">
        <v>4288978.4119800003</v>
      </c>
    </row>
    <row r="494" spans="1:5" x14ac:dyDescent="0.25">
      <c r="A494" s="2">
        <v>3</v>
      </c>
      <c r="B494" s="2" t="s">
        <v>8</v>
      </c>
      <c r="C494" s="13" t="s">
        <v>22</v>
      </c>
      <c r="D494" s="4">
        <v>42735</v>
      </c>
      <c r="E494" s="31">
        <v>348999.64955000003</v>
      </c>
    </row>
    <row r="495" spans="1:5" x14ac:dyDescent="0.25">
      <c r="A495" s="2">
        <v>4</v>
      </c>
      <c r="B495" s="2" t="s">
        <v>9</v>
      </c>
      <c r="C495" s="13" t="s">
        <v>22</v>
      </c>
      <c r="D495" s="4">
        <v>42735</v>
      </c>
      <c r="E495" s="31">
        <v>606304.07656707871</v>
      </c>
    </row>
    <row r="496" spans="1:5" ht="24.75" x14ac:dyDescent="0.25">
      <c r="A496" s="6">
        <v>5</v>
      </c>
      <c r="B496" s="7" t="s">
        <v>10</v>
      </c>
      <c r="C496" s="13" t="s">
        <v>22</v>
      </c>
      <c r="D496" s="4">
        <v>42735</v>
      </c>
      <c r="E496" s="31">
        <v>-114789.09568999971</v>
      </c>
    </row>
    <row r="497" spans="1:5" x14ac:dyDescent="0.25">
      <c r="A497" s="2">
        <v>6</v>
      </c>
      <c r="B497" s="2" t="s">
        <v>11</v>
      </c>
      <c r="C497" s="13" t="s">
        <v>22</v>
      </c>
      <c r="D497" s="4">
        <v>42735</v>
      </c>
      <c r="E497" s="31">
        <v>491514.98087707913</v>
      </c>
    </row>
    <row r="498" spans="1:5" x14ac:dyDescent="0.25">
      <c r="A498" s="8">
        <v>7</v>
      </c>
      <c r="B498" s="8" t="s">
        <v>12</v>
      </c>
      <c r="C498" s="25" t="s">
        <v>22</v>
      </c>
      <c r="D498" s="4">
        <v>42735</v>
      </c>
      <c r="E498" s="30">
        <v>0.93435866540442114</v>
      </c>
    </row>
    <row r="499" spans="1:5" x14ac:dyDescent="0.25">
      <c r="A499" s="2">
        <v>1</v>
      </c>
      <c r="B499" s="2" t="s">
        <v>5</v>
      </c>
      <c r="C499" s="3" t="s">
        <v>6</v>
      </c>
      <c r="D499" s="4">
        <v>42916</v>
      </c>
      <c r="E499" s="29">
        <v>66569.629090000002</v>
      </c>
    </row>
    <row r="500" spans="1:5" x14ac:dyDescent="0.25">
      <c r="A500" s="2">
        <v>2</v>
      </c>
      <c r="B500" s="2" t="s">
        <v>7</v>
      </c>
      <c r="C500" s="3" t="s">
        <v>6</v>
      </c>
      <c r="D500" s="4">
        <v>42916</v>
      </c>
      <c r="E500" s="29">
        <v>59051.794909999997</v>
      </c>
    </row>
    <row r="501" spans="1:5" x14ac:dyDescent="0.25">
      <c r="A501" s="2">
        <v>3</v>
      </c>
      <c r="B501" s="2" t="s">
        <v>8</v>
      </c>
      <c r="C501" s="3" t="s">
        <v>6</v>
      </c>
      <c r="D501" s="4">
        <v>42916</v>
      </c>
      <c r="E501" s="29">
        <v>5476</v>
      </c>
    </row>
    <row r="502" spans="1:5" x14ac:dyDescent="0.25">
      <c r="A502" s="2">
        <v>4</v>
      </c>
      <c r="B502" s="2" t="s">
        <v>9</v>
      </c>
      <c r="C502" s="3" t="s">
        <v>6</v>
      </c>
      <c r="D502" s="4">
        <v>42916</v>
      </c>
      <c r="E502" s="29">
        <v>9199.5</v>
      </c>
    </row>
    <row r="503" spans="1:5" ht="24.75" x14ac:dyDescent="0.25">
      <c r="A503" s="6">
        <v>5</v>
      </c>
      <c r="B503" s="7" t="s">
        <v>10</v>
      </c>
      <c r="C503" s="3" t="s">
        <v>6</v>
      </c>
      <c r="D503" s="4">
        <v>42916</v>
      </c>
      <c r="E503" s="29">
        <v>-7631.24</v>
      </c>
    </row>
    <row r="504" spans="1:5" x14ac:dyDescent="0.25">
      <c r="A504" s="2">
        <v>6</v>
      </c>
      <c r="B504" s="2" t="s">
        <v>11</v>
      </c>
      <c r="C504" s="3" t="s">
        <v>6</v>
      </c>
      <c r="D504" s="4">
        <v>42916</v>
      </c>
      <c r="E504" s="29">
        <v>1568.26</v>
      </c>
    </row>
    <row r="505" spans="1:5" x14ac:dyDescent="0.25">
      <c r="A505" s="8">
        <v>7</v>
      </c>
      <c r="B505" s="8" t="s">
        <v>12</v>
      </c>
      <c r="C505" s="11" t="s">
        <v>6</v>
      </c>
      <c r="D505" s="4">
        <v>42916</v>
      </c>
      <c r="E505" s="30">
        <v>0.78871857755977925</v>
      </c>
    </row>
    <row r="506" spans="1:5" x14ac:dyDescent="0.25">
      <c r="A506" s="2">
        <v>1</v>
      </c>
      <c r="B506" s="2" t="s">
        <v>5</v>
      </c>
      <c r="C506" s="3" t="s">
        <v>13</v>
      </c>
      <c r="D506" s="4">
        <v>42916</v>
      </c>
      <c r="E506" s="31">
        <v>2557.3420299999998</v>
      </c>
    </row>
    <row r="507" spans="1:5" x14ac:dyDescent="0.25">
      <c r="A507" s="2">
        <v>2</v>
      </c>
      <c r="B507" s="2" t="s">
        <v>7</v>
      </c>
      <c r="C507" s="3" t="s">
        <v>13</v>
      </c>
      <c r="D507" s="4">
        <v>42916</v>
      </c>
      <c r="E507" s="31">
        <v>3407.4923199999998</v>
      </c>
    </row>
    <row r="508" spans="1:5" x14ac:dyDescent="0.25">
      <c r="A508" s="2">
        <v>3</v>
      </c>
      <c r="B508" s="2" t="s">
        <v>8</v>
      </c>
      <c r="C508" s="3" t="s">
        <v>13</v>
      </c>
      <c r="D508" s="4">
        <v>42916</v>
      </c>
      <c r="E508" s="31"/>
    </row>
    <row r="509" spans="1:5" x14ac:dyDescent="0.25">
      <c r="A509" s="2">
        <v>4</v>
      </c>
      <c r="B509" s="2" t="s">
        <v>9</v>
      </c>
      <c r="C509" s="3" t="s">
        <v>13</v>
      </c>
      <c r="D509" s="4">
        <v>42916</v>
      </c>
      <c r="E509" s="31"/>
    </row>
    <row r="510" spans="1:5" ht="24.75" x14ac:dyDescent="0.25">
      <c r="A510" s="6">
        <v>5</v>
      </c>
      <c r="B510" s="7" t="s">
        <v>10</v>
      </c>
      <c r="C510" s="3" t="s">
        <v>13</v>
      </c>
      <c r="D510" s="4">
        <v>42916</v>
      </c>
      <c r="E510" s="31"/>
    </row>
    <row r="511" spans="1:5" x14ac:dyDescent="0.25">
      <c r="A511" s="2">
        <v>6</v>
      </c>
      <c r="B511" s="2" t="s">
        <v>11</v>
      </c>
      <c r="C511" s="3" t="s">
        <v>13</v>
      </c>
      <c r="D511" s="4">
        <v>42916</v>
      </c>
      <c r="E511" s="31"/>
    </row>
    <row r="512" spans="1:5" ht="15.75" thickBot="1" x14ac:dyDescent="0.3">
      <c r="A512" s="8">
        <v>7</v>
      </c>
      <c r="B512" s="14" t="s">
        <v>12</v>
      </c>
      <c r="C512" s="48" t="s">
        <v>13</v>
      </c>
      <c r="D512" s="20">
        <v>42916</v>
      </c>
      <c r="E512" s="30"/>
    </row>
    <row r="513" spans="1:5" x14ac:dyDescent="0.25">
      <c r="A513" s="2">
        <v>1</v>
      </c>
      <c r="B513" s="2" t="s">
        <v>5</v>
      </c>
      <c r="C513" s="5" t="s">
        <v>23</v>
      </c>
      <c r="D513" s="21">
        <v>42916</v>
      </c>
      <c r="E513" s="29"/>
    </row>
    <row r="514" spans="1:5" x14ac:dyDescent="0.25">
      <c r="A514" s="2">
        <v>2</v>
      </c>
      <c r="B514" s="2" t="s">
        <v>7</v>
      </c>
      <c r="C514" s="5" t="s">
        <v>23</v>
      </c>
      <c r="D514" s="21">
        <v>42916</v>
      </c>
      <c r="E514" s="29"/>
    </row>
    <row r="515" spans="1:5" x14ac:dyDescent="0.25">
      <c r="A515" s="2">
        <v>3</v>
      </c>
      <c r="B515" s="2" t="s">
        <v>8</v>
      </c>
      <c r="C515" s="5" t="s">
        <v>23</v>
      </c>
      <c r="D515" s="21">
        <v>42916</v>
      </c>
      <c r="E515" s="29"/>
    </row>
    <row r="516" spans="1:5" x14ac:dyDescent="0.25">
      <c r="A516" s="2">
        <v>4</v>
      </c>
      <c r="B516" s="2" t="s">
        <v>9</v>
      </c>
      <c r="C516" s="5" t="s">
        <v>23</v>
      </c>
      <c r="D516" s="21">
        <v>42916</v>
      </c>
      <c r="E516" s="29"/>
    </row>
    <row r="517" spans="1:5" ht="24.75" x14ac:dyDescent="0.25">
      <c r="A517" s="6">
        <v>5</v>
      </c>
      <c r="B517" s="7" t="s">
        <v>10</v>
      </c>
      <c r="C517" s="5" t="s">
        <v>23</v>
      </c>
      <c r="D517" s="21">
        <v>42916</v>
      </c>
      <c r="E517" s="29"/>
    </row>
    <row r="518" spans="1:5" x14ac:dyDescent="0.25">
      <c r="A518" s="2">
        <v>6</v>
      </c>
      <c r="B518" s="2" t="s">
        <v>11</v>
      </c>
      <c r="C518" s="5" t="s">
        <v>23</v>
      </c>
      <c r="D518" s="21">
        <v>42916</v>
      </c>
      <c r="E518" s="29"/>
    </row>
    <row r="519" spans="1:5" x14ac:dyDescent="0.25">
      <c r="A519" s="8">
        <v>7</v>
      </c>
      <c r="B519" s="8" t="s">
        <v>12</v>
      </c>
      <c r="C519" s="9" t="s">
        <v>23</v>
      </c>
      <c r="D519" s="23">
        <v>42916</v>
      </c>
      <c r="E519" s="49"/>
    </row>
    <row r="520" spans="1:5" x14ac:dyDescent="0.25">
      <c r="A520" s="2">
        <v>1</v>
      </c>
      <c r="B520" s="2" t="s">
        <v>5</v>
      </c>
      <c r="C520" s="10" t="s">
        <v>14</v>
      </c>
      <c r="D520" s="4">
        <v>42916</v>
      </c>
      <c r="E520" s="29">
        <v>30938.12</v>
      </c>
    </row>
    <row r="521" spans="1:5" x14ac:dyDescent="0.25">
      <c r="A521" s="2">
        <v>2</v>
      </c>
      <c r="B521" s="2" t="s">
        <v>7</v>
      </c>
      <c r="C521" s="5" t="s">
        <v>14</v>
      </c>
      <c r="D521" s="21">
        <v>42916</v>
      </c>
      <c r="E521" s="29">
        <v>42192.79</v>
      </c>
    </row>
    <row r="522" spans="1:5" x14ac:dyDescent="0.25">
      <c r="A522" s="2">
        <v>3</v>
      </c>
      <c r="B522" s="2" t="s">
        <v>8</v>
      </c>
      <c r="C522" s="5" t="s">
        <v>14</v>
      </c>
      <c r="D522" s="21">
        <v>42916</v>
      </c>
      <c r="E522" s="29">
        <v>3541.72</v>
      </c>
    </row>
    <row r="523" spans="1:5" x14ac:dyDescent="0.25">
      <c r="A523" s="2">
        <v>4</v>
      </c>
      <c r="B523" s="2" t="s">
        <v>9</v>
      </c>
      <c r="C523" s="5" t="s">
        <v>14</v>
      </c>
      <c r="D523" s="21">
        <v>42916</v>
      </c>
      <c r="E523" s="29">
        <v>97963.18</v>
      </c>
    </row>
    <row r="524" spans="1:5" ht="24.75" x14ac:dyDescent="0.25">
      <c r="A524" s="6">
        <v>5</v>
      </c>
      <c r="B524" s="7" t="s">
        <v>10</v>
      </c>
      <c r="C524" s="5" t="s">
        <v>14</v>
      </c>
      <c r="D524" s="21">
        <v>42916</v>
      </c>
      <c r="E524" s="29">
        <v>-13081.81</v>
      </c>
    </row>
    <row r="525" spans="1:5" x14ac:dyDescent="0.25">
      <c r="A525" s="2">
        <v>6</v>
      </c>
      <c r="B525" s="2" t="s">
        <v>11</v>
      </c>
      <c r="C525" s="5" t="s">
        <v>14</v>
      </c>
      <c r="D525" s="21">
        <v>42916</v>
      </c>
      <c r="E525" s="29">
        <v>84881.37</v>
      </c>
    </row>
    <row r="526" spans="1:5" x14ac:dyDescent="0.25">
      <c r="A526" s="8">
        <v>7</v>
      </c>
      <c r="B526" s="8" t="s">
        <v>12</v>
      </c>
      <c r="C526" s="9" t="s">
        <v>14</v>
      </c>
      <c r="D526" s="23">
        <v>42916</v>
      </c>
      <c r="E526" s="49">
        <v>0.52275756864585776</v>
      </c>
    </row>
    <row r="527" spans="1:5" x14ac:dyDescent="0.25">
      <c r="A527" s="2">
        <v>1</v>
      </c>
      <c r="B527" s="2" t="s">
        <v>5</v>
      </c>
      <c r="C527" s="10" t="s">
        <v>15</v>
      </c>
      <c r="D527" s="4">
        <v>42916</v>
      </c>
      <c r="E527" s="29">
        <v>279247.31984000001</v>
      </c>
    </row>
    <row r="528" spans="1:5" x14ac:dyDescent="0.25">
      <c r="A528" s="2">
        <v>2</v>
      </c>
      <c r="B528" s="2" t="s">
        <v>7</v>
      </c>
      <c r="C528" s="5" t="s">
        <v>15</v>
      </c>
      <c r="D528" s="21">
        <v>42916</v>
      </c>
      <c r="E528" s="29">
        <v>171527.53094999999</v>
      </c>
    </row>
    <row r="529" spans="1:5" x14ac:dyDescent="0.25">
      <c r="A529" s="2">
        <v>3</v>
      </c>
      <c r="B529" s="2" t="s">
        <v>8</v>
      </c>
      <c r="C529" s="5" t="s">
        <v>15</v>
      </c>
      <c r="D529" s="21">
        <v>42916</v>
      </c>
      <c r="E529" s="29">
        <v>29895.16201</v>
      </c>
    </row>
    <row r="530" spans="1:5" x14ac:dyDescent="0.25">
      <c r="A530" s="2">
        <v>4</v>
      </c>
      <c r="B530" s="2" t="s">
        <v>9</v>
      </c>
      <c r="C530" s="5" t="s">
        <v>15</v>
      </c>
      <c r="D530" s="21">
        <v>42916</v>
      </c>
      <c r="E530" s="29">
        <v>80184.963090000107</v>
      </c>
    </row>
    <row r="531" spans="1:5" ht="24.75" x14ac:dyDescent="0.25">
      <c r="A531" s="6">
        <v>5</v>
      </c>
      <c r="B531" s="7" t="s">
        <v>10</v>
      </c>
      <c r="C531" s="5" t="s">
        <v>15</v>
      </c>
      <c r="D531" s="21">
        <v>42916</v>
      </c>
      <c r="E531" s="29">
        <v>9492.9536499997703</v>
      </c>
    </row>
    <row r="532" spans="1:5" x14ac:dyDescent="0.25">
      <c r="A532" s="2">
        <v>6</v>
      </c>
      <c r="B532" s="2" t="s">
        <v>11</v>
      </c>
      <c r="C532" s="5" t="s">
        <v>15</v>
      </c>
      <c r="D532" s="21">
        <v>42916</v>
      </c>
      <c r="E532" s="29">
        <v>89677.916739999899</v>
      </c>
    </row>
    <row r="533" spans="1:5" x14ac:dyDescent="0.25">
      <c r="A533" s="8">
        <v>7</v>
      </c>
      <c r="B533" s="8" t="s">
        <v>12</v>
      </c>
      <c r="C533" s="9" t="s">
        <v>15</v>
      </c>
      <c r="D533" s="23">
        <v>42916</v>
      </c>
      <c r="E533" s="49">
        <v>1.4195017718194938</v>
      </c>
    </row>
    <row r="534" spans="1:5" x14ac:dyDescent="0.25">
      <c r="A534" s="2">
        <v>1</v>
      </c>
      <c r="B534" s="2" t="s">
        <v>5</v>
      </c>
      <c r="C534" s="10" t="s">
        <v>16</v>
      </c>
      <c r="D534" s="21">
        <v>42916</v>
      </c>
      <c r="E534" s="31">
        <v>427569.16305999999</v>
      </c>
    </row>
    <row r="535" spans="1:5" x14ac:dyDescent="0.25">
      <c r="A535" s="2">
        <v>2</v>
      </c>
      <c r="B535" s="2" t="s">
        <v>7</v>
      </c>
      <c r="C535" s="10" t="s">
        <v>16</v>
      </c>
      <c r="D535" s="21">
        <v>42916</v>
      </c>
      <c r="E535" s="31">
        <v>537335.72227999999</v>
      </c>
    </row>
    <row r="536" spans="1:5" x14ac:dyDescent="0.25">
      <c r="A536" s="2">
        <v>3</v>
      </c>
      <c r="B536" s="2" t="s">
        <v>8</v>
      </c>
      <c r="C536" s="10" t="s">
        <v>16</v>
      </c>
      <c r="D536" s="21">
        <v>42916</v>
      </c>
      <c r="E536" s="31">
        <v>46788.106</v>
      </c>
    </row>
    <row r="537" spans="1:5" x14ac:dyDescent="0.25">
      <c r="A537" s="2">
        <v>4</v>
      </c>
      <c r="B537" s="2" t="s">
        <v>9</v>
      </c>
      <c r="C537" s="10" t="s">
        <v>16</v>
      </c>
      <c r="D537" s="21">
        <v>42916</v>
      </c>
      <c r="E537" s="31">
        <v>127626.435</v>
      </c>
    </row>
    <row r="538" spans="1:5" ht="24.75" x14ac:dyDescent="0.25">
      <c r="A538" s="6">
        <v>5</v>
      </c>
      <c r="B538" s="7" t="s">
        <v>10</v>
      </c>
      <c r="C538" s="10" t="s">
        <v>16</v>
      </c>
      <c r="D538" s="21">
        <v>42916</v>
      </c>
      <c r="E538" s="31">
        <v>-10189.094999999999</v>
      </c>
    </row>
    <row r="539" spans="1:5" x14ac:dyDescent="0.25">
      <c r="A539" s="2">
        <v>6</v>
      </c>
      <c r="B539" s="2" t="s">
        <v>11</v>
      </c>
      <c r="C539" s="10" t="s">
        <v>16</v>
      </c>
      <c r="D539" s="21">
        <v>42916</v>
      </c>
      <c r="E539" s="31">
        <v>117437.34</v>
      </c>
    </row>
    <row r="540" spans="1:5" x14ac:dyDescent="0.25">
      <c r="A540" s="8">
        <v>7</v>
      </c>
      <c r="B540" s="8" t="s">
        <v>12</v>
      </c>
      <c r="C540" s="11" t="s">
        <v>16</v>
      </c>
      <c r="D540" s="23">
        <v>42916</v>
      </c>
      <c r="E540" s="49">
        <v>1.0066928004355706</v>
      </c>
    </row>
    <row r="541" spans="1:5" x14ac:dyDescent="0.25">
      <c r="A541" s="2">
        <v>1</v>
      </c>
      <c r="B541" s="2" t="s">
        <v>5</v>
      </c>
      <c r="C541" s="10" t="s">
        <v>17</v>
      </c>
      <c r="D541" s="4">
        <v>42916</v>
      </c>
      <c r="E541" s="29">
        <v>769182</v>
      </c>
    </row>
    <row r="542" spans="1:5" x14ac:dyDescent="0.25">
      <c r="A542" s="2">
        <v>2</v>
      </c>
      <c r="B542" s="2" t="s">
        <v>7</v>
      </c>
      <c r="C542" s="10" t="s">
        <v>17</v>
      </c>
      <c r="D542" s="21">
        <v>42916</v>
      </c>
      <c r="E542" s="29">
        <v>631970.74</v>
      </c>
    </row>
    <row r="543" spans="1:5" x14ac:dyDescent="0.25">
      <c r="A543" s="2">
        <v>3</v>
      </c>
      <c r="B543" s="2" t="s">
        <v>8</v>
      </c>
      <c r="C543" s="10" t="s">
        <v>17</v>
      </c>
      <c r="D543" s="21">
        <v>42916</v>
      </c>
      <c r="E543" s="29">
        <v>16981.148700000002</v>
      </c>
    </row>
    <row r="544" spans="1:5" x14ac:dyDescent="0.25">
      <c r="A544" s="2">
        <v>4</v>
      </c>
      <c r="B544" s="2" t="s">
        <v>9</v>
      </c>
      <c r="C544" s="10" t="s">
        <v>17</v>
      </c>
      <c r="D544" s="21">
        <v>42916</v>
      </c>
      <c r="E544" s="29">
        <v>98493.746020000006</v>
      </c>
    </row>
    <row r="545" spans="1:5" ht="24.75" x14ac:dyDescent="0.25">
      <c r="A545" s="6">
        <v>5</v>
      </c>
      <c r="B545" s="7" t="s">
        <v>10</v>
      </c>
      <c r="C545" s="10" t="s">
        <v>17</v>
      </c>
      <c r="D545" s="21">
        <v>42916</v>
      </c>
      <c r="E545" s="29">
        <v>-9686.4703499999996</v>
      </c>
    </row>
    <row r="546" spans="1:5" x14ac:dyDescent="0.25">
      <c r="A546" s="2">
        <v>6</v>
      </c>
      <c r="B546" s="2" t="s">
        <v>11</v>
      </c>
      <c r="C546" s="10" t="s">
        <v>17</v>
      </c>
      <c r="D546" s="21">
        <v>42916</v>
      </c>
      <c r="E546" s="29">
        <v>88807.275670000003</v>
      </c>
    </row>
    <row r="547" spans="1:5" x14ac:dyDescent="0.25">
      <c r="A547" s="8">
        <v>7</v>
      </c>
      <c r="B547" s="8" t="s">
        <v>12</v>
      </c>
      <c r="C547" s="11" t="s">
        <v>17</v>
      </c>
      <c r="D547" s="23">
        <v>42916</v>
      </c>
      <c r="E547" s="49">
        <v>0.42444158635107243</v>
      </c>
    </row>
    <row r="548" spans="1:5" x14ac:dyDescent="0.25">
      <c r="A548" s="2">
        <v>1</v>
      </c>
      <c r="B548" s="2" t="s">
        <v>5</v>
      </c>
      <c r="C548" s="10" t="s">
        <v>18</v>
      </c>
      <c r="D548" s="4">
        <v>42916</v>
      </c>
      <c r="E548" s="29">
        <v>500302.00588000001</v>
      </c>
    </row>
    <row r="549" spans="1:5" x14ac:dyDescent="0.25">
      <c r="A549" s="2">
        <v>2</v>
      </c>
      <c r="B549" s="2" t="s">
        <v>7</v>
      </c>
      <c r="C549" s="10" t="s">
        <v>18</v>
      </c>
      <c r="D549" s="21">
        <v>42916</v>
      </c>
      <c r="E549" s="29">
        <v>662210.23685999995</v>
      </c>
    </row>
    <row r="550" spans="1:5" x14ac:dyDescent="0.25">
      <c r="A550" s="2">
        <v>3</v>
      </c>
      <c r="B550" s="2" t="s">
        <v>8</v>
      </c>
      <c r="C550" s="10" t="s">
        <v>18</v>
      </c>
      <c r="D550" s="21">
        <v>42916</v>
      </c>
      <c r="E550" s="29">
        <v>58515.570110000001</v>
      </c>
    </row>
    <row r="551" spans="1:5" x14ac:dyDescent="0.25">
      <c r="A551" s="2">
        <v>4</v>
      </c>
      <c r="B551" s="2" t="s">
        <v>9</v>
      </c>
      <c r="C551" s="10" t="s">
        <v>18</v>
      </c>
      <c r="D551" s="21">
        <v>42916</v>
      </c>
      <c r="E551" s="29">
        <v>50714.62225</v>
      </c>
    </row>
    <row r="552" spans="1:5" ht="24.75" x14ac:dyDescent="0.25">
      <c r="A552" s="6">
        <v>5</v>
      </c>
      <c r="B552" s="7" t="s">
        <v>10</v>
      </c>
      <c r="C552" s="10" t="s">
        <v>18</v>
      </c>
      <c r="D552" s="21">
        <v>42916</v>
      </c>
      <c r="E552" s="29">
        <v>-4092.0327399948501</v>
      </c>
    </row>
    <row r="553" spans="1:5" x14ac:dyDescent="0.25">
      <c r="A553" s="2">
        <v>6</v>
      </c>
      <c r="B553" s="2" t="s">
        <v>11</v>
      </c>
      <c r="C553" s="10" t="s">
        <v>18</v>
      </c>
      <c r="D553" s="21">
        <v>42916</v>
      </c>
      <c r="E553" s="29">
        <v>46622.589510005098</v>
      </c>
    </row>
    <row r="554" spans="1:5" x14ac:dyDescent="0.25">
      <c r="A554" s="8">
        <v>7</v>
      </c>
      <c r="B554" s="8" t="s">
        <v>12</v>
      </c>
      <c r="C554" s="11" t="s">
        <v>18</v>
      </c>
      <c r="D554" s="23">
        <v>42916</v>
      </c>
      <c r="E554" s="49">
        <v>1.4554797801540058</v>
      </c>
    </row>
    <row r="555" spans="1:5" x14ac:dyDescent="0.25">
      <c r="A555" s="2">
        <v>1</v>
      </c>
      <c r="B555" s="2" t="s">
        <v>5</v>
      </c>
      <c r="C555" s="10" t="s">
        <v>19</v>
      </c>
      <c r="D555" s="4">
        <v>42916</v>
      </c>
      <c r="E555" s="29">
        <v>84015.856369999994</v>
      </c>
    </row>
    <row r="556" spans="1:5" x14ac:dyDescent="0.25">
      <c r="A556" s="2">
        <v>2</v>
      </c>
      <c r="B556" s="2" t="s">
        <v>7</v>
      </c>
      <c r="C556" s="10" t="s">
        <v>19</v>
      </c>
      <c r="D556" s="21">
        <v>42916</v>
      </c>
      <c r="E556" s="29">
        <v>43268.545149999998</v>
      </c>
    </row>
    <row r="557" spans="1:5" x14ac:dyDescent="0.25">
      <c r="A557" s="2">
        <v>3</v>
      </c>
      <c r="B557" s="2" t="s">
        <v>8</v>
      </c>
      <c r="C557" s="10" t="s">
        <v>19</v>
      </c>
      <c r="D557" s="21">
        <v>42916</v>
      </c>
      <c r="E557" s="29">
        <v>1807.04844</v>
      </c>
    </row>
    <row r="558" spans="1:5" x14ac:dyDescent="0.25">
      <c r="A558" s="2">
        <v>4</v>
      </c>
      <c r="B558" s="2" t="s">
        <v>9</v>
      </c>
      <c r="C558" s="10" t="s">
        <v>19</v>
      </c>
      <c r="D558" s="21">
        <v>42916</v>
      </c>
      <c r="E558" s="29">
        <v>4517.4432699999998</v>
      </c>
    </row>
    <row r="559" spans="1:5" ht="24.75" x14ac:dyDescent="0.25">
      <c r="A559" s="6">
        <v>5</v>
      </c>
      <c r="B559" s="7" t="s">
        <v>10</v>
      </c>
      <c r="C559" s="10" t="s">
        <v>19</v>
      </c>
      <c r="D559" s="21">
        <v>42916</v>
      </c>
      <c r="E559" s="29"/>
    </row>
    <row r="560" spans="1:5" x14ac:dyDescent="0.25">
      <c r="A560" s="2">
        <v>6</v>
      </c>
      <c r="B560" s="2" t="s">
        <v>11</v>
      </c>
      <c r="C560" s="10" t="s">
        <v>19</v>
      </c>
      <c r="D560" s="21">
        <v>42916</v>
      </c>
      <c r="E560" s="29">
        <v>4517.4432699999998</v>
      </c>
    </row>
    <row r="561" spans="1:5" x14ac:dyDescent="0.25">
      <c r="A561" s="8">
        <v>7</v>
      </c>
      <c r="B561" s="8" t="s">
        <v>12</v>
      </c>
      <c r="C561" s="11" t="s">
        <v>19</v>
      </c>
      <c r="D561" s="23">
        <v>42916</v>
      </c>
      <c r="E561" s="49">
        <v>0.57705507527063937</v>
      </c>
    </row>
    <row r="562" spans="1:5" x14ac:dyDescent="0.25">
      <c r="A562" s="2">
        <v>1</v>
      </c>
      <c r="B562" s="2" t="s">
        <v>5</v>
      </c>
      <c r="C562" s="10" t="s">
        <v>20</v>
      </c>
      <c r="D562" s="4">
        <v>42916</v>
      </c>
      <c r="E562" s="31">
        <v>83609.116290000005</v>
      </c>
    </row>
    <row r="563" spans="1:5" x14ac:dyDescent="0.25">
      <c r="A563" s="2">
        <v>2</v>
      </c>
      <c r="B563" s="2" t="s">
        <v>7</v>
      </c>
      <c r="C563" s="10" t="s">
        <v>20</v>
      </c>
      <c r="D563" s="21">
        <v>42916</v>
      </c>
      <c r="E563" s="31">
        <v>27242.627850000001</v>
      </c>
    </row>
    <row r="564" spans="1:5" x14ac:dyDescent="0.25">
      <c r="A564" s="2">
        <v>3</v>
      </c>
      <c r="B564" s="2" t="s">
        <v>8</v>
      </c>
      <c r="C564" s="10" t="s">
        <v>20</v>
      </c>
      <c r="D564" s="21">
        <v>42916</v>
      </c>
      <c r="E564" s="31">
        <v>7848.7159279999996</v>
      </c>
    </row>
    <row r="565" spans="1:5" x14ac:dyDescent="0.25">
      <c r="A565" s="2">
        <v>4</v>
      </c>
      <c r="B565" s="2" t="s">
        <v>9</v>
      </c>
      <c r="C565" s="10" t="s">
        <v>20</v>
      </c>
      <c r="D565" s="21">
        <v>42916</v>
      </c>
      <c r="E565" s="31">
        <v>4067.2449999999999</v>
      </c>
    </row>
    <row r="566" spans="1:5" ht="24.75" x14ac:dyDescent="0.25">
      <c r="A566" s="6">
        <v>5</v>
      </c>
      <c r="B566" s="7" t="s">
        <v>10</v>
      </c>
      <c r="C566" s="10" t="s">
        <v>20</v>
      </c>
      <c r="D566" s="21">
        <v>42916</v>
      </c>
      <c r="E566" s="31">
        <v>2166.047</v>
      </c>
    </row>
    <row r="567" spans="1:5" x14ac:dyDescent="0.25">
      <c r="A567" s="12">
        <v>6</v>
      </c>
      <c r="B567" s="12" t="s">
        <v>11</v>
      </c>
      <c r="C567" s="3" t="s">
        <v>20</v>
      </c>
      <c r="D567" s="21">
        <v>42916</v>
      </c>
      <c r="E567" s="31">
        <v>6233.2920000000004</v>
      </c>
    </row>
    <row r="568" spans="1:5" x14ac:dyDescent="0.25">
      <c r="A568" s="8">
        <v>7</v>
      </c>
      <c r="B568" s="8" t="s">
        <v>12</v>
      </c>
      <c r="C568" s="11" t="s">
        <v>20</v>
      </c>
      <c r="D568" s="23">
        <v>42916</v>
      </c>
      <c r="E568" s="49">
        <v>1.3461116858986035</v>
      </c>
    </row>
    <row r="569" spans="1:5" x14ac:dyDescent="0.25">
      <c r="A569" s="2">
        <v>1</v>
      </c>
      <c r="B569" s="2" t="s">
        <v>5</v>
      </c>
      <c r="C569" s="10" t="s">
        <v>21</v>
      </c>
      <c r="D569" s="4">
        <v>42916</v>
      </c>
      <c r="E569" s="29">
        <v>95462.818090000001</v>
      </c>
    </row>
    <row r="570" spans="1:5" x14ac:dyDescent="0.25">
      <c r="A570" s="2">
        <v>2</v>
      </c>
      <c r="B570" s="2" t="s">
        <v>7</v>
      </c>
      <c r="C570" s="10" t="s">
        <v>21</v>
      </c>
      <c r="D570" s="21">
        <v>42916</v>
      </c>
      <c r="E570" s="29">
        <v>61396.022409999998</v>
      </c>
    </row>
    <row r="571" spans="1:5" x14ac:dyDescent="0.25">
      <c r="A571" s="2">
        <v>3</v>
      </c>
      <c r="B571" s="2" t="s">
        <v>8</v>
      </c>
      <c r="C571" s="10" t="s">
        <v>21</v>
      </c>
      <c r="D571" s="21">
        <v>42916</v>
      </c>
      <c r="E571" s="29">
        <v>8065.4166500000001</v>
      </c>
    </row>
    <row r="572" spans="1:5" x14ac:dyDescent="0.25">
      <c r="A572" s="2">
        <v>4</v>
      </c>
      <c r="B572" s="2" t="s">
        <v>9</v>
      </c>
      <c r="C572" s="10" t="s">
        <v>21</v>
      </c>
      <c r="D572" s="21">
        <v>42916</v>
      </c>
      <c r="E572" s="29">
        <v>8757.0913899999996</v>
      </c>
    </row>
    <row r="573" spans="1:5" ht="24.75" x14ac:dyDescent="0.25">
      <c r="A573" s="6">
        <v>5</v>
      </c>
      <c r="B573" s="7" t="s">
        <v>10</v>
      </c>
      <c r="C573" s="10" t="s">
        <v>21</v>
      </c>
      <c r="D573" s="21">
        <v>42916</v>
      </c>
      <c r="E573" s="29">
        <v>-1255.38177</v>
      </c>
    </row>
    <row r="574" spans="1:5" x14ac:dyDescent="0.25">
      <c r="A574" s="2">
        <v>6</v>
      </c>
      <c r="B574" s="2" t="s">
        <v>11</v>
      </c>
      <c r="C574" s="10" t="s">
        <v>21</v>
      </c>
      <c r="D574" s="21">
        <v>42916</v>
      </c>
      <c r="E574" s="29">
        <v>7501.7096199999996</v>
      </c>
    </row>
    <row r="575" spans="1:5" x14ac:dyDescent="0.25">
      <c r="A575" s="8">
        <v>7</v>
      </c>
      <c r="B575" s="8" t="s">
        <v>12</v>
      </c>
      <c r="C575" s="11" t="s">
        <v>21</v>
      </c>
      <c r="D575" s="23">
        <v>42916</v>
      </c>
      <c r="E575" s="49">
        <v>1.0749312716813131</v>
      </c>
    </row>
    <row r="576" spans="1:5" x14ac:dyDescent="0.25">
      <c r="A576" s="2">
        <v>1</v>
      </c>
      <c r="B576" s="2" t="s">
        <v>5</v>
      </c>
      <c r="C576" s="13" t="s">
        <v>22</v>
      </c>
      <c r="D576" s="4">
        <v>42916</v>
      </c>
      <c r="E576" s="31">
        <v>2339453.3706499995</v>
      </c>
    </row>
    <row r="577" spans="1:5" x14ac:dyDescent="0.25">
      <c r="A577" s="2">
        <v>2</v>
      </c>
      <c r="B577" s="2" t="s">
        <v>7</v>
      </c>
      <c r="C577" s="13" t="s">
        <v>22</v>
      </c>
      <c r="D577" s="21">
        <v>42916</v>
      </c>
      <c r="E577" s="31">
        <v>2239603.5027299998</v>
      </c>
    </row>
    <row r="578" spans="1:5" x14ac:dyDescent="0.25">
      <c r="A578" s="2">
        <v>3</v>
      </c>
      <c r="B578" s="2" t="s">
        <v>8</v>
      </c>
      <c r="C578" s="13" t="s">
        <v>22</v>
      </c>
      <c r="D578" s="21">
        <v>42916</v>
      </c>
      <c r="E578" s="31">
        <v>178918.887838</v>
      </c>
    </row>
    <row r="579" spans="1:5" x14ac:dyDescent="0.25">
      <c r="A579" s="2">
        <v>4</v>
      </c>
      <c r="B579" s="2" t="s">
        <v>9</v>
      </c>
      <c r="C579" s="13" t="s">
        <v>22</v>
      </c>
      <c r="D579" s="21">
        <v>42916</v>
      </c>
      <c r="E579" s="31">
        <v>481524.22602000012</v>
      </c>
    </row>
    <row r="580" spans="1:5" ht="24.75" x14ac:dyDescent="0.25">
      <c r="A580" s="6">
        <v>5</v>
      </c>
      <c r="B580" s="7" t="s">
        <v>10</v>
      </c>
      <c r="C580" s="13" t="s">
        <v>22</v>
      </c>
      <c r="D580" s="21">
        <v>42916</v>
      </c>
      <c r="E580" s="31">
        <v>-34277.029209995082</v>
      </c>
    </row>
    <row r="581" spans="1:5" x14ac:dyDescent="0.25">
      <c r="A581" s="2">
        <v>6</v>
      </c>
      <c r="B581" s="2" t="s">
        <v>11</v>
      </c>
      <c r="C581" s="13" t="s">
        <v>22</v>
      </c>
      <c r="D581" s="21">
        <v>42916</v>
      </c>
      <c r="E581" s="31">
        <v>447247.196810005</v>
      </c>
    </row>
    <row r="582" spans="1:5" x14ac:dyDescent="0.25">
      <c r="A582" s="8">
        <v>7</v>
      </c>
      <c r="B582" s="8" t="s">
        <v>12</v>
      </c>
      <c r="C582" s="25" t="s">
        <v>22</v>
      </c>
      <c r="D582" s="23">
        <v>42916</v>
      </c>
      <c r="E582" s="49">
        <v>0.99438037637151455</v>
      </c>
    </row>
    <row r="583" spans="1:5" x14ac:dyDescent="0.25">
      <c r="A583" s="2">
        <v>1</v>
      </c>
      <c r="B583" s="2" t="s">
        <v>5</v>
      </c>
      <c r="C583" s="3" t="s">
        <v>6</v>
      </c>
      <c r="D583" s="4">
        <v>43100</v>
      </c>
      <c r="E583" s="29">
        <v>125935</v>
      </c>
    </row>
    <row r="584" spans="1:5" x14ac:dyDescent="0.25">
      <c r="A584" s="2">
        <v>2</v>
      </c>
      <c r="B584" s="2" t="s">
        <v>7</v>
      </c>
      <c r="C584" s="3" t="s">
        <v>6</v>
      </c>
      <c r="D584" s="21">
        <v>43100</v>
      </c>
      <c r="E584" s="29">
        <v>107196</v>
      </c>
    </row>
    <row r="585" spans="1:5" x14ac:dyDescent="0.25">
      <c r="A585" s="2">
        <v>3</v>
      </c>
      <c r="B585" s="2" t="s">
        <v>8</v>
      </c>
      <c r="C585" s="3" t="s">
        <v>6</v>
      </c>
      <c r="D585" s="21">
        <v>43100</v>
      </c>
      <c r="E585" s="29">
        <v>11694</v>
      </c>
    </row>
    <row r="586" spans="1:5" x14ac:dyDescent="0.25">
      <c r="A586" s="2">
        <v>4</v>
      </c>
      <c r="B586" s="2" t="s">
        <v>9</v>
      </c>
      <c r="C586" s="3" t="s">
        <v>6</v>
      </c>
      <c r="D586" s="21">
        <v>43100</v>
      </c>
      <c r="E586" s="29">
        <v>12834.8</v>
      </c>
    </row>
    <row r="587" spans="1:5" ht="24.75" x14ac:dyDescent="0.25">
      <c r="A587" s="6">
        <v>5</v>
      </c>
      <c r="B587" s="7" t="s">
        <v>10</v>
      </c>
      <c r="C587" s="3" t="s">
        <v>6</v>
      </c>
      <c r="D587" s="21">
        <v>43100</v>
      </c>
      <c r="E587" s="29">
        <v>-8901.0499999999993</v>
      </c>
    </row>
    <row r="588" spans="1:5" x14ac:dyDescent="0.25">
      <c r="A588" s="2">
        <v>6</v>
      </c>
      <c r="B588" s="2" t="s">
        <v>11</v>
      </c>
      <c r="C588" s="3" t="s">
        <v>6</v>
      </c>
      <c r="D588" s="21">
        <v>43100</v>
      </c>
      <c r="E588" s="29">
        <v>3933.75</v>
      </c>
    </row>
    <row r="589" spans="1:5" x14ac:dyDescent="0.25">
      <c r="A589" s="8">
        <v>7</v>
      </c>
      <c r="B589" s="8" t="s">
        <v>12</v>
      </c>
      <c r="C589" s="11" t="s">
        <v>6</v>
      </c>
      <c r="D589" s="23">
        <v>43100</v>
      </c>
      <c r="E589" s="49">
        <v>0.78929502333757651</v>
      </c>
    </row>
    <row r="590" spans="1:5" x14ac:dyDescent="0.25">
      <c r="A590" s="2">
        <v>1</v>
      </c>
      <c r="B590" s="2" t="s">
        <v>5</v>
      </c>
      <c r="C590" s="3" t="s">
        <v>13</v>
      </c>
      <c r="D590" s="4">
        <v>43100</v>
      </c>
      <c r="E590" s="31">
        <v>5520.3815000000004</v>
      </c>
    </row>
    <row r="591" spans="1:5" x14ac:dyDescent="0.25">
      <c r="A591" s="2">
        <v>2</v>
      </c>
      <c r="B591" s="2" t="s">
        <v>7</v>
      </c>
      <c r="C591" s="3" t="s">
        <v>13</v>
      </c>
      <c r="D591" s="21">
        <v>43100</v>
      </c>
      <c r="E591" s="31">
        <v>7233.3609500000002</v>
      </c>
    </row>
    <row r="592" spans="1:5" x14ac:dyDescent="0.25">
      <c r="A592" s="2">
        <v>3</v>
      </c>
      <c r="B592" s="2" t="s">
        <v>8</v>
      </c>
      <c r="C592" s="3" t="s">
        <v>13</v>
      </c>
      <c r="D592" s="21">
        <v>43100</v>
      </c>
      <c r="E592" s="31">
        <v>696.67452970852696</v>
      </c>
    </row>
    <row r="593" spans="1:5" x14ac:dyDescent="0.25">
      <c r="A593" s="2">
        <v>4</v>
      </c>
      <c r="B593" s="2" t="s">
        <v>9</v>
      </c>
      <c r="C593" s="3" t="s">
        <v>13</v>
      </c>
      <c r="D593" s="21">
        <v>43100</v>
      </c>
      <c r="E593" s="31">
        <v>4791.7540799999997</v>
      </c>
    </row>
    <row r="594" spans="1:5" ht="24.75" x14ac:dyDescent="0.25">
      <c r="A594" s="6">
        <v>5</v>
      </c>
      <c r="B594" s="7" t="s">
        <v>10</v>
      </c>
      <c r="C594" s="3" t="s">
        <v>13</v>
      </c>
      <c r="D594" s="21">
        <v>43100</v>
      </c>
      <c r="E594" s="31">
        <v>950.99805999995397</v>
      </c>
    </row>
    <row r="595" spans="1:5" x14ac:dyDescent="0.25">
      <c r="A595" s="2">
        <v>6</v>
      </c>
      <c r="B595" s="2" t="s">
        <v>11</v>
      </c>
      <c r="C595" s="3" t="s">
        <v>13</v>
      </c>
      <c r="D595" s="21">
        <v>43100</v>
      </c>
      <c r="E595" s="31">
        <v>5742.7521399999496</v>
      </c>
    </row>
    <row r="596" spans="1:5" x14ac:dyDescent="0.25">
      <c r="A596" s="8">
        <v>7</v>
      </c>
      <c r="B596" s="8" t="s">
        <v>12</v>
      </c>
      <c r="C596" s="11" t="s">
        <v>13</v>
      </c>
      <c r="D596" s="23">
        <v>43100</v>
      </c>
      <c r="E596" s="49">
        <v>1.1786842582832933</v>
      </c>
    </row>
    <row r="597" spans="1:5" x14ac:dyDescent="0.25">
      <c r="A597" s="2">
        <v>1</v>
      </c>
      <c r="B597" s="2" t="s">
        <v>5</v>
      </c>
      <c r="C597" s="10" t="s">
        <v>14</v>
      </c>
      <c r="D597" s="4">
        <v>43100</v>
      </c>
      <c r="E597" s="29">
        <v>57417.23</v>
      </c>
    </row>
    <row r="598" spans="1:5" x14ac:dyDescent="0.25">
      <c r="A598" s="2">
        <v>2</v>
      </c>
      <c r="B598" s="2" t="s">
        <v>7</v>
      </c>
      <c r="C598" s="10" t="s">
        <v>14</v>
      </c>
      <c r="D598" s="21">
        <v>43100</v>
      </c>
      <c r="E598" s="29">
        <v>85578.75</v>
      </c>
    </row>
    <row r="599" spans="1:5" x14ac:dyDescent="0.25">
      <c r="A599" s="2">
        <v>3</v>
      </c>
      <c r="B599" s="2" t="s">
        <v>8</v>
      </c>
      <c r="C599" s="10" t="s">
        <v>14</v>
      </c>
      <c r="D599" s="21">
        <v>43100</v>
      </c>
      <c r="E599" s="29">
        <v>8194</v>
      </c>
    </row>
    <row r="600" spans="1:5" x14ac:dyDescent="0.25">
      <c r="A600" s="2">
        <v>4</v>
      </c>
      <c r="B600" s="2" t="s">
        <v>9</v>
      </c>
      <c r="C600" s="10" t="s">
        <v>14</v>
      </c>
      <c r="D600" s="21">
        <v>43100</v>
      </c>
      <c r="E600" s="29">
        <v>120048</v>
      </c>
    </row>
    <row r="601" spans="1:5" ht="24.75" x14ac:dyDescent="0.25">
      <c r="A601" s="6">
        <v>5</v>
      </c>
      <c r="B601" s="7" t="s">
        <v>10</v>
      </c>
      <c r="C601" s="10" t="s">
        <v>14</v>
      </c>
      <c r="D601" s="21">
        <v>43100</v>
      </c>
      <c r="E601" s="29">
        <v>-14948</v>
      </c>
    </row>
    <row r="602" spans="1:5" x14ac:dyDescent="0.25">
      <c r="A602" s="2">
        <v>6</v>
      </c>
      <c r="B602" s="2" t="s">
        <v>11</v>
      </c>
      <c r="C602" s="10" t="s">
        <v>14</v>
      </c>
      <c r="D602" s="21">
        <v>43100</v>
      </c>
      <c r="E602" s="29">
        <v>105100</v>
      </c>
    </row>
    <row r="603" spans="1:5" x14ac:dyDescent="0.25">
      <c r="A603" s="8">
        <v>7</v>
      </c>
      <c r="B603" s="8" t="s">
        <v>12</v>
      </c>
      <c r="C603" s="11" t="s">
        <v>14</v>
      </c>
      <c r="D603" s="23">
        <v>43100</v>
      </c>
      <c r="E603" s="49">
        <v>0.60968782328241955</v>
      </c>
    </row>
    <row r="604" spans="1:5" x14ac:dyDescent="0.25">
      <c r="A604" s="2">
        <v>1</v>
      </c>
      <c r="B604" s="2" t="s">
        <v>5</v>
      </c>
      <c r="C604" s="10" t="s">
        <v>15</v>
      </c>
      <c r="D604" s="4">
        <v>43100</v>
      </c>
      <c r="E604" s="31">
        <v>516017.48176817998</v>
      </c>
    </row>
    <row r="605" spans="1:5" x14ac:dyDescent="0.25">
      <c r="A605" s="2">
        <v>2</v>
      </c>
      <c r="B605" s="2" t="s">
        <v>7</v>
      </c>
      <c r="C605" s="10" t="s">
        <v>15</v>
      </c>
      <c r="D605" s="21">
        <v>43100</v>
      </c>
      <c r="E605" s="31">
        <v>323374.87465000001</v>
      </c>
    </row>
    <row r="606" spans="1:5" x14ac:dyDescent="0.25">
      <c r="A606" s="2">
        <v>3</v>
      </c>
      <c r="B606" s="2" t="s">
        <v>8</v>
      </c>
      <c r="C606" s="10" t="s">
        <v>15</v>
      </c>
      <c r="D606" s="21">
        <v>43100</v>
      </c>
      <c r="E606" s="31">
        <v>55604.745280000003</v>
      </c>
    </row>
    <row r="607" spans="1:5" x14ac:dyDescent="0.25">
      <c r="A607" s="2">
        <v>4</v>
      </c>
      <c r="B607" s="2" t="s">
        <v>9</v>
      </c>
      <c r="C607" s="10" t="s">
        <v>15</v>
      </c>
      <c r="D607" s="21">
        <v>43100</v>
      </c>
      <c r="E607" s="31">
        <v>48351.846270000002</v>
      </c>
    </row>
    <row r="608" spans="1:5" ht="24.75" x14ac:dyDescent="0.25">
      <c r="A608" s="6">
        <v>5</v>
      </c>
      <c r="B608" s="7" t="s">
        <v>10</v>
      </c>
      <c r="C608" s="10" t="s">
        <v>15</v>
      </c>
      <c r="D608" s="21">
        <v>43100</v>
      </c>
      <c r="E608" s="31">
        <v>15610.04731</v>
      </c>
    </row>
    <row r="609" spans="1:5" x14ac:dyDescent="0.25">
      <c r="A609" s="2">
        <v>6</v>
      </c>
      <c r="B609" s="2" t="s">
        <v>11</v>
      </c>
      <c r="C609" s="10" t="s">
        <v>15</v>
      </c>
      <c r="D609" s="21">
        <v>43100</v>
      </c>
      <c r="E609" s="31">
        <v>63961.893580000004</v>
      </c>
    </row>
    <row r="610" spans="1:5" x14ac:dyDescent="0.25">
      <c r="A610" s="8">
        <v>7</v>
      </c>
      <c r="B610" s="8" t="s">
        <v>12</v>
      </c>
      <c r="C610" s="11" t="s">
        <v>15</v>
      </c>
      <c r="D610" s="23">
        <v>43100</v>
      </c>
      <c r="E610" s="49">
        <v>1.2707318990510743</v>
      </c>
    </row>
    <row r="611" spans="1:5" x14ac:dyDescent="0.25">
      <c r="A611" s="2">
        <v>1</v>
      </c>
      <c r="B611" s="2" t="s">
        <v>5</v>
      </c>
      <c r="C611" s="10" t="s">
        <v>16</v>
      </c>
      <c r="D611" s="4">
        <v>43100</v>
      </c>
      <c r="E611" s="50">
        <v>965448.76806000003</v>
      </c>
    </row>
    <row r="612" spans="1:5" x14ac:dyDescent="0.25">
      <c r="A612" s="2">
        <v>2</v>
      </c>
      <c r="B612" s="2" t="s">
        <v>7</v>
      </c>
      <c r="C612" s="10" t="s">
        <v>16</v>
      </c>
      <c r="D612" s="4">
        <v>43100</v>
      </c>
      <c r="E612" s="50">
        <v>1018869.335</v>
      </c>
    </row>
    <row r="613" spans="1:5" x14ac:dyDescent="0.25">
      <c r="A613" s="2">
        <v>3</v>
      </c>
      <c r="B613" s="2" t="s">
        <v>8</v>
      </c>
      <c r="C613" s="10" t="s">
        <v>16</v>
      </c>
      <c r="D613" s="4">
        <v>43100</v>
      </c>
      <c r="E613" s="50">
        <v>90335.7</v>
      </c>
    </row>
    <row r="614" spans="1:5" x14ac:dyDescent="0.25">
      <c r="A614" s="2">
        <v>4</v>
      </c>
      <c r="B614" s="2" t="s">
        <v>9</v>
      </c>
      <c r="C614" s="10" t="s">
        <v>16</v>
      </c>
      <c r="D614" s="4">
        <v>43100</v>
      </c>
      <c r="E614" s="50">
        <v>316085.7</v>
      </c>
    </row>
    <row r="615" spans="1:5" ht="24.75" x14ac:dyDescent="0.25">
      <c r="A615" s="6">
        <v>5</v>
      </c>
      <c r="B615" s="7" t="s">
        <v>10</v>
      </c>
      <c r="C615" s="10" t="s">
        <v>16</v>
      </c>
      <c r="D615" s="4">
        <v>43100</v>
      </c>
      <c r="E615" s="50">
        <v>-93847.1</v>
      </c>
    </row>
    <row r="616" spans="1:5" x14ac:dyDescent="0.25">
      <c r="A616" s="2">
        <v>6</v>
      </c>
      <c r="B616" s="2" t="s">
        <v>11</v>
      </c>
      <c r="C616" s="10" t="s">
        <v>16</v>
      </c>
      <c r="D616" s="4">
        <v>43100</v>
      </c>
      <c r="E616" s="50">
        <v>222238.6</v>
      </c>
    </row>
    <row r="617" spans="1:5" x14ac:dyDescent="0.25">
      <c r="A617" s="12">
        <v>7</v>
      </c>
      <c r="B617" s="12" t="s">
        <v>12</v>
      </c>
      <c r="C617" s="3" t="s">
        <v>16</v>
      </c>
      <c r="D617" s="4">
        <v>43100</v>
      </c>
      <c r="E617" s="52">
        <v>0.89938370493224529</v>
      </c>
    </row>
    <row r="618" spans="1:5" x14ac:dyDescent="0.25">
      <c r="A618" s="2">
        <v>1</v>
      </c>
      <c r="B618" s="2" t="s">
        <v>5</v>
      </c>
      <c r="C618" s="10" t="s">
        <v>17</v>
      </c>
      <c r="D618" s="4">
        <v>43100</v>
      </c>
      <c r="E618" s="35">
        <v>1376967.46172</v>
      </c>
    </row>
    <row r="619" spans="1:5" x14ac:dyDescent="0.25">
      <c r="A619" s="2">
        <v>2</v>
      </c>
      <c r="B619" s="2" t="s">
        <v>7</v>
      </c>
      <c r="C619" s="10" t="s">
        <v>17</v>
      </c>
      <c r="D619" s="4">
        <v>43100</v>
      </c>
      <c r="E619" s="35">
        <v>1222608.7567199999</v>
      </c>
    </row>
    <row r="620" spans="1:5" x14ac:dyDescent="0.25">
      <c r="A620" s="2">
        <v>3</v>
      </c>
      <c r="B620" s="2" t="s">
        <v>8</v>
      </c>
      <c r="C620" s="10" t="s">
        <v>17</v>
      </c>
      <c r="D620" s="4">
        <v>43100</v>
      </c>
      <c r="E620" s="35">
        <v>37405.18086</v>
      </c>
    </row>
    <row r="621" spans="1:5" x14ac:dyDescent="0.25">
      <c r="A621" s="2">
        <v>4</v>
      </c>
      <c r="B621" s="2" t="s">
        <v>9</v>
      </c>
      <c r="C621" s="10" t="s">
        <v>17</v>
      </c>
      <c r="D621" s="4">
        <v>43100</v>
      </c>
      <c r="E621" s="35">
        <v>179104.67858000001</v>
      </c>
    </row>
    <row r="622" spans="1:5" ht="24.75" x14ac:dyDescent="0.25">
      <c r="A622" s="6">
        <v>5</v>
      </c>
      <c r="B622" s="7" t="s">
        <v>10</v>
      </c>
      <c r="C622" s="10" t="s">
        <v>17</v>
      </c>
      <c r="D622" s="4">
        <v>43100</v>
      </c>
      <c r="E622" s="35">
        <v>2114.0125213095498</v>
      </c>
    </row>
    <row r="623" spans="1:5" x14ac:dyDescent="0.25">
      <c r="A623" s="2">
        <v>6</v>
      </c>
      <c r="B623" s="2" t="s">
        <v>11</v>
      </c>
      <c r="C623" s="10" t="s">
        <v>17</v>
      </c>
      <c r="D623" s="4">
        <v>43100</v>
      </c>
      <c r="E623" s="35">
        <v>181218.69110130999</v>
      </c>
    </row>
    <row r="624" spans="1:5" x14ac:dyDescent="0.25">
      <c r="A624" s="8">
        <v>7</v>
      </c>
      <c r="B624" s="8" t="s">
        <v>12</v>
      </c>
      <c r="C624" s="11" t="s">
        <v>17</v>
      </c>
      <c r="D624" s="19">
        <v>43100</v>
      </c>
      <c r="E624" s="51">
        <v>0.47014605215290334</v>
      </c>
    </row>
    <row r="625" spans="1:5" x14ac:dyDescent="0.25">
      <c r="A625" s="2">
        <v>1</v>
      </c>
      <c r="B625" s="2" t="s">
        <v>5</v>
      </c>
      <c r="C625" s="10" t="s">
        <v>18</v>
      </c>
      <c r="D625" s="4">
        <v>43100</v>
      </c>
      <c r="E625" s="50">
        <v>976371.44648000004</v>
      </c>
    </row>
    <row r="626" spans="1:5" x14ac:dyDescent="0.25">
      <c r="A626" s="2">
        <v>2</v>
      </c>
      <c r="B626" s="2" t="s">
        <v>7</v>
      </c>
      <c r="C626" s="10" t="s">
        <v>18</v>
      </c>
      <c r="D626" s="4">
        <v>43100</v>
      </c>
      <c r="E626" s="50">
        <v>1209642.5779599999</v>
      </c>
    </row>
    <row r="627" spans="1:5" x14ac:dyDescent="0.25">
      <c r="A627" s="2">
        <v>3</v>
      </c>
      <c r="B627" s="2" t="s">
        <v>8</v>
      </c>
      <c r="C627" s="10" t="s">
        <v>18</v>
      </c>
      <c r="D627" s="4">
        <v>43100</v>
      </c>
      <c r="E627" s="50">
        <v>120787.24067</v>
      </c>
    </row>
    <row r="628" spans="1:5" x14ac:dyDescent="0.25">
      <c r="A628" s="2">
        <v>4</v>
      </c>
      <c r="B628" s="2" t="s">
        <v>9</v>
      </c>
      <c r="C628" s="10" t="s">
        <v>18</v>
      </c>
      <c r="D628" s="4">
        <v>43100</v>
      </c>
      <c r="E628" s="50">
        <v>97953.822100000005</v>
      </c>
    </row>
    <row r="629" spans="1:5" ht="24.75" x14ac:dyDescent="0.25">
      <c r="A629" s="6">
        <v>5</v>
      </c>
      <c r="B629" s="7" t="s">
        <v>10</v>
      </c>
      <c r="C629" s="10" t="s">
        <v>18</v>
      </c>
      <c r="D629" s="4">
        <v>43100</v>
      </c>
      <c r="E629" s="50">
        <v>103617.3051</v>
      </c>
    </row>
    <row r="630" spans="1:5" x14ac:dyDescent="0.25">
      <c r="A630" s="2">
        <v>6</v>
      </c>
      <c r="B630" s="2" t="s">
        <v>11</v>
      </c>
      <c r="C630" s="10" t="s">
        <v>18</v>
      </c>
      <c r="D630" s="4">
        <v>43100</v>
      </c>
      <c r="E630" s="50">
        <v>201571.12719999999</v>
      </c>
    </row>
    <row r="631" spans="1:5" x14ac:dyDescent="0.25">
      <c r="A631" s="8">
        <v>7</v>
      </c>
      <c r="B631" s="8" t="s">
        <v>12</v>
      </c>
      <c r="C631" s="11" t="s">
        <v>18</v>
      </c>
      <c r="D631" s="19">
        <v>43100</v>
      </c>
      <c r="E631" s="51">
        <v>1.4993610234889276</v>
      </c>
    </row>
    <row r="632" spans="1:5" x14ac:dyDescent="0.25">
      <c r="A632" s="2">
        <v>1</v>
      </c>
      <c r="B632" s="2" t="s">
        <v>5</v>
      </c>
      <c r="C632" s="10" t="s">
        <v>19</v>
      </c>
      <c r="D632" s="4">
        <v>43100</v>
      </c>
      <c r="E632" s="31">
        <v>164375.298335</v>
      </c>
    </row>
    <row r="633" spans="1:5" x14ac:dyDescent="0.25">
      <c r="A633" s="2">
        <v>2</v>
      </c>
      <c r="B633" s="2" t="s">
        <v>7</v>
      </c>
      <c r="C633" s="10" t="s">
        <v>19</v>
      </c>
      <c r="D633" s="4">
        <v>43100</v>
      </c>
      <c r="E633" s="31">
        <v>83847.640759999995</v>
      </c>
    </row>
    <row r="634" spans="1:5" x14ac:dyDescent="0.25">
      <c r="A634" s="2">
        <v>3</v>
      </c>
      <c r="B634" s="2" t="s">
        <v>8</v>
      </c>
      <c r="C634" s="10" t="s">
        <v>19</v>
      </c>
      <c r="D634" s="4">
        <v>43100</v>
      </c>
      <c r="E634" s="31">
        <v>4034.8422099999998</v>
      </c>
    </row>
    <row r="635" spans="1:5" x14ac:dyDescent="0.25">
      <c r="A635" s="2">
        <v>4</v>
      </c>
      <c r="B635" s="2" t="s">
        <v>9</v>
      </c>
      <c r="C635" s="10" t="s">
        <v>19</v>
      </c>
      <c r="D635" s="4">
        <v>43100</v>
      </c>
      <c r="E635" s="31">
        <v>9572.5015299999995</v>
      </c>
    </row>
    <row r="636" spans="1:5" ht="24.75" x14ac:dyDescent="0.25">
      <c r="A636" s="6">
        <v>5</v>
      </c>
      <c r="B636" s="7" t="s">
        <v>10</v>
      </c>
      <c r="C636" s="10" t="s">
        <v>19</v>
      </c>
      <c r="D636" s="4">
        <v>43100</v>
      </c>
      <c r="E636" s="31"/>
    </row>
    <row r="637" spans="1:5" x14ac:dyDescent="0.25">
      <c r="A637" s="2">
        <v>6</v>
      </c>
      <c r="B637" s="2" t="s">
        <v>11</v>
      </c>
      <c r="C637" s="10" t="s">
        <v>19</v>
      </c>
      <c r="D637" s="4">
        <v>43100</v>
      </c>
      <c r="E637" s="31">
        <v>9572.5015299999995</v>
      </c>
    </row>
    <row r="638" spans="1:5" x14ac:dyDescent="0.25">
      <c r="A638" s="8">
        <v>7</v>
      </c>
      <c r="B638" s="8" t="s">
        <v>12</v>
      </c>
      <c r="C638" s="11" t="s">
        <v>19</v>
      </c>
      <c r="D638" s="19">
        <v>43100</v>
      </c>
      <c r="E638" s="49">
        <v>0.62515178853070119</v>
      </c>
    </row>
    <row r="639" spans="1:5" x14ac:dyDescent="0.25">
      <c r="A639" s="2">
        <v>1</v>
      </c>
      <c r="B639" s="2" t="s">
        <v>5</v>
      </c>
      <c r="C639" s="10" t="s">
        <v>20</v>
      </c>
      <c r="D639" s="4">
        <v>43100</v>
      </c>
      <c r="E639" s="50">
        <v>169682.59828999999</v>
      </c>
    </row>
    <row r="640" spans="1:5" x14ac:dyDescent="0.25">
      <c r="A640" s="2">
        <v>2</v>
      </c>
      <c r="B640" s="2" t="s">
        <v>7</v>
      </c>
      <c r="C640" s="10" t="s">
        <v>20</v>
      </c>
      <c r="D640" s="4">
        <v>43100</v>
      </c>
      <c r="E640" s="50">
        <v>50426.088880000003</v>
      </c>
    </row>
    <row r="641" spans="1:5" x14ac:dyDescent="0.25">
      <c r="A641" s="2">
        <v>3</v>
      </c>
      <c r="B641" s="2" t="s">
        <v>8</v>
      </c>
      <c r="C641" s="10" t="s">
        <v>20</v>
      </c>
      <c r="D641" s="4">
        <v>43100</v>
      </c>
      <c r="E641" s="50">
        <v>15548.73516</v>
      </c>
    </row>
    <row r="642" spans="1:5" x14ac:dyDescent="0.25">
      <c r="A642" s="2">
        <v>4</v>
      </c>
      <c r="B642" s="2" t="s">
        <v>9</v>
      </c>
      <c r="C642" s="10" t="s">
        <v>20</v>
      </c>
      <c r="D642" s="4">
        <v>43100</v>
      </c>
      <c r="E642" s="50">
        <v>7304.2035299999998</v>
      </c>
    </row>
    <row r="643" spans="1:5" ht="24.75" x14ac:dyDescent="0.25">
      <c r="A643" s="6">
        <v>5</v>
      </c>
      <c r="B643" s="7" t="s">
        <v>10</v>
      </c>
      <c r="C643" s="10" t="s">
        <v>20</v>
      </c>
      <c r="D643" s="4">
        <v>43100</v>
      </c>
      <c r="E643" s="50">
        <v>3463.53188</v>
      </c>
    </row>
    <row r="644" spans="1:5" x14ac:dyDescent="0.25">
      <c r="A644" s="12">
        <v>6</v>
      </c>
      <c r="B644" s="12" t="s">
        <v>11</v>
      </c>
      <c r="C644" s="3" t="s">
        <v>20</v>
      </c>
      <c r="D644" s="4">
        <v>43100</v>
      </c>
      <c r="E644" s="50">
        <v>10767.735409999999</v>
      </c>
    </row>
    <row r="645" spans="1:5" x14ac:dyDescent="0.25">
      <c r="A645" s="8">
        <v>7</v>
      </c>
      <c r="B645" s="8" t="s">
        <v>12</v>
      </c>
      <c r="C645" s="11" t="s">
        <v>20</v>
      </c>
      <c r="D645" s="19">
        <v>43100</v>
      </c>
      <c r="E645" s="51">
        <v>1.4337480711250545</v>
      </c>
    </row>
    <row r="646" spans="1:5" x14ac:dyDescent="0.25">
      <c r="A646" s="2">
        <v>1</v>
      </c>
      <c r="B646" s="2" t="s">
        <v>5</v>
      </c>
      <c r="C646" s="10" t="s">
        <v>21</v>
      </c>
      <c r="D646" s="4">
        <v>43100</v>
      </c>
      <c r="E646" s="31">
        <v>166687.48375000001</v>
      </c>
    </row>
    <row r="647" spans="1:5" x14ac:dyDescent="0.25">
      <c r="A647" s="2">
        <v>2</v>
      </c>
      <c r="B647" s="2" t="s">
        <v>7</v>
      </c>
      <c r="C647" s="10" t="s">
        <v>21</v>
      </c>
      <c r="D647" s="4">
        <v>43100</v>
      </c>
      <c r="E647" s="31">
        <v>103668.60167</v>
      </c>
    </row>
    <row r="648" spans="1:5" x14ac:dyDescent="0.25">
      <c r="A648" s="2">
        <v>3</v>
      </c>
      <c r="B648" s="2" t="s">
        <v>8</v>
      </c>
      <c r="C648" s="10" t="s">
        <v>21</v>
      </c>
      <c r="D648" s="4">
        <v>43100</v>
      </c>
      <c r="E648" s="31">
        <v>14806.155419999999</v>
      </c>
    </row>
    <row r="649" spans="1:5" x14ac:dyDescent="0.25">
      <c r="A649" s="2">
        <v>4</v>
      </c>
      <c r="B649" s="2" t="s">
        <v>9</v>
      </c>
      <c r="C649" s="10" t="s">
        <v>21</v>
      </c>
      <c r="D649" s="4">
        <v>43100</v>
      </c>
      <c r="E649" s="31">
        <v>22255.280661458601</v>
      </c>
    </row>
    <row r="650" spans="1:5" ht="24.75" x14ac:dyDescent="0.25">
      <c r="A650" s="6">
        <v>5</v>
      </c>
      <c r="B650" s="7" t="s">
        <v>10</v>
      </c>
      <c r="C650" s="10" t="s">
        <v>21</v>
      </c>
      <c r="D650" s="4">
        <v>43100</v>
      </c>
      <c r="E650" s="31">
        <v>8622.1252100000002</v>
      </c>
    </row>
    <row r="651" spans="1:5" x14ac:dyDescent="0.25">
      <c r="A651" s="2">
        <v>6</v>
      </c>
      <c r="B651" s="2" t="s">
        <v>11</v>
      </c>
      <c r="C651" s="10" t="s">
        <v>21</v>
      </c>
      <c r="D651" s="4">
        <v>43100</v>
      </c>
      <c r="E651" s="31">
        <v>30877.405871458599</v>
      </c>
    </row>
    <row r="652" spans="1:5" x14ac:dyDescent="0.25">
      <c r="A652" s="8">
        <v>7</v>
      </c>
      <c r="B652" s="8" t="s">
        <v>12</v>
      </c>
      <c r="C652" s="11" t="s">
        <v>21</v>
      </c>
      <c r="D652" s="19">
        <v>43100</v>
      </c>
      <c r="E652" s="49">
        <v>1.0363117261453731</v>
      </c>
    </row>
    <row r="653" spans="1:5" x14ac:dyDescent="0.25">
      <c r="A653" s="2">
        <v>1</v>
      </c>
      <c r="B653" s="2" t="s">
        <v>5</v>
      </c>
      <c r="C653" s="13" t="s">
        <v>22</v>
      </c>
      <c r="D653" s="4">
        <v>43100</v>
      </c>
      <c r="E653" s="29">
        <v>4524423.1499031801</v>
      </c>
    </row>
    <row r="654" spans="1:5" x14ac:dyDescent="0.25">
      <c r="A654" s="2">
        <v>2</v>
      </c>
      <c r="B654" s="2" t="s">
        <v>7</v>
      </c>
      <c r="C654" s="13" t="s">
        <v>22</v>
      </c>
      <c r="D654" s="4">
        <v>43100</v>
      </c>
      <c r="E654" s="29">
        <v>4212445.9865899999</v>
      </c>
    </row>
    <row r="655" spans="1:5" x14ac:dyDescent="0.25">
      <c r="A655" s="2">
        <v>3</v>
      </c>
      <c r="B655" s="2" t="s">
        <v>8</v>
      </c>
      <c r="C655" s="13" t="s">
        <v>22</v>
      </c>
      <c r="D655" s="4">
        <v>43100</v>
      </c>
      <c r="E655" s="29">
        <v>359107.27412970853</v>
      </c>
    </row>
    <row r="656" spans="1:5" x14ac:dyDescent="0.25">
      <c r="A656" s="2">
        <v>4</v>
      </c>
      <c r="B656" s="2" t="s">
        <v>9</v>
      </c>
      <c r="C656" s="13" t="s">
        <v>22</v>
      </c>
      <c r="D656" s="4">
        <v>43100</v>
      </c>
      <c r="E656" s="29">
        <v>818302.5867514587</v>
      </c>
    </row>
    <row r="657" spans="1:10" ht="24.75" x14ac:dyDescent="0.25">
      <c r="A657" s="6">
        <v>5</v>
      </c>
      <c r="B657" s="7" t="s">
        <v>10</v>
      </c>
      <c r="C657" s="13" t="s">
        <v>22</v>
      </c>
      <c r="D657" s="4">
        <v>43100</v>
      </c>
      <c r="E657" s="29">
        <v>16681.870081309498</v>
      </c>
    </row>
    <row r="658" spans="1:10" x14ac:dyDescent="0.25">
      <c r="A658" s="2">
        <v>6</v>
      </c>
      <c r="B658" s="2" t="s">
        <v>11</v>
      </c>
      <c r="C658" s="13" t="s">
        <v>22</v>
      </c>
      <c r="D658" s="4">
        <v>43100</v>
      </c>
      <c r="E658" s="29">
        <v>834984.45683276863</v>
      </c>
    </row>
    <row r="659" spans="1:10" x14ac:dyDescent="0.25">
      <c r="A659" s="12">
        <v>7</v>
      </c>
      <c r="B659" s="12" t="s">
        <v>12</v>
      </c>
      <c r="C659" s="27" t="s">
        <v>22</v>
      </c>
      <c r="D659" s="4">
        <v>43100</v>
      </c>
      <c r="E659" s="30">
        <v>0.9779449786353821</v>
      </c>
    </row>
    <row r="660" spans="1:10" x14ac:dyDescent="0.25">
      <c r="A660" s="53">
        <v>1</v>
      </c>
      <c r="B660" s="53" t="s">
        <v>5</v>
      </c>
      <c r="C660" s="58" t="s">
        <v>6</v>
      </c>
      <c r="D660" s="67">
        <v>43281</v>
      </c>
      <c r="E660" s="61">
        <v>66615.114610000004</v>
      </c>
      <c r="J660" s="69"/>
    </row>
    <row r="661" spans="1:10" x14ac:dyDescent="0.25">
      <c r="A661" s="53">
        <v>2</v>
      </c>
      <c r="B661" s="53" t="s">
        <v>7</v>
      </c>
      <c r="C661" s="58" t="s">
        <v>6</v>
      </c>
      <c r="D661" s="67">
        <v>43281</v>
      </c>
      <c r="E661" s="61">
        <v>56936.643060000002</v>
      </c>
      <c r="J661" s="69"/>
    </row>
    <row r="662" spans="1:10" x14ac:dyDescent="0.25">
      <c r="A662" s="53">
        <v>3</v>
      </c>
      <c r="B662" s="53" t="s">
        <v>8</v>
      </c>
      <c r="C662" s="58" t="s">
        <v>6</v>
      </c>
      <c r="D662" s="67">
        <v>43281</v>
      </c>
      <c r="E662" s="61">
        <v>5799</v>
      </c>
      <c r="J662" s="69"/>
    </row>
    <row r="663" spans="1:10" x14ac:dyDescent="0.25">
      <c r="A663" s="53">
        <v>4</v>
      </c>
      <c r="B663" s="53" t="s">
        <v>9</v>
      </c>
      <c r="C663" s="58" t="s">
        <v>6</v>
      </c>
      <c r="D663" s="67">
        <v>43281</v>
      </c>
      <c r="E663" s="61">
        <v>5925.6</v>
      </c>
      <c r="J663" s="69"/>
    </row>
    <row r="664" spans="1:10" ht="24.75" x14ac:dyDescent="0.25">
      <c r="A664" s="54">
        <v>5</v>
      </c>
      <c r="B664" s="57" t="s">
        <v>10</v>
      </c>
      <c r="C664" s="58" t="s">
        <v>6</v>
      </c>
      <c r="D664" s="67">
        <v>43281</v>
      </c>
      <c r="E664" s="61">
        <v>-2556</v>
      </c>
      <c r="J664" s="69"/>
    </row>
    <row r="665" spans="1:10" x14ac:dyDescent="0.25">
      <c r="A665" s="53">
        <v>6</v>
      </c>
      <c r="B665" s="53" t="s">
        <v>11</v>
      </c>
      <c r="C665" s="58" t="s">
        <v>6</v>
      </c>
      <c r="D665" s="67">
        <v>43281</v>
      </c>
      <c r="E665" s="61">
        <v>3369.6</v>
      </c>
      <c r="J665" s="69"/>
    </row>
    <row r="666" spans="1:10" x14ac:dyDescent="0.25">
      <c r="A666" s="55">
        <v>7</v>
      </c>
      <c r="B666" s="55" t="s">
        <v>12</v>
      </c>
      <c r="C666" s="59" t="s">
        <v>6</v>
      </c>
      <c r="D666" s="67">
        <v>43281</v>
      </c>
      <c r="E666" s="62">
        <v>0.76838146081048297</v>
      </c>
      <c r="J666" s="69"/>
    </row>
    <row r="667" spans="1:10" x14ac:dyDescent="0.25">
      <c r="A667" s="53">
        <v>1</v>
      </c>
      <c r="B667" s="53" t="s">
        <v>5</v>
      </c>
      <c r="C667" s="58" t="s">
        <v>13</v>
      </c>
      <c r="D667" s="67">
        <v>43281</v>
      </c>
      <c r="E667" s="61">
        <v>2758.7141200000001</v>
      </c>
      <c r="J667" s="69"/>
    </row>
    <row r="668" spans="1:10" x14ac:dyDescent="0.25">
      <c r="A668" s="53">
        <v>2</v>
      </c>
      <c r="B668" s="53" t="s">
        <v>7</v>
      </c>
      <c r="C668" s="58" t="s">
        <v>13</v>
      </c>
      <c r="D668" s="67">
        <v>43281</v>
      </c>
      <c r="E668" s="61">
        <v>3837.82863</v>
      </c>
      <c r="J668" s="69"/>
    </row>
    <row r="669" spans="1:10" x14ac:dyDescent="0.25">
      <c r="A669" s="53">
        <v>3</v>
      </c>
      <c r="B669" s="53" t="s">
        <v>8</v>
      </c>
      <c r="C669" s="58" t="s">
        <v>13</v>
      </c>
      <c r="D669" s="67">
        <v>43281</v>
      </c>
      <c r="E669" s="61">
        <v>310.52463069074895</v>
      </c>
      <c r="J669" s="69"/>
    </row>
    <row r="670" spans="1:10" x14ac:dyDescent="0.25">
      <c r="A670" s="53">
        <v>4</v>
      </c>
      <c r="B670" s="53" t="s">
        <v>9</v>
      </c>
      <c r="C670" s="58" t="s">
        <v>13</v>
      </c>
      <c r="D670" s="67">
        <v>43281</v>
      </c>
      <c r="E670" s="61">
        <v>1364.62716</v>
      </c>
      <c r="J670" s="69"/>
    </row>
    <row r="671" spans="1:10" ht="24.75" x14ac:dyDescent="0.25">
      <c r="A671" s="54">
        <v>5</v>
      </c>
      <c r="B671" s="57" t="s">
        <v>10</v>
      </c>
      <c r="C671" s="58" t="s">
        <v>13</v>
      </c>
      <c r="D671" s="67">
        <v>43281</v>
      </c>
      <c r="E671" s="61">
        <v>-1604.5719999999999</v>
      </c>
      <c r="J671" s="69"/>
    </row>
    <row r="672" spans="1:10" x14ac:dyDescent="0.25">
      <c r="A672" s="53">
        <v>6</v>
      </c>
      <c r="B672" s="53" t="s">
        <v>11</v>
      </c>
      <c r="C672" s="58" t="s">
        <v>13</v>
      </c>
      <c r="D672" s="67">
        <v>43281</v>
      </c>
      <c r="E672" s="61">
        <v>-239.94484</v>
      </c>
      <c r="J672" s="69"/>
    </row>
    <row r="673" spans="1:10" x14ac:dyDescent="0.25">
      <c r="A673" s="55">
        <v>7</v>
      </c>
      <c r="B673" s="55" t="s">
        <v>12</v>
      </c>
      <c r="C673" s="59" t="s">
        <v>13</v>
      </c>
      <c r="D673" s="67">
        <v>43281</v>
      </c>
      <c r="E673" s="62">
        <v>1.10465125819535</v>
      </c>
      <c r="J673" s="69"/>
    </row>
    <row r="674" spans="1:10" x14ac:dyDescent="0.25">
      <c r="A674" s="53">
        <v>1</v>
      </c>
      <c r="B674" s="53" t="s">
        <v>5</v>
      </c>
      <c r="C674" s="60" t="s">
        <v>14</v>
      </c>
      <c r="D674" s="67">
        <v>43281</v>
      </c>
      <c r="E674" s="61">
        <v>25707.51</v>
      </c>
      <c r="J674" s="69"/>
    </row>
    <row r="675" spans="1:10" x14ac:dyDescent="0.25">
      <c r="A675" s="53">
        <v>2</v>
      </c>
      <c r="B675" s="53" t="s">
        <v>7</v>
      </c>
      <c r="C675" s="60" t="s">
        <v>14</v>
      </c>
      <c r="D675" s="67">
        <v>43281</v>
      </c>
      <c r="E675" s="61">
        <v>40095</v>
      </c>
      <c r="J675" s="69"/>
    </row>
    <row r="676" spans="1:10" x14ac:dyDescent="0.25">
      <c r="A676" s="53">
        <v>3</v>
      </c>
      <c r="B676" s="53" t="s">
        <v>8</v>
      </c>
      <c r="C676" s="60" t="s">
        <v>14</v>
      </c>
      <c r="D676" s="67">
        <v>43281</v>
      </c>
      <c r="E676" s="61">
        <v>5304.93</v>
      </c>
      <c r="J676" s="69"/>
    </row>
    <row r="677" spans="1:10" x14ac:dyDescent="0.25">
      <c r="A677" s="53">
        <v>4</v>
      </c>
      <c r="B677" s="53" t="s">
        <v>9</v>
      </c>
      <c r="C677" s="60" t="s">
        <v>14</v>
      </c>
      <c r="D677" s="67">
        <v>43281</v>
      </c>
      <c r="E677" s="61">
        <v>34681.96</v>
      </c>
      <c r="J677" s="69"/>
    </row>
    <row r="678" spans="1:10" ht="24.75" x14ac:dyDescent="0.25">
      <c r="A678" s="54">
        <v>5</v>
      </c>
      <c r="B678" s="57" t="s">
        <v>10</v>
      </c>
      <c r="C678" s="60" t="s">
        <v>14</v>
      </c>
      <c r="D678" s="67">
        <v>43281</v>
      </c>
      <c r="E678" s="61">
        <v>-27070.39</v>
      </c>
      <c r="J678" s="69"/>
    </row>
    <row r="679" spans="1:10" x14ac:dyDescent="0.25">
      <c r="A679" s="53">
        <v>6</v>
      </c>
      <c r="B679" s="53" t="s">
        <v>11</v>
      </c>
      <c r="C679" s="60" t="s">
        <v>14</v>
      </c>
      <c r="D679" s="67">
        <v>43281</v>
      </c>
      <c r="E679" s="61">
        <v>7611.57</v>
      </c>
      <c r="J679" s="69"/>
    </row>
    <row r="680" spans="1:10" x14ac:dyDescent="0.25">
      <c r="A680" s="55">
        <v>7</v>
      </c>
      <c r="B680" s="55" t="s">
        <v>12</v>
      </c>
      <c r="C680" s="59" t="s">
        <v>14</v>
      </c>
      <c r="D680" s="67">
        <v>43281</v>
      </c>
      <c r="E680" s="62">
        <v>0.78798464249748212</v>
      </c>
      <c r="J680" s="69"/>
    </row>
    <row r="681" spans="1:10" x14ac:dyDescent="0.25">
      <c r="A681" s="53">
        <v>1</v>
      </c>
      <c r="B681" s="53" t="s">
        <v>5</v>
      </c>
      <c r="C681" s="60" t="s">
        <v>15</v>
      </c>
      <c r="D681" s="67">
        <v>43281</v>
      </c>
      <c r="E681" s="61">
        <v>237326.24157000001</v>
      </c>
      <c r="J681" s="69"/>
    </row>
    <row r="682" spans="1:10" x14ac:dyDescent="0.25">
      <c r="A682" s="53">
        <v>2</v>
      </c>
      <c r="B682" s="53" t="s">
        <v>7</v>
      </c>
      <c r="C682" s="60" t="s">
        <v>15</v>
      </c>
      <c r="D682" s="67">
        <v>43281</v>
      </c>
      <c r="E682" s="61">
        <v>174719.22914000001</v>
      </c>
      <c r="J682" s="69"/>
    </row>
    <row r="683" spans="1:10" x14ac:dyDescent="0.25">
      <c r="A683" s="53">
        <v>3</v>
      </c>
      <c r="B683" s="53" t="s">
        <v>8</v>
      </c>
      <c r="C683" s="60" t="s">
        <v>15</v>
      </c>
      <c r="D683" s="67">
        <v>43281</v>
      </c>
      <c r="E683" s="61">
        <v>30773.196670000001</v>
      </c>
      <c r="J683" s="69"/>
    </row>
    <row r="684" spans="1:10" x14ac:dyDescent="0.25">
      <c r="A684" s="53">
        <v>4</v>
      </c>
      <c r="B684" s="53" t="s">
        <v>9</v>
      </c>
      <c r="C684" s="60" t="s">
        <v>15</v>
      </c>
      <c r="D684" s="67">
        <v>43281</v>
      </c>
      <c r="E684" s="61">
        <v>68195.798360000001</v>
      </c>
      <c r="J684" s="69"/>
    </row>
    <row r="685" spans="1:10" ht="24.75" x14ac:dyDescent="0.25">
      <c r="A685" s="54">
        <v>5</v>
      </c>
      <c r="B685" s="57" t="s">
        <v>10</v>
      </c>
      <c r="C685" s="60" t="s">
        <v>15</v>
      </c>
      <c r="D685" s="67">
        <v>43281</v>
      </c>
      <c r="E685" s="61">
        <v>-33288.333270000199</v>
      </c>
      <c r="J685" s="69"/>
    </row>
    <row r="686" spans="1:10" x14ac:dyDescent="0.25">
      <c r="A686" s="53">
        <v>6</v>
      </c>
      <c r="B686" s="53" t="s">
        <v>11</v>
      </c>
      <c r="C686" s="60" t="s">
        <v>15</v>
      </c>
      <c r="D686" s="67">
        <v>43281</v>
      </c>
      <c r="E686" s="61">
        <v>34907.465089999801</v>
      </c>
      <c r="J686" s="69"/>
    </row>
    <row r="687" spans="1:10" x14ac:dyDescent="0.25">
      <c r="A687" s="55">
        <v>7</v>
      </c>
      <c r="B687" s="55" t="s">
        <v>12</v>
      </c>
      <c r="C687" s="59" t="s">
        <v>15</v>
      </c>
      <c r="D687" s="67">
        <v>43281</v>
      </c>
      <c r="E687" s="62">
        <v>1.3632876812277801</v>
      </c>
      <c r="J687" s="69"/>
    </row>
    <row r="688" spans="1:10" x14ac:dyDescent="0.25">
      <c r="A688" s="53">
        <v>1</v>
      </c>
      <c r="B688" s="53" t="s">
        <v>5</v>
      </c>
      <c r="C688" s="60" t="s">
        <v>16</v>
      </c>
      <c r="D688" s="67">
        <v>43281</v>
      </c>
      <c r="E688" s="63">
        <v>531015.18999999994</v>
      </c>
      <c r="J688" s="69"/>
    </row>
    <row r="689" spans="1:10" x14ac:dyDescent="0.25">
      <c r="A689" s="53">
        <v>2</v>
      </c>
      <c r="B689" s="53" t="s">
        <v>7</v>
      </c>
      <c r="C689" s="60" t="s">
        <v>16</v>
      </c>
      <c r="D689" s="67">
        <v>43281</v>
      </c>
      <c r="E689" s="63">
        <v>644565.34380000003</v>
      </c>
      <c r="J689" s="69"/>
    </row>
    <row r="690" spans="1:10" x14ac:dyDescent="0.25">
      <c r="A690" s="53">
        <v>3</v>
      </c>
      <c r="B690" s="53" t="s">
        <v>8</v>
      </c>
      <c r="C690" s="60" t="s">
        <v>16</v>
      </c>
      <c r="D690" s="67">
        <v>43281</v>
      </c>
      <c r="E690" s="63">
        <v>53711.082600000002</v>
      </c>
      <c r="J690" s="69"/>
    </row>
    <row r="691" spans="1:10" x14ac:dyDescent="0.25">
      <c r="A691" s="53">
        <v>4</v>
      </c>
      <c r="B691" s="53" t="s">
        <v>9</v>
      </c>
      <c r="C691" s="60" t="s">
        <v>16</v>
      </c>
      <c r="D691" s="67">
        <v>43281</v>
      </c>
      <c r="E691" s="63">
        <v>331138.8</v>
      </c>
      <c r="J691" s="69"/>
    </row>
    <row r="692" spans="1:10" ht="24.75" x14ac:dyDescent="0.25">
      <c r="A692" s="54">
        <v>5</v>
      </c>
      <c r="B692" s="57" t="s">
        <v>10</v>
      </c>
      <c r="C692" s="60" t="s">
        <v>16</v>
      </c>
      <c r="D692" s="67">
        <v>43281</v>
      </c>
      <c r="E692" s="63">
        <v>-111082.85</v>
      </c>
      <c r="J692" s="69"/>
    </row>
    <row r="693" spans="1:10" x14ac:dyDescent="0.25">
      <c r="A693" s="53">
        <v>6</v>
      </c>
      <c r="B693" s="53" t="s">
        <v>11</v>
      </c>
      <c r="C693" s="60" t="s">
        <v>16</v>
      </c>
      <c r="D693" s="67">
        <v>43281</v>
      </c>
      <c r="E693" s="63">
        <v>220055.95</v>
      </c>
      <c r="J693" s="69"/>
    </row>
    <row r="694" spans="1:10" x14ac:dyDescent="0.25">
      <c r="A694" s="56">
        <v>7</v>
      </c>
      <c r="B694" s="56" t="s">
        <v>12</v>
      </c>
      <c r="C694" s="58" t="s">
        <v>16</v>
      </c>
      <c r="D694" s="67">
        <v>43281</v>
      </c>
      <c r="E694" s="64">
        <v>1.0180958392142501</v>
      </c>
      <c r="J694" s="69"/>
    </row>
    <row r="695" spans="1:10" x14ac:dyDescent="0.25">
      <c r="A695" s="53">
        <v>1</v>
      </c>
      <c r="B695" s="53" t="s">
        <v>5</v>
      </c>
      <c r="C695" s="60" t="s">
        <v>17</v>
      </c>
      <c r="D695" s="67">
        <v>43281</v>
      </c>
      <c r="E695" s="63">
        <v>543746.22822000994</v>
      </c>
      <c r="J695" s="69"/>
    </row>
    <row r="696" spans="1:10" x14ac:dyDescent="0.25">
      <c r="A696" s="53">
        <v>2</v>
      </c>
      <c r="B696" s="53" t="s">
        <v>7</v>
      </c>
      <c r="C696" s="60" t="s">
        <v>17</v>
      </c>
      <c r="D696" s="67">
        <v>43281</v>
      </c>
      <c r="E696" s="63">
        <v>657189.44822999998</v>
      </c>
      <c r="J696" s="69"/>
    </row>
    <row r="697" spans="1:10" x14ac:dyDescent="0.25">
      <c r="A697" s="53">
        <v>3</v>
      </c>
      <c r="B697" s="53" t="s">
        <v>8</v>
      </c>
      <c r="C697" s="60" t="s">
        <v>17</v>
      </c>
      <c r="D697" s="67">
        <v>43281</v>
      </c>
      <c r="E697" s="63">
        <v>19285.430339999999</v>
      </c>
      <c r="J697" s="69"/>
    </row>
    <row r="698" spans="1:10" x14ac:dyDescent="0.25">
      <c r="A698" s="53">
        <v>4</v>
      </c>
      <c r="B698" s="53" t="s">
        <v>9</v>
      </c>
      <c r="C698" s="60" t="s">
        <v>17</v>
      </c>
      <c r="D698" s="67">
        <v>43281</v>
      </c>
      <c r="E698" s="63">
        <v>125551.45166999999</v>
      </c>
      <c r="J698" s="69"/>
    </row>
    <row r="699" spans="1:10" ht="24.75" x14ac:dyDescent="0.25">
      <c r="A699" s="54">
        <v>5</v>
      </c>
      <c r="B699" s="57" t="s">
        <v>10</v>
      </c>
      <c r="C699" s="60" t="s">
        <v>17</v>
      </c>
      <c r="D699" s="67">
        <v>43281</v>
      </c>
      <c r="E699" s="63">
        <v>-2527.4662313098902</v>
      </c>
      <c r="J699" s="69"/>
    </row>
    <row r="700" spans="1:10" x14ac:dyDescent="0.25">
      <c r="A700" s="53">
        <v>6</v>
      </c>
      <c r="B700" s="53" t="s">
        <v>11</v>
      </c>
      <c r="C700" s="60" t="s">
        <v>17</v>
      </c>
      <c r="D700" s="67">
        <v>43281</v>
      </c>
      <c r="E700" s="63">
        <v>123023.98543869</v>
      </c>
      <c r="J700" s="69"/>
    </row>
    <row r="701" spans="1:10" x14ac:dyDescent="0.25">
      <c r="A701" s="55">
        <v>7</v>
      </c>
      <c r="B701" s="55" t="s">
        <v>12</v>
      </c>
      <c r="C701" s="59" t="s">
        <v>17</v>
      </c>
      <c r="D701" s="67">
        <v>43281</v>
      </c>
      <c r="E701" s="65">
        <v>0.56576033400515102</v>
      </c>
      <c r="J701" s="69"/>
    </row>
    <row r="702" spans="1:10" x14ac:dyDescent="0.25">
      <c r="A702" s="53">
        <v>1</v>
      </c>
      <c r="B702" s="53" t="s">
        <v>5</v>
      </c>
      <c r="C702" s="60" t="s">
        <v>18</v>
      </c>
      <c r="D702" s="67">
        <v>43281</v>
      </c>
      <c r="E702" s="63">
        <v>536283.12621999998</v>
      </c>
      <c r="J702" s="69"/>
    </row>
    <row r="703" spans="1:10" x14ac:dyDescent="0.25">
      <c r="A703" s="53">
        <v>2</v>
      </c>
      <c r="B703" s="53" t="s">
        <v>7</v>
      </c>
      <c r="C703" s="60" t="s">
        <v>18</v>
      </c>
      <c r="D703" s="67">
        <v>43281</v>
      </c>
      <c r="E703" s="63">
        <v>646935.29928000004</v>
      </c>
      <c r="J703" s="69"/>
    </row>
    <row r="704" spans="1:10" x14ac:dyDescent="0.25">
      <c r="A704" s="53">
        <v>3</v>
      </c>
      <c r="B704" s="53" t="s">
        <v>8</v>
      </c>
      <c r="C704" s="60" t="s">
        <v>18</v>
      </c>
      <c r="D704" s="67">
        <v>43281</v>
      </c>
      <c r="E704" s="63">
        <v>59176.280579999999</v>
      </c>
      <c r="J704" s="69"/>
    </row>
    <row r="705" spans="1:10" x14ac:dyDescent="0.25">
      <c r="A705" s="53">
        <v>4</v>
      </c>
      <c r="B705" s="53" t="s">
        <v>9</v>
      </c>
      <c r="C705" s="60" t="s">
        <v>18</v>
      </c>
      <c r="D705" s="67">
        <v>43281</v>
      </c>
      <c r="E705" s="63">
        <v>105606.9026</v>
      </c>
      <c r="J705" s="69"/>
    </row>
    <row r="706" spans="1:10" ht="24.75" x14ac:dyDescent="0.25">
      <c r="A706" s="54">
        <v>5</v>
      </c>
      <c r="B706" s="57" t="s">
        <v>10</v>
      </c>
      <c r="C706" s="60" t="s">
        <v>18</v>
      </c>
      <c r="D706" s="67">
        <v>43281</v>
      </c>
      <c r="E706" s="63">
        <v>-148505.70660999999</v>
      </c>
      <c r="J706" s="69"/>
    </row>
    <row r="707" spans="1:10" x14ac:dyDescent="0.25">
      <c r="A707" s="53">
        <v>6</v>
      </c>
      <c r="B707" s="53" t="s">
        <v>11</v>
      </c>
      <c r="C707" s="60" t="s">
        <v>18</v>
      </c>
      <c r="D707" s="67">
        <v>43281</v>
      </c>
      <c r="E707" s="63">
        <v>-42898.80401</v>
      </c>
      <c r="J707" s="69"/>
    </row>
    <row r="708" spans="1:10" x14ac:dyDescent="0.25">
      <c r="A708" s="55">
        <v>7</v>
      </c>
      <c r="B708" s="55" t="s">
        <v>12</v>
      </c>
      <c r="C708" s="59" t="s">
        <v>18</v>
      </c>
      <c r="D708" s="67">
        <v>43281</v>
      </c>
      <c r="E708" s="65">
        <v>1.52609778468739</v>
      </c>
      <c r="J708" s="69"/>
    </row>
    <row r="709" spans="1:10" x14ac:dyDescent="0.25">
      <c r="A709" s="53">
        <v>1</v>
      </c>
      <c r="B709" s="53" t="s">
        <v>5</v>
      </c>
      <c r="C709" s="60" t="s">
        <v>19</v>
      </c>
      <c r="D709" s="67">
        <v>43281</v>
      </c>
      <c r="E709" s="61">
        <v>78140.635030000005</v>
      </c>
      <c r="J709" s="69"/>
    </row>
    <row r="710" spans="1:10" x14ac:dyDescent="0.25">
      <c r="A710" s="53">
        <v>2</v>
      </c>
      <c r="B710" s="53" t="s">
        <v>7</v>
      </c>
      <c r="C710" s="60" t="s">
        <v>19</v>
      </c>
      <c r="D710" s="67">
        <v>43281</v>
      </c>
      <c r="E710" s="61">
        <v>50821.586569999999</v>
      </c>
      <c r="J710" s="69"/>
    </row>
    <row r="711" spans="1:10" x14ac:dyDescent="0.25">
      <c r="A711" s="53">
        <v>3</v>
      </c>
      <c r="B711" s="53" t="s">
        <v>8</v>
      </c>
      <c r="C711" s="60" t="s">
        <v>19</v>
      </c>
      <c r="D711" s="67">
        <v>43281</v>
      </c>
      <c r="E711" s="61">
        <v>2356.4488500000002</v>
      </c>
      <c r="J711" s="69"/>
    </row>
    <row r="712" spans="1:10" x14ac:dyDescent="0.25">
      <c r="A712" s="53">
        <v>4</v>
      </c>
      <c r="B712" s="53" t="s">
        <v>9</v>
      </c>
      <c r="C712" s="60" t="s">
        <v>19</v>
      </c>
      <c r="D712" s="67">
        <v>43281</v>
      </c>
      <c r="E712" s="61">
        <v>5065.5604800000001</v>
      </c>
      <c r="J712" s="69"/>
    </row>
    <row r="713" spans="1:10" ht="24.75" x14ac:dyDescent="0.25">
      <c r="A713" s="54">
        <v>5</v>
      </c>
      <c r="B713" s="57" t="s">
        <v>10</v>
      </c>
      <c r="C713" s="60" t="s">
        <v>19</v>
      </c>
      <c r="D713" s="67">
        <v>43281</v>
      </c>
      <c r="E713" s="61">
        <v>0</v>
      </c>
      <c r="J713" s="69"/>
    </row>
    <row r="714" spans="1:10" x14ac:dyDescent="0.25">
      <c r="A714" s="53">
        <v>6</v>
      </c>
      <c r="B714" s="53" t="s">
        <v>11</v>
      </c>
      <c r="C714" s="60" t="s">
        <v>19</v>
      </c>
      <c r="D714" s="67">
        <v>43281</v>
      </c>
      <c r="E714" s="61">
        <v>5065.5604800000001</v>
      </c>
      <c r="J714" s="69"/>
    </row>
    <row r="715" spans="1:10" x14ac:dyDescent="0.25">
      <c r="A715" s="55">
        <v>7</v>
      </c>
      <c r="B715" s="55" t="s">
        <v>12</v>
      </c>
      <c r="C715" s="59" t="s">
        <v>19</v>
      </c>
      <c r="D715" s="67">
        <v>43281</v>
      </c>
      <c r="E715" s="62">
        <v>0.70647685468244303</v>
      </c>
      <c r="J715" s="69"/>
    </row>
    <row r="716" spans="1:10" x14ac:dyDescent="0.25">
      <c r="A716" s="53">
        <v>1</v>
      </c>
      <c r="B716" s="53" t="s">
        <v>5</v>
      </c>
      <c r="C716" s="60" t="s">
        <v>20</v>
      </c>
      <c r="D716" s="67">
        <v>43281</v>
      </c>
      <c r="E716" s="63">
        <v>80688.457060000001</v>
      </c>
      <c r="J716" s="69"/>
    </row>
    <row r="717" spans="1:10" x14ac:dyDescent="0.25">
      <c r="A717" s="53">
        <v>2</v>
      </c>
      <c r="B717" s="53" t="s">
        <v>7</v>
      </c>
      <c r="C717" s="60" t="s">
        <v>20</v>
      </c>
      <c r="D717" s="67">
        <v>43281</v>
      </c>
      <c r="E717" s="63">
        <v>32298.158060000002</v>
      </c>
      <c r="J717" s="69"/>
    </row>
    <row r="718" spans="1:10" x14ac:dyDescent="0.25">
      <c r="A718" s="53">
        <v>3</v>
      </c>
      <c r="B718" s="53" t="s">
        <v>8</v>
      </c>
      <c r="C718" s="60" t="s">
        <v>20</v>
      </c>
      <c r="D718" s="67">
        <v>43281</v>
      </c>
      <c r="E718" s="63">
        <v>8314.5371127701001</v>
      </c>
      <c r="J718" s="69"/>
    </row>
    <row r="719" spans="1:10" x14ac:dyDescent="0.25">
      <c r="A719" s="53">
        <v>4</v>
      </c>
      <c r="B719" s="53" t="s">
        <v>9</v>
      </c>
      <c r="C719" s="60" t="s">
        <v>20</v>
      </c>
      <c r="D719" s="67">
        <v>43281</v>
      </c>
      <c r="E719" s="63">
        <v>3258.3964099999998</v>
      </c>
      <c r="J719" s="69"/>
    </row>
    <row r="720" spans="1:10" ht="24.75" x14ac:dyDescent="0.25">
      <c r="A720" s="54">
        <v>5</v>
      </c>
      <c r="B720" s="57" t="s">
        <v>10</v>
      </c>
      <c r="C720" s="60" t="s">
        <v>20</v>
      </c>
      <c r="D720" s="67">
        <v>43281</v>
      </c>
      <c r="E720" s="63">
        <v>-2821.1992099996701</v>
      </c>
      <c r="J720" s="69"/>
    </row>
    <row r="721" spans="1:10" x14ac:dyDescent="0.25">
      <c r="A721" s="56">
        <v>6</v>
      </c>
      <c r="B721" s="56" t="s">
        <v>11</v>
      </c>
      <c r="C721" s="58" t="s">
        <v>20</v>
      </c>
      <c r="D721" s="67">
        <v>43281</v>
      </c>
      <c r="E721" s="63">
        <v>437.19720000032902</v>
      </c>
      <c r="J721" s="69"/>
    </row>
    <row r="722" spans="1:10" x14ac:dyDescent="0.25">
      <c r="A722" s="55">
        <v>7</v>
      </c>
      <c r="B722" s="55" t="s">
        <v>12</v>
      </c>
      <c r="C722" s="59" t="s">
        <v>20</v>
      </c>
      <c r="D722" s="67">
        <v>43281</v>
      </c>
      <c r="E722" s="65">
        <v>1.41216395038292</v>
      </c>
      <c r="J722" s="69"/>
    </row>
    <row r="723" spans="1:10" x14ac:dyDescent="0.25">
      <c r="A723" s="53">
        <v>1</v>
      </c>
      <c r="B723" s="53" t="s">
        <v>5</v>
      </c>
      <c r="C723" s="60" t="s">
        <v>21</v>
      </c>
      <c r="D723" s="67">
        <v>43281</v>
      </c>
      <c r="E723" s="61">
        <v>87841.033060000002</v>
      </c>
      <c r="J723" s="69"/>
    </row>
    <row r="724" spans="1:10" x14ac:dyDescent="0.25">
      <c r="A724" s="53">
        <v>2</v>
      </c>
      <c r="B724" s="53" t="s">
        <v>7</v>
      </c>
      <c r="C724" s="60" t="s">
        <v>21</v>
      </c>
      <c r="D724" s="67">
        <v>43281</v>
      </c>
      <c r="E724" s="61">
        <v>44513.299599999998</v>
      </c>
      <c r="J724" s="69"/>
    </row>
    <row r="725" spans="1:10" x14ac:dyDescent="0.25">
      <c r="A725" s="53">
        <v>3</v>
      </c>
      <c r="B725" s="53" t="s">
        <v>8</v>
      </c>
      <c r="C725" s="60" t="s">
        <v>21</v>
      </c>
      <c r="D725" s="67">
        <v>43281</v>
      </c>
      <c r="E725" s="61">
        <v>7846.8160900000003</v>
      </c>
      <c r="J725" s="69"/>
    </row>
    <row r="726" spans="1:10" x14ac:dyDescent="0.25">
      <c r="A726" s="53">
        <v>4</v>
      </c>
      <c r="B726" s="53" t="s">
        <v>9</v>
      </c>
      <c r="C726" s="60" t="s">
        <v>21</v>
      </c>
      <c r="D726" s="67">
        <v>43281</v>
      </c>
      <c r="E726" s="61">
        <v>17164.1036503959</v>
      </c>
      <c r="J726" s="69"/>
    </row>
    <row r="727" spans="1:10" ht="24.75" x14ac:dyDescent="0.25">
      <c r="A727" s="54">
        <v>5</v>
      </c>
      <c r="B727" s="57" t="s">
        <v>10</v>
      </c>
      <c r="C727" s="60" t="s">
        <v>21</v>
      </c>
      <c r="D727" s="67">
        <v>43281</v>
      </c>
      <c r="E727" s="61">
        <v>3225.7191800000001</v>
      </c>
      <c r="J727" s="69"/>
    </row>
    <row r="728" spans="1:10" x14ac:dyDescent="0.25">
      <c r="A728" s="53">
        <v>6</v>
      </c>
      <c r="B728" s="53" t="s">
        <v>11</v>
      </c>
      <c r="C728" s="60" t="s">
        <v>21</v>
      </c>
      <c r="D728" s="67">
        <v>43281</v>
      </c>
      <c r="E728" s="61">
        <v>20389.8228303959</v>
      </c>
      <c r="J728" s="69"/>
    </row>
    <row r="729" spans="1:10" x14ac:dyDescent="0.25">
      <c r="A729" s="55">
        <v>7</v>
      </c>
      <c r="B729" s="55" t="s">
        <v>12</v>
      </c>
      <c r="C729" s="59" t="s">
        <v>21</v>
      </c>
      <c r="D729" s="67">
        <v>43281</v>
      </c>
      <c r="E729" s="62">
        <v>1.0503270272242999</v>
      </c>
      <c r="J729" s="69"/>
    </row>
    <row r="730" spans="1:10" x14ac:dyDescent="0.25">
      <c r="A730" s="53">
        <v>1</v>
      </c>
      <c r="B730" s="53" t="s">
        <v>5</v>
      </c>
      <c r="C730" s="60" t="s">
        <v>22</v>
      </c>
      <c r="D730" s="67">
        <v>43281</v>
      </c>
      <c r="E730" s="61">
        <v>2190122.2498900099</v>
      </c>
      <c r="J730" s="69"/>
    </row>
    <row r="731" spans="1:10" x14ac:dyDescent="0.25">
      <c r="A731" s="53">
        <v>2</v>
      </c>
      <c r="B731" s="53" t="s">
        <v>7</v>
      </c>
      <c r="C731" s="60" t="s">
        <v>22</v>
      </c>
      <c r="D731" s="67">
        <v>43281</v>
      </c>
      <c r="E731" s="61">
        <v>2351911.8363700002</v>
      </c>
      <c r="J731" s="69"/>
    </row>
    <row r="732" spans="1:10" x14ac:dyDescent="0.25">
      <c r="A732" s="53">
        <v>3</v>
      </c>
      <c r="B732" s="53" t="s">
        <v>8</v>
      </c>
      <c r="C732" s="60" t="s">
        <v>22</v>
      </c>
      <c r="D732" s="67">
        <v>43281</v>
      </c>
      <c r="E732" s="61">
        <v>192878.24687346086</v>
      </c>
      <c r="J732" s="69"/>
    </row>
    <row r="733" spans="1:10" x14ac:dyDescent="0.25">
      <c r="A733" s="53">
        <v>4</v>
      </c>
      <c r="B733" s="53" t="s">
        <v>9</v>
      </c>
      <c r="C733" s="60" t="s">
        <v>22</v>
      </c>
      <c r="D733" s="67">
        <v>43281</v>
      </c>
      <c r="E733" s="61">
        <v>697953.20033039595</v>
      </c>
      <c r="J733" s="69"/>
    </row>
    <row r="734" spans="1:10" ht="24.75" x14ac:dyDescent="0.25">
      <c r="A734" s="54">
        <v>5</v>
      </c>
      <c r="B734" s="57" t="s">
        <v>10</v>
      </c>
      <c r="C734" s="60" t="s">
        <v>22</v>
      </c>
      <c r="D734" s="67">
        <v>43281</v>
      </c>
      <c r="E734" s="61">
        <v>-326230.79814130976</v>
      </c>
      <c r="J734" s="69"/>
    </row>
    <row r="735" spans="1:10" x14ac:dyDescent="0.25">
      <c r="A735" s="53">
        <v>6</v>
      </c>
      <c r="B735" s="53" t="s">
        <v>11</v>
      </c>
      <c r="C735" s="60" t="s">
        <v>22</v>
      </c>
      <c r="D735" s="67">
        <v>43281</v>
      </c>
      <c r="E735" s="61">
        <v>371722.40218908602</v>
      </c>
      <c r="J735" s="69"/>
    </row>
    <row r="736" spans="1:10" x14ac:dyDescent="0.25">
      <c r="A736" s="56">
        <v>7</v>
      </c>
      <c r="B736" s="56" t="s">
        <v>12</v>
      </c>
      <c r="C736" s="58" t="s">
        <v>22</v>
      </c>
      <c r="D736" s="67">
        <v>43281</v>
      </c>
      <c r="E736" s="66">
        <v>1.389</v>
      </c>
    </row>
    <row r="737" spans="1:5" x14ac:dyDescent="0.25">
      <c r="A737" s="2">
        <v>1</v>
      </c>
      <c r="B737" s="2" t="s">
        <v>5</v>
      </c>
      <c r="C737" s="27" t="s">
        <v>6</v>
      </c>
      <c r="D737" s="67">
        <v>43465</v>
      </c>
      <c r="E737" s="31">
        <v>105633.83318</v>
      </c>
    </row>
    <row r="738" spans="1:5" x14ac:dyDescent="0.25">
      <c r="A738" s="2">
        <v>2</v>
      </c>
      <c r="B738" s="2" t="s">
        <v>7</v>
      </c>
      <c r="C738" s="27" t="s">
        <v>6</v>
      </c>
      <c r="D738" s="67">
        <v>43465</v>
      </c>
      <c r="E738" s="31">
        <v>110525.83068</v>
      </c>
    </row>
    <row r="739" spans="1:5" x14ac:dyDescent="0.25">
      <c r="A739" s="2">
        <v>3</v>
      </c>
      <c r="B739" s="2" t="s">
        <v>8</v>
      </c>
      <c r="C739" s="27" t="s">
        <v>6</v>
      </c>
      <c r="D739" s="67">
        <v>43465</v>
      </c>
      <c r="E739" s="31">
        <v>11486</v>
      </c>
    </row>
    <row r="740" spans="1:5" x14ac:dyDescent="0.25">
      <c r="A740" s="2">
        <v>4</v>
      </c>
      <c r="B740" s="2" t="s">
        <v>9</v>
      </c>
      <c r="C740" s="27" t="s">
        <v>6</v>
      </c>
      <c r="D740" s="67">
        <v>43465</v>
      </c>
      <c r="E740" s="31">
        <v>14646.8</v>
      </c>
    </row>
    <row r="741" spans="1:5" ht="24.75" x14ac:dyDescent="0.25">
      <c r="A741" s="6">
        <v>5</v>
      </c>
      <c r="B741" s="7" t="s">
        <v>10</v>
      </c>
      <c r="C741" s="27" t="s">
        <v>6</v>
      </c>
      <c r="D741" s="67">
        <v>43465</v>
      </c>
      <c r="E741" s="31">
        <v>-12236.57</v>
      </c>
    </row>
    <row r="742" spans="1:5" x14ac:dyDescent="0.25">
      <c r="A742" s="2">
        <v>6</v>
      </c>
      <c r="B742" s="2" t="s">
        <v>11</v>
      </c>
      <c r="C742" s="27" t="s">
        <v>6</v>
      </c>
      <c r="D742" s="67">
        <v>43465</v>
      </c>
      <c r="E742" s="31">
        <v>2410.23</v>
      </c>
    </row>
    <row r="743" spans="1:5" x14ac:dyDescent="0.25">
      <c r="A743" s="8">
        <v>7</v>
      </c>
      <c r="B743" s="8" t="s">
        <v>12</v>
      </c>
      <c r="C743" s="25" t="s">
        <v>6</v>
      </c>
      <c r="D743" s="67">
        <v>43465</v>
      </c>
      <c r="E743" s="31">
        <v>0.76977978405416947</v>
      </c>
    </row>
    <row r="744" spans="1:5" x14ac:dyDescent="0.25">
      <c r="A744" s="2">
        <v>1</v>
      </c>
      <c r="B744" s="2" t="s">
        <v>5</v>
      </c>
      <c r="C744" s="27" t="s">
        <v>13</v>
      </c>
      <c r="D744" s="67">
        <v>43465</v>
      </c>
      <c r="E744" s="31">
        <v>5467.9700700000003</v>
      </c>
    </row>
    <row r="745" spans="1:5" x14ac:dyDescent="0.25">
      <c r="A745" s="2">
        <v>2</v>
      </c>
      <c r="B745" s="2" t="s">
        <v>7</v>
      </c>
      <c r="C745" s="27" t="s">
        <v>13</v>
      </c>
      <c r="D745" s="67">
        <v>43465</v>
      </c>
      <c r="E745" s="31">
        <v>8474.81783</v>
      </c>
    </row>
    <row r="746" spans="1:5" x14ac:dyDescent="0.25">
      <c r="A746" s="2">
        <v>3</v>
      </c>
      <c r="B746" s="2" t="s">
        <v>8</v>
      </c>
      <c r="C746" s="27" t="s">
        <v>13</v>
      </c>
      <c r="D746" s="67">
        <v>43465</v>
      </c>
      <c r="E746" s="31">
        <v>1316.20412904366</v>
      </c>
    </row>
    <row r="747" spans="1:5" x14ac:dyDescent="0.25">
      <c r="A747" s="2">
        <v>4</v>
      </c>
      <c r="B747" s="2" t="s">
        <v>9</v>
      </c>
      <c r="C747" s="27" t="s">
        <v>13</v>
      </c>
      <c r="D747" s="67">
        <v>43465</v>
      </c>
      <c r="E747" s="31">
        <v>2130.0871200000001</v>
      </c>
    </row>
    <row r="748" spans="1:5" ht="24.75" x14ac:dyDescent="0.25">
      <c r="A748" s="6">
        <v>5</v>
      </c>
      <c r="B748" s="7" t="s">
        <v>10</v>
      </c>
      <c r="C748" s="27" t="s">
        <v>13</v>
      </c>
      <c r="D748" s="67">
        <v>43465</v>
      </c>
      <c r="E748" s="31">
        <v>-4175.0046399999601</v>
      </c>
    </row>
    <row r="749" spans="1:5" x14ac:dyDescent="0.25">
      <c r="A749" s="2">
        <v>6</v>
      </c>
      <c r="B749" s="2" t="s">
        <v>11</v>
      </c>
      <c r="C749" s="27" t="s">
        <v>13</v>
      </c>
      <c r="D749" s="67">
        <v>43465</v>
      </c>
      <c r="E749" s="31">
        <v>-2044.9175199999599</v>
      </c>
    </row>
    <row r="750" spans="1:5" x14ac:dyDescent="0.25">
      <c r="A750" s="8">
        <v>7</v>
      </c>
      <c r="B750" s="8" t="s">
        <v>12</v>
      </c>
      <c r="C750" s="25" t="s">
        <v>13</v>
      </c>
      <c r="D750" s="67">
        <v>43465</v>
      </c>
      <c r="E750" s="31">
        <v>1.1507292057070519</v>
      </c>
    </row>
    <row r="751" spans="1:5" x14ac:dyDescent="0.25">
      <c r="A751" s="2">
        <v>1</v>
      </c>
      <c r="B751" s="2" t="s">
        <v>5</v>
      </c>
      <c r="C751" s="13" t="s">
        <v>14</v>
      </c>
      <c r="D751" s="67">
        <v>43465</v>
      </c>
      <c r="E751" s="31">
        <v>50310.68</v>
      </c>
    </row>
    <row r="752" spans="1:5" x14ac:dyDescent="0.25">
      <c r="A752" s="2">
        <v>2</v>
      </c>
      <c r="B752" s="2" t="s">
        <v>7</v>
      </c>
      <c r="C752" s="13" t="s">
        <v>14</v>
      </c>
      <c r="D752" s="67">
        <v>43465</v>
      </c>
      <c r="E752" s="31">
        <v>83491.56</v>
      </c>
    </row>
    <row r="753" spans="1:5" x14ac:dyDescent="0.25">
      <c r="A753" s="2">
        <v>3</v>
      </c>
      <c r="B753" s="2" t="s">
        <v>8</v>
      </c>
      <c r="C753" s="13" t="s">
        <v>14</v>
      </c>
      <c r="D753" s="67">
        <v>43465</v>
      </c>
      <c r="E753" s="31">
        <v>10520.62</v>
      </c>
    </row>
    <row r="754" spans="1:5" x14ac:dyDescent="0.25">
      <c r="A754" s="2">
        <v>4</v>
      </c>
      <c r="B754" s="2" t="s">
        <v>9</v>
      </c>
      <c r="C754" s="13" t="s">
        <v>14</v>
      </c>
      <c r="D754" s="67">
        <v>43465</v>
      </c>
      <c r="E754" s="31">
        <v>50872.67</v>
      </c>
    </row>
    <row r="755" spans="1:5" ht="24.75" x14ac:dyDescent="0.25">
      <c r="A755" s="6">
        <v>5</v>
      </c>
      <c r="B755" s="7" t="s">
        <v>10</v>
      </c>
      <c r="C755" s="13" t="s">
        <v>14</v>
      </c>
      <c r="D755" s="67">
        <v>43465</v>
      </c>
      <c r="E755" s="31">
        <v>-81593.789999999994</v>
      </c>
    </row>
    <row r="756" spans="1:5" x14ac:dyDescent="0.25">
      <c r="A756" s="2">
        <v>6</v>
      </c>
      <c r="B756" s="2" t="s">
        <v>11</v>
      </c>
      <c r="C756" s="13" t="s">
        <v>14</v>
      </c>
      <c r="D756" s="67">
        <v>43465</v>
      </c>
      <c r="E756" s="31">
        <v>-30721.119999999999</v>
      </c>
    </row>
    <row r="757" spans="1:5" x14ac:dyDescent="0.25">
      <c r="A757" s="8">
        <v>7</v>
      </c>
      <c r="B757" s="8" t="s">
        <v>12</v>
      </c>
      <c r="C757" s="25" t="s">
        <v>14</v>
      </c>
      <c r="D757" s="67">
        <v>43465</v>
      </c>
      <c r="E757" s="31">
        <v>0.77736598775459198</v>
      </c>
    </row>
    <row r="758" spans="1:5" x14ac:dyDescent="0.25">
      <c r="A758" s="2">
        <v>1</v>
      </c>
      <c r="B758" s="2" t="s">
        <v>5</v>
      </c>
      <c r="C758" s="13" t="s">
        <v>15</v>
      </c>
      <c r="D758" s="67">
        <v>43465</v>
      </c>
      <c r="E758" s="31">
        <v>449839.23488435999</v>
      </c>
    </row>
    <row r="759" spans="1:5" x14ac:dyDescent="0.25">
      <c r="A759" s="2">
        <v>2</v>
      </c>
      <c r="B759" s="2" t="s">
        <v>7</v>
      </c>
      <c r="C759" s="13" t="s">
        <v>15</v>
      </c>
      <c r="D759" s="67">
        <v>43465</v>
      </c>
      <c r="E759" s="31">
        <v>357667.76169000001</v>
      </c>
    </row>
    <row r="760" spans="1:5" x14ac:dyDescent="0.25">
      <c r="A760" s="2">
        <v>3</v>
      </c>
      <c r="B760" s="2" t="s">
        <v>8</v>
      </c>
      <c r="C760" s="13" t="s">
        <v>15</v>
      </c>
      <c r="D760" s="67">
        <v>43465</v>
      </c>
      <c r="E760" s="31">
        <v>52130.294040000001</v>
      </c>
    </row>
    <row r="761" spans="1:5" x14ac:dyDescent="0.25">
      <c r="A761" s="2">
        <v>4</v>
      </c>
      <c r="B761" s="2" t="s">
        <v>9</v>
      </c>
      <c r="C761" s="13" t="s">
        <v>15</v>
      </c>
      <c r="D761" s="67">
        <v>43465</v>
      </c>
      <c r="E761" s="31">
        <v>63254.040790000101</v>
      </c>
    </row>
    <row r="762" spans="1:5" ht="24.75" x14ac:dyDescent="0.25">
      <c r="A762" s="6">
        <v>5</v>
      </c>
      <c r="B762" s="7" t="s">
        <v>10</v>
      </c>
      <c r="C762" s="13" t="s">
        <v>15</v>
      </c>
      <c r="D762" s="67">
        <v>43465</v>
      </c>
      <c r="E762" s="31">
        <v>-30226.647220000199</v>
      </c>
    </row>
    <row r="763" spans="1:5" x14ac:dyDescent="0.25">
      <c r="A763" s="2">
        <v>6</v>
      </c>
      <c r="B763" s="2" t="s">
        <v>11</v>
      </c>
      <c r="C763" s="13" t="s">
        <v>15</v>
      </c>
      <c r="D763" s="67">
        <v>43465</v>
      </c>
      <c r="E763" s="31">
        <v>33027.393569999898</v>
      </c>
    </row>
    <row r="764" spans="1:5" x14ac:dyDescent="0.25">
      <c r="A764" s="8">
        <v>7</v>
      </c>
      <c r="B764" s="8" t="s">
        <v>12</v>
      </c>
      <c r="C764" s="25" t="s">
        <v>15</v>
      </c>
      <c r="D764" s="67">
        <v>43465</v>
      </c>
      <c r="E764" s="31">
        <v>1.1690161176085256</v>
      </c>
    </row>
    <row r="765" spans="1:5" x14ac:dyDescent="0.25">
      <c r="A765" s="2">
        <v>1</v>
      </c>
      <c r="B765" s="2" t="s">
        <v>5</v>
      </c>
      <c r="C765" s="13" t="s">
        <v>16</v>
      </c>
      <c r="D765" s="67">
        <v>43465</v>
      </c>
      <c r="E765" s="31">
        <v>1080919.25</v>
      </c>
    </row>
    <row r="766" spans="1:5" x14ac:dyDescent="0.25">
      <c r="A766" s="2">
        <v>2</v>
      </c>
      <c r="B766" s="2" t="s">
        <v>7</v>
      </c>
      <c r="C766" s="13" t="s">
        <v>16</v>
      </c>
      <c r="D766" s="67">
        <v>43465</v>
      </c>
      <c r="E766" s="31">
        <v>1159355.77318</v>
      </c>
    </row>
    <row r="767" spans="1:5" x14ac:dyDescent="0.25">
      <c r="A767" s="2">
        <v>3</v>
      </c>
      <c r="B767" s="2" t="s">
        <v>8</v>
      </c>
      <c r="C767" s="13" t="s">
        <v>16</v>
      </c>
      <c r="D767" s="67">
        <v>43465</v>
      </c>
      <c r="E767" s="31">
        <v>99497.646569999997</v>
      </c>
    </row>
    <row r="768" spans="1:5" x14ac:dyDescent="0.25">
      <c r="A768" s="2">
        <v>4</v>
      </c>
      <c r="B768" s="2" t="s">
        <v>9</v>
      </c>
      <c r="C768" s="13" t="s">
        <v>16</v>
      </c>
      <c r="D768" s="67">
        <v>43465</v>
      </c>
      <c r="E768" s="31">
        <v>428861.23405999999</v>
      </c>
    </row>
    <row r="769" spans="1:5" ht="24.75" x14ac:dyDescent="0.25">
      <c r="A769" s="6">
        <v>5</v>
      </c>
      <c r="B769" s="7" t="s">
        <v>10</v>
      </c>
      <c r="C769" s="13" t="s">
        <v>16</v>
      </c>
      <c r="D769" s="67">
        <v>43465</v>
      </c>
      <c r="E769" s="31">
        <v>-312121.68904000003</v>
      </c>
    </row>
    <row r="770" spans="1:5" x14ac:dyDescent="0.25">
      <c r="A770" s="2">
        <v>6</v>
      </c>
      <c r="B770" s="2" t="s">
        <v>11</v>
      </c>
      <c r="C770" s="13" t="s">
        <v>16</v>
      </c>
      <c r="D770" s="67">
        <v>43465</v>
      </c>
      <c r="E770" s="31">
        <v>116739.54502000001</v>
      </c>
    </row>
    <row r="771" spans="1:5" x14ac:dyDescent="0.25">
      <c r="A771" s="12">
        <v>7</v>
      </c>
      <c r="B771" s="12" t="s">
        <v>12</v>
      </c>
      <c r="C771" s="27" t="s">
        <v>16</v>
      </c>
      <c r="D771" s="67">
        <v>43465</v>
      </c>
      <c r="E771" s="31">
        <v>0.93744963370975309</v>
      </c>
    </row>
    <row r="772" spans="1:5" x14ac:dyDescent="0.25">
      <c r="A772" s="2">
        <v>1</v>
      </c>
      <c r="B772" s="2" t="s">
        <v>5</v>
      </c>
      <c r="C772" s="13" t="s">
        <v>17</v>
      </c>
      <c r="D772" s="67">
        <v>43465</v>
      </c>
      <c r="E772" s="31">
        <v>1106072</v>
      </c>
    </row>
    <row r="773" spans="1:5" x14ac:dyDescent="0.25">
      <c r="A773" s="2">
        <v>2</v>
      </c>
      <c r="B773" s="2" t="s">
        <v>7</v>
      </c>
      <c r="C773" s="13" t="s">
        <v>17</v>
      </c>
      <c r="D773" s="67">
        <v>43465</v>
      </c>
      <c r="E773" s="31">
        <v>1348522.35895</v>
      </c>
    </row>
    <row r="774" spans="1:5" x14ac:dyDescent="0.25">
      <c r="A774" s="2">
        <v>3</v>
      </c>
      <c r="B774" s="2" t="s">
        <v>8</v>
      </c>
      <c r="C774" s="13" t="s">
        <v>17</v>
      </c>
      <c r="D774" s="67">
        <v>43465</v>
      </c>
      <c r="E774" s="31">
        <v>39119.962520000001</v>
      </c>
    </row>
    <row r="775" spans="1:5" x14ac:dyDescent="0.25">
      <c r="A775" s="2">
        <v>4</v>
      </c>
      <c r="B775" s="2" t="s">
        <v>9</v>
      </c>
      <c r="C775" s="13" t="s">
        <v>17</v>
      </c>
      <c r="D775" s="67">
        <v>43465</v>
      </c>
      <c r="E775" s="31">
        <v>204015.04227000001</v>
      </c>
    </row>
    <row r="776" spans="1:5" ht="24.75" x14ac:dyDescent="0.25">
      <c r="A776" s="6">
        <v>5</v>
      </c>
      <c r="B776" s="7" t="s">
        <v>10</v>
      </c>
      <c r="C776" s="13" t="s">
        <v>17</v>
      </c>
      <c r="D776" s="67">
        <v>43465</v>
      </c>
      <c r="E776" s="31">
        <v>-54950.235208063801</v>
      </c>
    </row>
    <row r="777" spans="1:5" x14ac:dyDescent="0.25">
      <c r="A777" s="2">
        <v>6</v>
      </c>
      <c r="B777" s="2" t="s">
        <v>11</v>
      </c>
      <c r="C777" s="13" t="s">
        <v>17</v>
      </c>
      <c r="D777" s="67">
        <v>43465</v>
      </c>
      <c r="E777" s="31">
        <v>149064.80706193601</v>
      </c>
    </row>
    <row r="778" spans="1:5" x14ac:dyDescent="0.25">
      <c r="A778" s="8">
        <v>7</v>
      </c>
      <c r="B778" s="8" t="s">
        <v>12</v>
      </c>
      <c r="C778" s="25" t="s">
        <v>17</v>
      </c>
      <c r="D778" s="67">
        <v>43465</v>
      </c>
      <c r="E778" s="31">
        <v>0.57758014786360434</v>
      </c>
    </row>
    <row r="779" spans="1:5" x14ac:dyDescent="0.25">
      <c r="A779" s="2">
        <v>1</v>
      </c>
      <c r="B779" s="2" t="s">
        <v>5</v>
      </c>
      <c r="C779" s="13" t="s">
        <v>18</v>
      </c>
      <c r="D779" s="67">
        <v>43465</v>
      </c>
      <c r="E779" s="31">
        <v>1138633.7460099999</v>
      </c>
    </row>
    <row r="780" spans="1:5" x14ac:dyDescent="0.25">
      <c r="A780" s="2">
        <v>2</v>
      </c>
      <c r="B780" s="2" t="s">
        <v>7</v>
      </c>
      <c r="C780" s="13" t="s">
        <v>18</v>
      </c>
      <c r="D780" s="67">
        <v>43465</v>
      </c>
      <c r="E780" s="31">
        <v>1279596.75581</v>
      </c>
    </row>
    <row r="781" spans="1:5" x14ac:dyDescent="0.25">
      <c r="A781" s="2">
        <v>3</v>
      </c>
      <c r="B781" s="2" t="s">
        <v>8</v>
      </c>
      <c r="C781" s="13" t="s">
        <v>18</v>
      </c>
      <c r="D781" s="67">
        <v>43465</v>
      </c>
      <c r="E781" s="31">
        <v>122697.18493</v>
      </c>
    </row>
    <row r="782" spans="1:5" x14ac:dyDescent="0.25">
      <c r="A782" s="2">
        <v>4</v>
      </c>
      <c r="B782" s="2" t="s">
        <v>9</v>
      </c>
      <c r="C782" s="13" t="s">
        <v>18</v>
      </c>
      <c r="D782" s="67">
        <v>43465</v>
      </c>
      <c r="E782" s="31">
        <v>145068.98744</v>
      </c>
    </row>
    <row r="783" spans="1:5" ht="24.75" x14ac:dyDescent="0.25">
      <c r="A783" s="6">
        <v>5</v>
      </c>
      <c r="B783" s="7" t="s">
        <v>10</v>
      </c>
      <c r="C783" s="13" t="s">
        <v>18</v>
      </c>
      <c r="D783" s="67">
        <v>43465</v>
      </c>
      <c r="E783" s="31">
        <v>-18556.90338</v>
      </c>
    </row>
    <row r="784" spans="1:5" x14ac:dyDescent="0.25">
      <c r="A784" s="2">
        <v>6</v>
      </c>
      <c r="B784" s="2" t="s">
        <v>11</v>
      </c>
      <c r="C784" s="13" t="s">
        <v>18</v>
      </c>
      <c r="D784" s="67">
        <v>43465</v>
      </c>
      <c r="E784" s="31">
        <v>126512.08405999999</v>
      </c>
    </row>
    <row r="785" spans="1:5" x14ac:dyDescent="0.25">
      <c r="A785" s="8">
        <v>7</v>
      </c>
      <c r="B785" s="8" t="s">
        <v>12</v>
      </c>
      <c r="C785" s="25" t="s">
        <v>18</v>
      </c>
      <c r="D785" s="67">
        <v>43465</v>
      </c>
      <c r="E785" s="31">
        <v>1.5717795165747155</v>
      </c>
    </row>
    <row r="786" spans="1:5" x14ac:dyDescent="0.25">
      <c r="A786" s="2">
        <v>1</v>
      </c>
      <c r="B786" s="2" t="s">
        <v>5</v>
      </c>
      <c r="C786" s="13" t="s">
        <v>19</v>
      </c>
      <c r="D786" s="67">
        <v>43465</v>
      </c>
      <c r="E786" s="31">
        <v>128851.80246000001</v>
      </c>
    </row>
    <row r="787" spans="1:5" x14ac:dyDescent="0.25">
      <c r="A787" s="2">
        <v>2</v>
      </c>
      <c r="B787" s="2" t="s">
        <v>7</v>
      </c>
      <c r="C787" s="13" t="s">
        <v>19</v>
      </c>
      <c r="D787" s="67">
        <v>43465</v>
      </c>
      <c r="E787" s="31">
        <v>100687.77305</v>
      </c>
    </row>
    <row r="788" spans="1:5" x14ac:dyDescent="0.25">
      <c r="A788" s="2">
        <v>3</v>
      </c>
      <c r="B788" s="2" t="s">
        <v>8</v>
      </c>
      <c r="C788" s="13" t="s">
        <v>19</v>
      </c>
      <c r="D788" s="67">
        <v>43465</v>
      </c>
      <c r="E788" s="31">
        <v>4782.0264999999999</v>
      </c>
    </row>
    <row r="789" spans="1:5" x14ac:dyDescent="0.25">
      <c r="A789" s="2">
        <v>4</v>
      </c>
      <c r="B789" s="2" t="s">
        <v>9</v>
      </c>
      <c r="C789" s="13" t="s">
        <v>19</v>
      </c>
      <c r="D789" s="67">
        <v>43465</v>
      </c>
      <c r="E789" s="31">
        <v>10702.733329999999</v>
      </c>
    </row>
    <row r="790" spans="1:5" ht="24.75" x14ac:dyDescent="0.25">
      <c r="A790" s="6">
        <v>5</v>
      </c>
      <c r="B790" s="7" t="s">
        <v>10</v>
      </c>
      <c r="C790" s="13" t="s">
        <v>19</v>
      </c>
      <c r="D790" s="67">
        <v>43465</v>
      </c>
      <c r="E790" s="31">
        <v>0</v>
      </c>
    </row>
    <row r="791" spans="1:5" x14ac:dyDescent="0.25">
      <c r="A791" s="2">
        <v>6</v>
      </c>
      <c r="B791" s="2" t="s">
        <v>11</v>
      </c>
      <c r="C791" s="13" t="s">
        <v>19</v>
      </c>
      <c r="D791" s="67">
        <v>43465</v>
      </c>
      <c r="E791" s="31">
        <v>10702.733329999999</v>
      </c>
    </row>
    <row r="792" spans="1:5" x14ac:dyDescent="0.25">
      <c r="A792" s="8">
        <v>7</v>
      </c>
      <c r="B792" s="8" t="s">
        <v>12</v>
      </c>
      <c r="C792" s="25" t="s">
        <v>19</v>
      </c>
      <c r="D792" s="67">
        <v>43465</v>
      </c>
      <c r="E792" s="31">
        <v>0.72196777813382551</v>
      </c>
    </row>
    <row r="793" spans="1:5" x14ac:dyDescent="0.25">
      <c r="A793" s="2">
        <v>1</v>
      </c>
      <c r="B793" s="2" t="s">
        <v>5</v>
      </c>
      <c r="C793" s="13" t="s">
        <v>20</v>
      </c>
      <c r="D793" s="67">
        <v>43465</v>
      </c>
      <c r="E793" s="31">
        <v>132404.91459999999</v>
      </c>
    </row>
    <row r="794" spans="1:5" x14ac:dyDescent="0.25">
      <c r="A794" s="2">
        <v>2</v>
      </c>
      <c r="B794" s="2" t="s">
        <v>7</v>
      </c>
      <c r="C794" s="13" t="s">
        <v>20</v>
      </c>
      <c r="D794" s="67">
        <v>43465</v>
      </c>
      <c r="E794" s="31">
        <v>70795.831810000003</v>
      </c>
    </row>
    <row r="795" spans="1:5" x14ac:dyDescent="0.25">
      <c r="A795" s="2">
        <v>3</v>
      </c>
      <c r="B795" s="2" t="s">
        <v>8</v>
      </c>
      <c r="C795" s="13" t="s">
        <v>20</v>
      </c>
      <c r="D795" s="67">
        <v>43465</v>
      </c>
      <c r="E795" s="31">
        <v>17244.557929999999</v>
      </c>
    </row>
    <row r="796" spans="1:5" x14ac:dyDescent="0.25">
      <c r="A796" s="2">
        <v>4</v>
      </c>
      <c r="B796" s="2" t="s">
        <v>9</v>
      </c>
      <c r="C796" s="13" t="s">
        <v>20</v>
      </c>
      <c r="D796" s="67">
        <v>43465</v>
      </c>
      <c r="E796" s="31">
        <v>-1519.2787800000001</v>
      </c>
    </row>
    <row r="797" spans="1:5" ht="24.75" x14ac:dyDescent="0.25">
      <c r="A797" s="6">
        <v>5</v>
      </c>
      <c r="B797" s="7" t="s">
        <v>10</v>
      </c>
      <c r="C797" s="13" t="s">
        <v>20</v>
      </c>
      <c r="D797" s="67">
        <v>43465</v>
      </c>
      <c r="E797" s="31">
        <v>-6106.2499699993004</v>
      </c>
    </row>
    <row r="798" spans="1:5" x14ac:dyDescent="0.25">
      <c r="A798" s="12">
        <v>6</v>
      </c>
      <c r="B798" s="12" t="s">
        <v>11</v>
      </c>
      <c r="C798" s="27" t="s">
        <v>20</v>
      </c>
      <c r="D798" s="67">
        <v>43465</v>
      </c>
      <c r="E798" s="31">
        <v>-7625.5287499993001</v>
      </c>
    </row>
    <row r="799" spans="1:5" x14ac:dyDescent="0.25">
      <c r="A799" s="8">
        <v>7</v>
      </c>
      <c r="B799" s="8" t="s">
        <v>12</v>
      </c>
      <c r="C799" s="25" t="s">
        <v>20</v>
      </c>
      <c r="D799" s="67">
        <v>43465</v>
      </c>
      <c r="E799" s="31">
        <v>1.5152358408186812</v>
      </c>
    </row>
    <row r="800" spans="1:5" x14ac:dyDescent="0.25">
      <c r="A800" s="2">
        <v>1</v>
      </c>
      <c r="B800" s="2" t="s">
        <v>5</v>
      </c>
      <c r="C800" s="13" t="s">
        <v>21</v>
      </c>
      <c r="D800" s="67">
        <v>43465</v>
      </c>
      <c r="E800" s="31">
        <v>164141.83757999999</v>
      </c>
    </row>
    <row r="801" spans="1:5" x14ac:dyDescent="0.25">
      <c r="A801" s="2">
        <v>2</v>
      </c>
      <c r="B801" s="2" t="s">
        <v>7</v>
      </c>
      <c r="C801" s="13" t="s">
        <v>21</v>
      </c>
      <c r="D801" s="67">
        <v>43465</v>
      </c>
      <c r="E801" s="31">
        <v>95518.613440000001</v>
      </c>
    </row>
    <row r="802" spans="1:5" x14ac:dyDescent="0.25">
      <c r="A802" s="2">
        <v>3</v>
      </c>
      <c r="B802" s="2" t="s">
        <v>8</v>
      </c>
      <c r="C802" s="13" t="s">
        <v>21</v>
      </c>
      <c r="D802" s="67">
        <v>43465</v>
      </c>
      <c r="E802" s="31">
        <v>14825.642959999999</v>
      </c>
    </row>
    <row r="803" spans="1:5" x14ac:dyDescent="0.25">
      <c r="A803" s="2">
        <v>4</v>
      </c>
      <c r="B803" s="2" t="s">
        <v>9</v>
      </c>
      <c r="C803" s="13" t="s">
        <v>21</v>
      </c>
      <c r="D803" s="67">
        <v>43465</v>
      </c>
      <c r="E803" s="31">
        <v>24159.114363785699</v>
      </c>
    </row>
    <row r="804" spans="1:5" ht="24.75" x14ac:dyDescent="0.25">
      <c r="A804" s="6">
        <v>5</v>
      </c>
      <c r="B804" s="7" t="s">
        <v>10</v>
      </c>
      <c r="C804" s="13" t="s">
        <v>21</v>
      </c>
      <c r="D804" s="67">
        <v>43465</v>
      </c>
      <c r="E804" s="31">
        <v>-1122.6225899999999</v>
      </c>
    </row>
    <row r="805" spans="1:5" x14ac:dyDescent="0.25">
      <c r="A805" s="2">
        <v>6</v>
      </c>
      <c r="B805" s="2" t="s">
        <v>11</v>
      </c>
      <c r="C805" s="13" t="s">
        <v>21</v>
      </c>
      <c r="D805" s="67">
        <v>43465</v>
      </c>
      <c r="E805" s="31">
        <v>23036.491773785601</v>
      </c>
    </row>
    <row r="806" spans="1:5" x14ac:dyDescent="0.25">
      <c r="A806" s="8">
        <v>7</v>
      </c>
      <c r="B806" s="8" t="s">
        <v>12</v>
      </c>
      <c r="C806" s="25" t="s">
        <v>21</v>
      </c>
      <c r="D806" s="67">
        <v>43465</v>
      </c>
      <c r="E806" s="31">
        <v>1.0190926321610072</v>
      </c>
    </row>
    <row r="807" spans="1:5" x14ac:dyDescent="0.25">
      <c r="A807" s="2">
        <v>1</v>
      </c>
      <c r="B807" s="2" t="s">
        <v>5</v>
      </c>
      <c r="C807" s="13" t="s">
        <v>22</v>
      </c>
      <c r="D807" s="67">
        <v>43465</v>
      </c>
      <c r="E807" s="31">
        <v>4362275.26878436</v>
      </c>
    </row>
    <row r="808" spans="1:5" x14ac:dyDescent="0.25">
      <c r="A808" s="2">
        <v>2</v>
      </c>
      <c r="B808" s="2" t="s">
        <v>7</v>
      </c>
      <c r="C808" s="13" t="s">
        <v>22</v>
      </c>
      <c r="D808" s="67">
        <v>43465</v>
      </c>
      <c r="E808" s="31">
        <v>4614637.0764400009</v>
      </c>
    </row>
    <row r="809" spans="1:5" x14ac:dyDescent="0.25">
      <c r="A809" s="2">
        <v>3</v>
      </c>
      <c r="B809" s="2" t="s">
        <v>8</v>
      </c>
      <c r="C809" s="13" t="s">
        <v>22</v>
      </c>
      <c r="D809" s="67">
        <v>43465</v>
      </c>
      <c r="E809" s="31">
        <v>373620.13957904361</v>
      </c>
    </row>
    <row r="810" spans="1:5" x14ac:dyDescent="0.25">
      <c r="A810" s="2">
        <v>4</v>
      </c>
      <c r="B810" s="2" t="s">
        <v>9</v>
      </c>
      <c r="C810" s="13" t="s">
        <v>22</v>
      </c>
      <c r="D810" s="67">
        <v>43465</v>
      </c>
      <c r="E810" s="31">
        <v>942191.43059378583</v>
      </c>
    </row>
    <row r="811" spans="1:5" ht="24.75" x14ac:dyDescent="0.25">
      <c r="A811" s="6">
        <v>5</v>
      </c>
      <c r="B811" s="7" t="s">
        <v>10</v>
      </c>
      <c r="C811" s="13" t="s">
        <v>22</v>
      </c>
      <c r="D811" s="67">
        <v>43465</v>
      </c>
      <c r="E811" s="31">
        <v>-521089.71204806329</v>
      </c>
    </row>
    <row r="812" spans="1:5" x14ac:dyDescent="0.25">
      <c r="A812" s="2">
        <v>6</v>
      </c>
      <c r="B812" s="2" t="s">
        <v>11</v>
      </c>
      <c r="C812" s="13" t="s">
        <v>22</v>
      </c>
      <c r="D812" s="67">
        <v>43465</v>
      </c>
      <c r="E812" s="31">
        <v>421101.71854572231</v>
      </c>
    </row>
    <row r="813" spans="1:5" x14ac:dyDescent="0.25">
      <c r="A813" s="12">
        <v>7</v>
      </c>
      <c r="B813" s="12" t="s">
        <v>12</v>
      </c>
      <c r="C813" s="27" t="s">
        <v>22</v>
      </c>
      <c r="D813" s="67">
        <v>43465</v>
      </c>
      <c r="E813" s="31">
        <v>1.0387180463938617</v>
      </c>
    </row>
    <row r="814" spans="1:5" x14ac:dyDescent="0.25">
      <c r="A814" s="70">
        <v>1</v>
      </c>
      <c r="B814" s="70" t="s">
        <v>5</v>
      </c>
      <c r="C814" s="71" t="s">
        <v>6</v>
      </c>
      <c r="D814" s="67">
        <v>43646</v>
      </c>
      <c r="E814" s="73">
        <v>50574.597099999999</v>
      </c>
    </row>
    <row r="815" spans="1:5" x14ac:dyDescent="0.25">
      <c r="A815" s="70">
        <v>2</v>
      </c>
      <c r="B815" s="70" t="s">
        <v>7</v>
      </c>
      <c r="C815" s="71" t="s">
        <v>6</v>
      </c>
      <c r="D815" s="67">
        <v>43646</v>
      </c>
      <c r="E815" s="73">
        <v>61072.091</v>
      </c>
    </row>
    <row r="816" spans="1:5" x14ac:dyDescent="0.25">
      <c r="A816" s="70">
        <v>3</v>
      </c>
      <c r="B816" s="70" t="s">
        <v>8</v>
      </c>
      <c r="C816" s="71" t="s">
        <v>6</v>
      </c>
      <c r="D816" s="67">
        <v>43646</v>
      </c>
      <c r="E816" s="73">
        <v>5603</v>
      </c>
    </row>
    <row r="817" spans="1:5" x14ac:dyDescent="0.25">
      <c r="A817" s="70">
        <v>4</v>
      </c>
      <c r="B817" s="70" t="s">
        <v>9</v>
      </c>
      <c r="C817" s="71" t="s">
        <v>6</v>
      </c>
      <c r="D817" s="67">
        <v>43646</v>
      </c>
      <c r="E817" s="73">
        <v>6860.9</v>
      </c>
    </row>
    <row r="818" spans="1:5" x14ac:dyDescent="0.25">
      <c r="A818" s="70">
        <v>5</v>
      </c>
      <c r="B818" s="70" t="s">
        <v>10</v>
      </c>
      <c r="C818" s="71" t="s">
        <v>6</v>
      </c>
      <c r="D818" s="67">
        <v>43646</v>
      </c>
      <c r="E818" s="73">
        <v>7095.57</v>
      </c>
    </row>
    <row r="819" spans="1:5" x14ac:dyDescent="0.25">
      <c r="A819" s="70">
        <v>6</v>
      </c>
      <c r="B819" s="70" t="s">
        <v>11</v>
      </c>
      <c r="C819" s="71" t="s">
        <v>6</v>
      </c>
      <c r="D819" s="67">
        <v>43646</v>
      </c>
      <c r="E819" s="73">
        <v>13956.47</v>
      </c>
    </row>
    <row r="820" spans="1:5" x14ac:dyDescent="0.25">
      <c r="A820" s="70">
        <v>7</v>
      </c>
      <c r="B820" s="70" t="s">
        <v>12</v>
      </c>
      <c r="C820" s="71" t="s">
        <v>6</v>
      </c>
      <c r="D820" s="67">
        <v>43646</v>
      </c>
      <c r="E820" s="74">
        <v>0.76609495401441707</v>
      </c>
    </row>
    <row r="821" spans="1:5" x14ac:dyDescent="0.25">
      <c r="A821" s="70">
        <v>1</v>
      </c>
      <c r="B821" s="70" t="s">
        <v>5</v>
      </c>
      <c r="C821" s="71" t="s">
        <v>13</v>
      </c>
      <c r="D821" s="67">
        <v>43646</v>
      </c>
      <c r="E821" s="73">
        <v>2305.3714599999998</v>
      </c>
    </row>
    <row r="822" spans="1:5" x14ac:dyDescent="0.25">
      <c r="A822" s="70">
        <v>2</v>
      </c>
      <c r="B822" s="70" t="s">
        <v>7</v>
      </c>
      <c r="C822" s="71" t="s">
        <v>13</v>
      </c>
      <c r="D822" s="67">
        <v>43646</v>
      </c>
      <c r="E822" s="73">
        <v>3861.2805600000002</v>
      </c>
    </row>
    <row r="823" spans="1:5" x14ac:dyDescent="0.25">
      <c r="A823" s="70">
        <v>3</v>
      </c>
      <c r="B823" s="70" t="s">
        <v>8</v>
      </c>
      <c r="C823" s="71" t="s">
        <v>13</v>
      </c>
      <c r="D823" s="67">
        <v>43646</v>
      </c>
      <c r="E823" s="73">
        <v>512.42929763560005</v>
      </c>
    </row>
    <row r="824" spans="1:5" x14ac:dyDescent="0.25">
      <c r="A824" s="70">
        <v>4</v>
      </c>
      <c r="B824" s="70" t="s">
        <v>9</v>
      </c>
      <c r="C824" s="71" t="s">
        <v>13</v>
      </c>
      <c r="D824" s="67">
        <v>43646</v>
      </c>
      <c r="E824" s="73">
        <v>1450.3793700000001</v>
      </c>
    </row>
    <row r="825" spans="1:5" x14ac:dyDescent="0.25">
      <c r="A825" s="70">
        <v>5</v>
      </c>
      <c r="B825" s="70" t="s">
        <v>10</v>
      </c>
      <c r="C825" s="71" t="s">
        <v>13</v>
      </c>
      <c r="D825" s="67">
        <v>43646</v>
      </c>
      <c r="E825" s="73">
        <v>2028.8616400000101</v>
      </c>
    </row>
    <row r="826" spans="1:5" x14ac:dyDescent="0.25">
      <c r="A826" s="70">
        <v>6</v>
      </c>
      <c r="B826" s="70" t="s">
        <v>11</v>
      </c>
      <c r="C826" s="71" t="s">
        <v>13</v>
      </c>
      <c r="D826" s="67">
        <v>43646</v>
      </c>
      <c r="E826" s="73">
        <v>3479.2410100000102</v>
      </c>
    </row>
    <row r="827" spans="1:5" x14ac:dyDescent="0.25">
      <c r="A827" s="70">
        <v>7</v>
      </c>
      <c r="B827" s="70" t="s">
        <v>12</v>
      </c>
      <c r="C827" s="71" t="s">
        <v>13</v>
      </c>
      <c r="D827" s="67">
        <v>43646</v>
      </c>
      <c r="E827" s="74">
        <v>0.94682346058228795</v>
      </c>
    </row>
    <row r="828" spans="1:5" x14ac:dyDescent="0.25">
      <c r="A828" s="70">
        <v>1</v>
      </c>
      <c r="B828" s="70" t="s">
        <v>5</v>
      </c>
      <c r="C828" s="71" t="s">
        <v>14</v>
      </c>
      <c r="D828" s="67">
        <v>43646</v>
      </c>
      <c r="E828" s="72">
        <v>26313</v>
      </c>
    </row>
    <row r="829" spans="1:5" x14ac:dyDescent="0.25">
      <c r="A829" s="70">
        <v>2</v>
      </c>
      <c r="B829" s="70" t="s">
        <v>7</v>
      </c>
      <c r="C829" s="71" t="s">
        <v>14</v>
      </c>
      <c r="D829" s="67">
        <v>43646</v>
      </c>
      <c r="E829" s="72">
        <v>54591</v>
      </c>
    </row>
    <row r="830" spans="1:5" x14ac:dyDescent="0.25">
      <c r="A830" s="70">
        <v>3</v>
      </c>
      <c r="B830" s="70" t="s">
        <v>8</v>
      </c>
      <c r="C830" s="71" t="s">
        <v>14</v>
      </c>
      <c r="D830" s="67">
        <v>43646</v>
      </c>
      <c r="E830" s="72">
        <v>4323</v>
      </c>
    </row>
    <row r="831" spans="1:5" x14ac:dyDescent="0.25">
      <c r="A831" s="70">
        <v>4</v>
      </c>
      <c r="B831" s="70" t="s">
        <v>9</v>
      </c>
      <c r="C831" s="71" t="s">
        <v>14</v>
      </c>
      <c r="D831" s="67">
        <v>43646</v>
      </c>
      <c r="E831" s="72">
        <v>65131</v>
      </c>
    </row>
    <row r="832" spans="1:5" x14ac:dyDescent="0.25">
      <c r="A832" s="70">
        <v>5</v>
      </c>
      <c r="B832" s="70" t="s">
        <v>10</v>
      </c>
      <c r="C832" s="71" t="s">
        <v>14</v>
      </c>
      <c r="D832" s="67">
        <v>43646</v>
      </c>
      <c r="E832" s="72">
        <v>52126</v>
      </c>
    </row>
    <row r="833" spans="1:5" x14ac:dyDescent="0.25">
      <c r="A833" s="70">
        <v>6</v>
      </c>
      <c r="B833" s="70" t="s">
        <v>11</v>
      </c>
      <c r="C833" s="71" t="s">
        <v>14</v>
      </c>
      <c r="D833" s="67">
        <v>43646</v>
      </c>
      <c r="E833" s="72">
        <v>117257</v>
      </c>
    </row>
    <row r="834" spans="1:5" x14ac:dyDescent="0.25">
      <c r="A834" s="70">
        <v>7</v>
      </c>
      <c r="B834" s="70" t="s">
        <v>12</v>
      </c>
      <c r="C834" s="71" t="s">
        <v>14</v>
      </c>
      <c r="D834" s="67">
        <v>43646</v>
      </c>
      <c r="E834" s="72">
        <v>0.68185157972079358</v>
      </c>
    </row>
    <row r="835" spans="1:5" x14ac:dyDescent="0.25">
      <c r="A835" s="70">
        <v>1</v>
      </c>
      <c r="B835" s="70" t="s">
        <v>5</v>
      </c>
      <c r="C835" s="71" t="s">
        <v>15</v>
      </c>
      <c r="D835" s="67">
        <v>43646</v>
      </c>
      <c r="E835" s="72">
        <v>243289.84195</v>
      </c>
    </row>
    <row r="836" spans="1:5" x14ac:dyDescent="0.25">
      <c r="A836" s="70">
        <v>2</v>
      </c>
      <c r="B836" s="70" t="s">
        <v>7</v>
      </c>
      <c r="C836" s="71" t="s">
        <v>15</v>
      </c>
      <c r="D836" s="67">
        <v>43646</v>
      </c>
      <c r="E836" s="72">
        <v>182285.05379000001</v>
      </c>
    </row>
    <row r="837" spans="1:5" x14ac:dyDescent="0.25">
      <c r="A837" s="70">
        <v>3</v>
      </c>
      <c r="B837" s="70" t="s">
        <v>8</v>
      </c>
      <c r="C837" s="71" t="s">
        <v>15</v>
      </c>
      <c r="D837" s="67">
        <v>43646</v>
      </c>
      <c r="E837" s="72">
        <v>30186.655279999999</v>
      </c>
    </row>
    <row r="838" spans="1:5" x14ac:dyDescent="0.25">
      <c r="A838" s="70">
        <v>4</v>
      </c>
      <c r="B838" s="70" t="s">
        <v>9</v>
      </c>
      <c r="C838" s="71" t="s">
        <v>15</v>
      </c>
      <c r="D838" s="67">
        <v>43646</v>
      </c>
      <c r="E838" s="72">
        <v>106899.32093</v>
      </c>
    </row>
    <row r="839" spans="1:5" x14ac:dyDescent="0.25">
      <c r="A839" s="70">
        <v>5</v>
      </c>
      <c r="B839" s="70" t="s">
        <v>10</v>
      </c>
      <c r="C839" s="71" t="s">
        <v>15</v>
      </c>
      <c r="D839" s="67">
        <v>43646</v>
      </c>
      <c r="E839" s="72">
        <v>37447.477509999808</v>
      </c>
    </row>
    <row r="840" spans="1:5" x14ac:dyDescent="0.25">
      <c r="A840" s="70">
        <v>6</v>
      </c>
      <c r="B840" s="70" t="s">
        <v>11</v>
      </c>
      <c r="C840" s="71" t="s">
        <v>15</v>
      </c>
      <c r="D840" s="67">
        <v>43646</v>
      </c>
      <c r="E840" s="72">
        <v>144346.79844000001</v>
      </c>
    </row>
    <row r="841" spans="1:5" x14ac:dyDescent="0.25">
      <c r="A841" s="70">
        <v>7</v>
      </c>
      <c r="B841" s="70" t="s">
        <v>12</v>
      </c>
      <c r="C841" s="71" t="s">
        <v>15</v>
      </c>
      <c r="D841" s="67">
        <v>43646</v>
      </c>
      <c r="E841" s="72">
        <v>1.3387104049844185</v>
      </c>
    </row>
    <row r="842" spans="1:5" x14ac:dyDescent="0.25">
      <c r="A842" s="70">
        <v>1</v>
      </c>
      <c r="B842" s="70" t="s">
        <v>5</v>
      </c>
      <c r="C842" s="71" t="s">
        <v>16</v>
      </c>
      <c r="D842" s="67">
        <v>43646</v>
      </c>
      <c r="E842" s="72">
        <v>534172.56006000005</v>
      </c>
    </row>
    <row r="843" spans="1:5" x14ac:dyDescent="0.25">
      <c r="A843" s="70">
        <v>2</v>
      </c>
      <c r="B843" s="70" t="s">
        <v>7</v>
      </c>
      <c r="C843" s="71" t="s">
        <v>16</v>
      </c>
      <c r="D843" s="67">
        <v>43646</v>
      </c>
      <c r="E843" s="72">
        <v>681627.54746999999</v>
      </c>
    </row>
    <row r="844" spans="1:5" x14ac:dyDescent="0.25">
      <c r="A844" s="70">
        <v>3</v>
      </c>
      <c r="B844" s="70" t="s">
        <v>8</v>
      </c>
      <c r="C844" s="71" t="s">
        <v>16</v>
      </c>
      <c r="D844" s="67">
        <v>43646</v>
      </c>
      <c r="E844" s="72">
        <v>58861.3</v>
      </c>
    </row>
    <row r="845" spans="1:5" x14ac:dyDescent="0.25">
      <c r="A845" s="70">
        <v>4</v>
      </c>
      <c r="B845" s="70" t="s">
        <v>9</v>
      </c>
      <c r="C845" s="71" t="s">
        <v>16</v>
      </c>
      <c r="D845" s="67">
        <v>43646</v>
      </c>
      <c r="E845" s="72">
        <v>203502.2</v>
      </c>
    </row>
    <row r="846" spans="1:5" x14ac:dyDescent="0.25">
      <c r="A846" s="70">
        <v>5</v>
      </c>
      <c r="B846" s="70" t="s">
        <v>10</v>
      </c>
      <c r="C846" s="71" t="s">
        <v>16</v>
      </c>
      <c r="D846" s="67">
        <v>43646</v>
      </c>
      <c r="E846" s="72">
        <v>93459.3</v>
      </c>
    </row>
    <row r="847" spans="1:5" x14ac:dyDescent="0.25">
      <c r="A847" s="70">
        <v>6</v>
      </c>
      <c r="B847" s="70" t="s">
        <v>11</v>
      </c>
      <c r="C847" s="71" t="s">
        <v>16</v>
      </c>
      <c r="D847" s="67">
        <v>43646</v>
      </c>
      <c r="E847" s="72">
        <v>296961.5</v>
      </c>
    </row>
    <row r="848" spans="1:5" x14ac:dyDescent="0.25">
      <c r="A848" s="70">
        <v>7</v>
      </c>
      <c r="B848" s="70" t="s">
        <v>12</v>
      </c>
      <c r="C848" s="71" t="s">
        <v>16</v>
      </c>
      <c r="D848" s="67">
        <v>43646</v>
      </c>
      <c r="E848" s="72">
        <v>1.0826864997342336</v>
      </c>
    </row>
    <row r="849" spans="1:5" x14ac:dyDescent="0.25">
      <c r="A849" s="70">
        <v>1</v>
      </c>
      <c r="B849" s="70" t="s">
        <v>5</v>
      </c>
      <c r="C849" s="71" t="s">
        <v>17</v>
      </c>
      <c r="D849" s="67">
        <v>43646</v>
      </c>
      <c r="E849" s="72">
        <v>685916.56692999997</v>
      </c>
    </row>
    <row r="850" spans="1:5" x14ac:dyDescent="0.25">
      <c r="A850" s="70">
        <v>2</v>
      </c>
      <c r="B850" s="70" t="s">
        <v>7</v>
      </c>
      <c r="C850" s="71" t="s">
        <v>17</v>
      </c>
      <c r="D850" s="67">
        <v>43646</v>
      </c>
      <c r="E850" s="72">
        <v>870257.32437000005</v>
      </c>
    </row>
    <row r="851" spans="1:5" x14ac:dyDescent="0.25">
      <c r="A851" s="70">
        <v>3</v>
      </c>
      <c r="B851" s="70" t="s">
        <v>8</v>
      </c>
      <c r="C851" s="71" t="s">
        <v>17</v>
      </c>
      <c r="D851" s="67">
        <v>43646</v>
      </c>
      <c r="E851" s="72">
        <v>18779.18132</v>
      </c>
    </row>
    <row r="852" spans="1:5" x14ac:dyDescent="0.25">
      <c r="A852" s="70">
        <v>4</v>
      </c>
      <c r="B852" s="70" t="s">
        <v>9</v>
      </c>
      <c r="C852" s="71" t="s">
        <v>17</v>
      </c>
      <c r="D852" s="67">
        <v>43646</v>
      </c>
      <c r="E852" s="72">
        <v>109828.39913999999</v>
      </c>
    </row>
    <row r="853" spans="1:5" x14ac:dyDescent="0.25">
      <c r="A853" s="70">
        <v>5</v>
      </c>
      <c r="B853" s="70" t="s">
        <v>10</v>
      </c>
      <c r="C853" s="71" t="s">
        <v>17</v>
      </c>
      <c r="D853" s="67">
        <v>43646</v>
      </c>
      <c r="E853" s="72">
        <v>46237.645626753998</v>
      </c>
    </row>
    <row r="854" spans="1:5" x14ac:dyDescent="0.25">
      <c r="A854" s="70">
        <v>6</v>
      </c>
      <c r="B854" s="70" t="s">
        <v>11</v>
      </c>
      <c r="C854" s="71" t="s">
        <v>17</v>
      </c>
      <c r="D854" s="67">
        <v>43646</v>
      </c>
      <c r="E854" s="72">
        <v>156066.044766754</v>
      </c>
    </row>
    <row r="855" spans="1:5" x14ac:dyDescent="0.25">
      <c r="A855" s="70">
        <v>7</v>
      </c>
      <c r="B855" s="70" t="s">
        <v>12</v>
      </c>
      <c r="C855" s="71" t="s">
        <v>17</v>
      </c>
      <c r="D855" s="67">
        <v>43646</v>
      </c>
      <c r="E855" s="72">
        <v>0.58869680931852331</v>
      </c>
    </row>
    <row r="856" spans="1:5" x14ac:dyDescent="0.25">
      <c r="A856" s="70">
        <v>1</v>
      </c>
      <c r="B856" s="70" t="s">
        <v>5</v>
      </c>
      <c r="C856" s="71" t="s">
        <v>18</v>
      </c>
      <c r="D856" s="67">
        <v>43646</v>
      </c>
      <c r="E856" s="73">
        <v>381415.69487000001</v>
      </c>
    </row>
    <row r="857" spans="1:5" x14ac:dyDescent="0.25">
      <c r="A857" s="70">
        <v>2</v>
      </c>
      <c r="B857" s="70" t="s">
        <v>7</v>
      </c>
      <c r="C857" s="71" t="s">
        <v>18</v>
      </c>
      <c r="D857" s="67">
        <v>43646</v>
      </c>
      <c r="E857" s="73">
        <v>696955.12509999995</v>
      </c>
    </row>
    <row r="858" spans="1:5" x14ac:dyDescent="0.25">
      <c r="A858" s="70">
        <v>3</v>
      </c>
      <c r="B858" s="70" t="s">
        <v>8</v>
      </c>
      <c r="C858" s="71" t="s">
        <v>18</v>
      </c>
      <c r="D858" s="67">
        <v>43646</v>
      </c>
      <c r="E858" s="73">
        <v>64557.043810000003</v>
      </c>
    </row>
    <row r="859" spans="1:5" x14ac:dyDescent="0.25">
      <c r="A859" s="70">
        <v>4</v>
      </c>
      <c r="B859" s="70" t="s">
        <v>9</v>
      </c>
      <c r="C859" s="71" t="s">
        <v>18</v>
      </c>
      <c r="D859" s="67">
        <v>43646</v>
      </c>
      <c r="E859" s="73">
        <v>77126.927200000006</v>
      </c>
    </row>
    <row r="860" spans="1:5" x14ac:dyDescent="0.25">
      <c r="A860" s="70">
        <v>5</v>
      </c>
      <c r="B860" s="70" t="s">
        <v>10</v>
      </c>
      <c r="C860" s="71" t="s">
        <v>18</v>
      </c>
      <c r="D860" s="67">
        <v>43646</v>
      </c>
      <c r="E860" s="73">
        <v>125302.86629000001</v>
      </c>
    </row>
    <row r="861" spans="1:5" x14ac:dyDescent="0.25">
      <c r="A861" s="70">
        <v>6</v>
      </c>
      <c r="B861" s="70" t="s">
        <v>11</v>
      </c>
      <c r="C861" s="71" t="s">
        <v>18</v>
      </c>
      <c r="D861" s="67">
        <v>43646</v>
      </c>
      <c r="E861" s="73">
        <v>202429.79349000001</v>
      </c>
    </row>
    <row r="862" spans="1:5" x14ac:dyDescent="0.25">
      <c r="A862" s="70">
        <v>7</v>
      </c>
      <c r="B862" s="70" t="s">
        <v>12</v>
      </c>
      <c r="C862" s="71" t="s">
        <v>18</v>
      </c>
      <c r="D862" s="67">
        <v>43646</v>
      </c>
      <c r="E862" s="74">
        <v>1.6944091322818846</v>
      </c>
    </row>
    <row r="863" spans="1:5" x14ac:dyDescent="0.25">
      <c r="A863" s="70">
        <v>1</v>
      </c>
      <c r="B863" s="70" t="s">
        <v>5</v>
      </c>
      <c r="C863" s="71" t="s">
        <v>19</v>
      </c>
      <c r="D863" s="67">
        <v>43646</v>
      </c>
      <c r="E863" s="72">
        <v>52107.37758</v>
      </c>
    </row>
    <row r="864" spans="1:5" x14ac:dyDescent="0.25">
      <c r="A864" s="70">
        <v>2</v>
      </c>
      <c r="B864" s="70" t="s">
        <v>7</v>
      </c>
      <c r="C864" s="71" t="s">
        <v>19</v>
      </c>
      <c r="D864" s="67">
        <v>43646</v>
      </c>
      <c r="E864" s="72">
        <v>50960.450770000003</v>
      </c>
    </row>
    <row r="865" spans="1:5" x14ac:dyDescent="0.25">
      <c r="A865" s="70">
        <v>3</v>
      </c>
      <c r="B865" s="70" t="s">
        <v>8</v>
      </c>
      <c r="C865" s="71" t="s">
        <v>19</v>
      </c>
      <c r="D865" s="67">
        <v>43646</v>
      </c>
      <c r="E865" s="72">
        <v>2289.8479900000002</v>
      </c>
    </row>
    <row r="866" spans="1:5" x14ac:dyDescent="0.25">
      <c r="A866" s="70">
        <v>4</v>
      </c>
      <c r="B866" s="70" t="s">
        <v>9</v>
      </c>
      <c r="C866" s="71" t="s">
        <v>19</v>
      </c>
      <c r="D866" s="67">
        <v>43646</v>
      </c>
      <c r="E866" s="72">
        <v>4889.4882100000013</v>
      </c>
    </row>
    <row r="867" spans="1:5" x14ac:dyDescent="0.25">
      <c r="A867" s="70">
        <v>5</v>
      </c>
      <c r="B867" s="70" t="s">
        <v>10</v>
      </c>
      <c r="C867" s="71" t="s">
        <v>19</v>
      </c>
      <c r="D867" s="67">
        <v>43646</v>
      </c>
      <c r="E867" s="72">
        <v>0</v>
      </c>
    </row>
    <row r="868" spans="1:5" x14ac:dyDescent="0.25">
      <c r="A868" s="70">
        <v>6</v>
      </c>
      <c r="B868" s="70" t="s">
        <v>11</v>
      </c>
      <c r="C868" s="71" t="s">
        <v>19</v>
      </c>
      <c r="D868" s="67">
        <v>43646</v>
      </c>
      <c r="E868" s="72">
        <v>4889.4882100000013</v>
      </c>
    </row>
    <row r="869" spans="1:5" x14ac:dyDescent="0.25">
      <c r="A869" s="70">
        <v>7</v>
      </c>
      <c r="B869" s="70" t="s">
        <v>12</v>
      </c>
      <c r="C869" s="71" t="s">
        <v>19</v>
      </c>
      <c r="D869" s="67">
        <v>43646</v>
      </c>
      <c r="E869" s="72">
        <v>0.71266209781239465</v>
      </c>
    </row>
    <row r="870" spans="1:5" x14ac:dyDescent="0.25">
      <c r="A870" s="70">
        <v>1</v>
      </c>
      <c r="B870" s="70" t="s">
        <v>5</v>
      </c>
      <c r="C870" s="71" t="s">
        <v>20</v>
      </c>
      <c r="D870" s="67">
        <v>43646</v>
      </c>
      <c r="E870" s="72">
        <v>46263.901160000001</v>
      </c>
    </row>
    <row r="871" spans="1:5" x14ac:dyDescent="0.25">
      <c r="A871" s="70">
        <v>2</v>
      </c>
      <c r="B871" s="70" t="s">
        <v>7</v>
      </c>
      <c r="C871" s="71" t="s">
        <v>20</v>
      </c>
      <c r="D871" s="67">
        <v>43646</v>
      </c>
      <c r="E871" s="72">
        <v>50703.215579999996</v>
      </c>
    </row>
    <row r="872" spans="1:5" x14ac:dyDescent="0.25">
      <c r="A872" s="70">
        <v>3</v>
      </c>
      <c r="B872" s="70" t="s">
        <v>8</v>
      </c>
      <c r="C872" s="71" t="s">
        <v>20</v>
      </c>
      <c r="D872" s="67">
        <v>43646</v>
      </c>
      <c r="E872" s="72">
        <v>8657.3978516476509</v>
      </c>
    </row>
    <row r="873" spans="1:5" x14ac:dyDescent="0.25">
      <c r="A873" s="70">
        <v>4</v>
      </c>
      <c r="B873" s="70" t="s">
        <v>9</v>
      </c>
      <c r="C873" s="71" t="s">
        <v>20</v>
      </c>
      <c r="D873" s="67">
        <v>43646</v>
      </c>
      <c r="E873" s="72">
        <v>7774.4074899999996</v>
      </c>
    </row>
    <row r="874" spans="1:5" x14ac:dyDescent="0.25">
      <c r="A874" s="70">
        <v>5</v>
      </c>
      <c r="B874" s="70" t="s">
        <v>10</v>
      </c>
      <c r="C874" s="71" t="s">
        <v>20</v>
      </c>
      <c r="D874" s="67">
        <v>43646</v>
      </c>
      <c r="E874" s="72">
        <v>5912.82993999886</v>
      </c>
    </row>
    <row r="875" spans="1:5" x14ac:dyDescent="0.25">
      <c r="A875" s="70">
        <v>6</v>
      </c>
      <c r="B875" s="70" t="s">
        <v>11</v>
      </c>
      <c r="C875" s="71" t="s">
        <v>20</v>
      </c>
      <c r="D875" s="67">
        <v>43646</v>
      </c>
      <c r="E875" s="72">
        <v>13687.237429998901</v>
      </c>
    </row>
    <row r="876" spans="1:5" x14ac:dyDescent="0.25">
      <c r="A876" s="70">
        <v>7</v>
      </c>
      <c r="B876" s="70" t="s">
        <v>12</v>
      </c>
      <c r="C876" s="71" t="s">
        <v>20</v>
      </c>
      <c r="D876" s="67">
        <v>43646</v>
      </c>
      <c r="E876" s="72">
        <v>1.4687130656945677</v>
      </c>
    </row>
    <row r="877" spans="1:5" x14ac:dyDescent="0.25">
      <c r="A877" s="70">
        <v>1</v>
      </c>
      <c r="B877" s="70" t="s">
        <v>5</v>
      </c>
      <c r="C877" s="71" t="s">
        <v>21</v>
      </c>
      <c r="D877" s="67">
        <v>43646</v>
      </c>
      <c r="E877" s="72">
        <v>74884.112089999995</v>
      </c>
    </row>
    <row r="878" spans="1:5" x14ac:dyDescent="0.25">
      <c r="A878" s="70">
        <v>2</v>
      </c>
      <c r="B878" s="70" t="s">
        <v>7</v>
      </c>
      <c r="C878" s="71" t="s">
        <v>21</v>
      </c>
      <c r="D878" s="67">
        <v>43646</v>
      </c>
      <c r="E878" s="72">
        <v>63953.97337</v>
      </c>
    </row>
    <row r="879" spans="1:5" x14ac:dyDescent="0.25">
      <c r="A879" s="70">
        <v>3</v>
      </c>
      <c r="B879" s="70" t="s">
        <v>8</v>
      </c>
      <c r="C879" s="71" t="s">
        <v>21</v>
      </c>
      <c r="D879" s="67">
        <v>43646</v>
      </c>
      <c r="E879" s="72">
        <v>7365.2014600000002</v>
      </c>
    </row>
    <row r="880" spans="1:5" x14ac:dyDescent="0.25">
      <c r="A880" s="70">
        <v>4</v>
      </c>
      <c r="B880" s="70" t="s">
        <v>9</v>
      </c>
      <c r="C880" s="71" t="s">
        <v>21</v>
      </c>
      <c r="D880" s="67">
        <v>43646</v>
      </c>
      <c r="E880" s="72">
        <v>34437.396691673297</v>
      </c>
    </row>
    <row r="881" spans="1:5" x14ac:dyDescent="0.25">
      <c r="A881" s="70">
        <v>5</v>
      </c>
      <c r="B881" s="70" t="s">
        <v>10</v>
      </c>
      <c r="C881" s="71" t="s">
        <v>21</v>
      </c>
      <c r="D881" s="67">
        <v>43646</v>
      </c>
      <c r="E881" s="72">
        <v>12864.513269999999</v>
      </c>
    </row>
    <row r="882" spans="1:5" x14ac:dyDescent="0.25">
      <c r="A882" s="70">
        <v>6</v>
      </c>
      <c r="B882" s="70" t="s">
        <v>11</v>
      </c>
      <c r="C882" s="71" t="s">
        <v>21</v>
      </c>
      <c r="D882" s="67">
        <v>43646</v>
      </c>
      <c r="E882" s="72">
        <v>47301.9099616733</v>
      </c>
    </row>
    <row r="883" spans="1:5" x14ac:dyDescent="0.25">
      <c r="A883" s="70">
        <v>7</v>
      </c>
      <c r="B883" s="70" t="s">
        <v>12</v>
      </c>
      <c r="C883" s="71" t="s">
        <v>21</v>
      </c>
      <c r="D883" s="67">
        <v>43646</v>
      </c>
      <c r="E883" s="72">
        <v>0.95176663414509077</v>
      </c>
    </row>
    <row r="884" spans="1:5" x14ac:dyDescent="0.25">
      <c r="A884" s="70">
        <v>1</v>
      </c>
      <c r="B884" s="70" t="s">
        <v>5</v>
      </c>
      <c r="C884" s="71" t="s">
        <v>22</v>
      </c>
      <c r="D884" s="67">
        <v>43646</v>
      </c>
      <c r="E884" s="72">
        <v>2097243.0232000002</v>
      </c>
    </row>
    <row r="885" spans="1:5" x14ac:dyDescent="0.25">
      <c r="A885" s="70">
        <v>2</v>
      </c>
      <c r="B885" s="70" t="s">
        <v>7</v>
      </c>
      <c r="C885" s="71" t="s">
        <v>22</v>
      </c>
      <c r="D885" s="67">
        <v>43646</v>
      </c>
      <c r="E885" s="72">
        <v>2716267.0620099995</v>
      </c>
    </row>
    <row r="886" spans="1:5" x14ac:dyDescent="0.25">
      <c r="A886" s="70">
        <v>3</v>
      </c>
      <c r="B886" s="70" t="s">
        <v>8</v>
      </c>
      <c r="C886" s="71" t="s">
        <v>22</v>
      </c>
      <c r="D886" s="67">
        <v>43646</v>
      </c>
      <c r="E886" s="72">
        <v>201135.05700928325</v>
      </c>
    </row>
    <row r="887" spans="1:5" x14ac:dyDescent="0.25">
      <c r="A887" s="70">
        <v>4</v>
      </c>
      <c r="B887" s="70" t="s">
        <v>9</v>
      </c>
      <c r="C887" s="71" t="s">
        <v>22</v>
      </c>
      <c r="D887" s="67">
        <v>43646</v>
      </c>
      <c r="E887" s="72">
        <v>617900.41903167334</v>
      </c>
    </row>
    <row r="888" spans="1:5" x14ac:dyDescent="0.25">
      <c r="A888" s="70">
        <v>5</v>
      </c>
      <c r="B888" s="70" t="s">
        <v>10</v>
      </c>
      <c r="C888" s="71" t="s">
        <v>22</v>
      </c>
      <c r="D888" s="67">
        <v>43646</v>
      </c>
      <c r="E888" s="72">
        <v>382475.06427675264</v>
      </c>
    </row>
    <row r="889" spans="1:5" x14ac:dyDescent="0.25">
      <c r="A889" s="70">
        <v>6</v>
      </c>
      <c r="B889" s="70" t="s">
        <v>11</v>
      </c>
      <c r="C889" s="71" t="s">
        <v>22</v>
      </c>
      <c r="D889" s="67">
        <v>43646</v>
      </c>
      <c r="E889" s="72">
        <v>1000375.4833084261</v>
      </c>
    </row>
    <row r="890" spans="1:5" x14ac:dyDescent="0.25">
      <c r="A890" s="70">
        <v>7</v>
      </c>
      <c r="B890" s="70" t="s">
        <v>12</v>
      </c>
      <c r="C890" s="71" t="s">
        <v>22</v>
      </c>
      <c r="D890" s="67">
        <v>43646</v>
      </c>
      <c r="E890" s="72">
        <v>1.1256072513514221</v>
      </c>
    </row>
    <row r="891" spans="1:5" x14ac:dyDescent="0.25">
      <c r="A891" s="75">
        <v>1</v>
      </c>
      <c r="B891" s="75" t="s">
        <v>5</v>
      </c>
      <c r="C891" s="76" t="s">
        <v>6</v>
      </c>
      <c r="D891" s="67">
        <v>43830</v>
      </c>
      <c r="E891" s="77">
        <v>118606</v>
      </c>
    </row>
    <row r="892" spans="1:5" x14ac:dyDescent="0.25">
      <c r="A892" s="75">
        <v>2</v>
      </c>
      <c r="B892" s="75" t="s">
        <v>7</v>
      </c>
      <c r="C892" s="76" t="s">
        <v>6</v>
      </c>
      <c r="D892" s="67">
        <v>43830</v>
      </c>
      <c r="E892" s="77">
        <v>137049</v>
      </c>
    </row>
    <row r="893" spans="1:5" x14ac:dyDescent="0.25">
      <c r="A893" s="75">
        <v>3</v>
      </c>
      <c r="B893" s="75" t="s">
        <v>8</v>
      </c>
      <c r="C893" s="76" t="s">
        <v>6</v>
      </c>
      <c r="D893" s="67">
        <v>43830</v>
      </c>
      <c r="E893" s="77">
        <v>11015.98</v>
      </c>
    </row>
    <row r="894" spans="1:5" x14ac:dyDescent="0.25">
      <c r="A894" s="75">
        <v>4</v>
      </c>
      <c r="B894" s="75" t="s">
        <v>9</v>
      </c>
      <c r="C894" s="76" t="s">
        <v>6</v>
      </c>
      <c r="D894" s="67">
        <v>43830</v>
      </c>
      <c r="E894" s="77">
        <v>11198</v>
      </c>
    </row>
    <row r="895" spans="1:5" x14ac:dyDescent="0.25">
      <c r="A895" s="75">
        <v>5</v>
      </c>
      <c r="B895" s="75" t="s">
        <v>10</v>
      </c>
      <c r="C895" s="76" t="s">
        <v>6</v>
      </c>
      <c r="D895" s="67">
        <v>43830</v>
      </c>
      <c r="E895" s="77">
        <v>-1260</v>
      </c>
    </row>
    <row r="896" spans="1:5" x14ac:dyDescent="0.25">
      <c r="A896" s="75">
        <v>6</v>
      </c>
      <c r="B896" s="75" t="s">
        <v>11</v>
      </c>
      <c r="C896" s="76" t="s">
        <v>6</v>
      </c>
      <c r="D896" s="67">
        <v>43830</v>
      </c>
      <c r="E896" s="77">
        <v>9938</v>
      </c>
    </row>
    <row r="897" spans="1:5" x14ac:dyDescent="0.25">
      <c r="A897" s="75">
        <v>7</v>
      </c>
      <c r="B897" s="75" t="s">
        <v>12</v>
      </c>
      <c r="C897" s="76" t="s">
        <v>6</v>
      </c>
      <c r="D897" s="67">
        <v>43830</v>
      </c>
      <c r="E897" s="77">
        <v>0.73894828220919651</v>
      </c>
    </row>
    <row r="898" spans="1:5" x14ac:dyDescent="0.25">
      <c r="A898" s="75">
        <v>1</v>
      </c>
      <c r="B898" s="75" t="s">
        <v>5</v>
      </c>
      <c r="C898" s="76" t="s">
        <v>13</v>
      </c>
      <c r="D898" s="67">
        <v>43830</v>
      </c>
      <c r="E898" s="77">
        <v>4674.0767900000001</v>
      </c>
    </row>
    <row r="899" spans="1:5" x14ac:dyDescent="0.25">
      <c r="A899" s="75">
        <v>2</v>
      </c>
      <c r="B899" s="75" t="s">
        <v>7</v>
      </c>
      <c r="C899" s="76" t="s">
        <v>13</v>
      </c>
      <c r="D899" s="67">
        <v>43830</v>
      </c>
      <c r="E899" s="77">
        <v>8018.3920399999997</v>
      </c>
    </row>
    <row r="900" spans="1:5" x14ac:dyDescent="0.25">
      <c r="A900" s="75">
        <v>3</v>
      </c>
      <c r="B900" s="75" t="s">
        <v>8</v>
      </c>
      <c r="C900" s="76" t="s">
        <v>13</v>
      </c>
      <c r="D900" s="67">
        <v>43830</v>
      </c>
      <c r="E900" s="77">
        <v>1121.12543594056</v>
      </c>
    </row>
    <row r="901" spans="1:5" x14ac:dyDescent="0.25">
      <c r="A901" s="75">
        <v>4</v>
      </c>
      <c r="B901" s="75" t="s">
        <v>9</v>
      </c>
      <c r="C901" s="76" t="s">
        <v>13</v>
      </c>
      <c r="D901" s="67">
        <v>43830</v>
      </c>
      <c r="E901" s="77">
        <v>1901.87355</v>
      </c>
    </row>
    <row r="902" spans="1:5" x14ac:dyDescent="0.25">
      <c r="A902" s="75">
        <v>5</v>
      </c>
      <c r="B902" s="75" t="s">
        <v>10</v>
      </c>
      <c r="C902" s="76" t="s">
        <v>13</v>
      </c>
      <c r="D902" s="67">
        <v>43830</v>
      </c>
      <c r="E902" s="77">
        <v>2848.6046299999998</v>
      </c>
    </row>
    <row r="903" spans="1:5" x14ac:dyDescent="0.25">
      <c r="A903" s="75">
        <v>6</v>
      </c>
      <c r="B903" s="75" t="s">
        <v>11</v>
      </c>
      <c r="C903" s="76" t="s">
        <v>13</v>
      </c>
      <c r="D903" s="67">
        <v>43830</v>
      </c>
      <c r="E903" s="77">
        <v>4750.4781800000001</v>
      </c>
    </row>
    <row r="904" spans="1:5" x14ac:dyDescent="0.25">
      <c r="A904" s="75">
        <v>7</v>
      </c>
      <c r="B904" s="75" t="s">
        <v>12</v>
      </c>
      <c r="C904" s="76" t="s">
        <v>13</v>
      </c>
      <c r="D904" s="67">
        <v>43830</v>
      </c>
      <c r="E904" s="77">
        <v>1.0341078014432756</v>
      </c>
    </row>
    <row r="905" spans="1:5" x14ac:dyDescent="0.25">
      <c r="A905" s="75">
        <v>1</v>
      </c>
      <c r="B905" s="75" t="s">
        <v>5</v>
      </c>
      <c r="C905" s="76" t="s">
        <v>14</v>
      </c>
      <c r="D905" s="67">
        <v>43830</v>
      </c>
      <c r="E905" s="77">
        <v>52644.4</v>
      </c>
    </row>
    <row r="906" spans="1:5" x14ac:dyDescent="0.25">
      <c r="A906" s="75">
        <v>2</v>
      </c>
      <c r="B906" s="75" t="s">
        <v>7</v>
      </c>
      <c r="C906" s="76" t="s">
        <v>14</v>
      </c>
      <c r="D906" s="67">
        <v>43830</v>
      </c>
      <c r="E906" s="77">
        <v>113778</v>
      </c>
    </row>
    <row r="907" spans="1:5" x14ac:dyDescent="0.25">
      <c r="A907" s="75">
        <v>3</v>
      </c>
      <c r="B907" s="75" t="s">
        <v>8</v>
      </c>
      <c r="C907" s="76" t="s">
        <v>14</v>
      </c>
      <c r="D907" s="67">
        <v>43830</v>
      </c>
      <c r="E907" s="77">
        <v>9690</v>
      </c>
    </row>
    <row r="908" spans="1:5" x14ac:dyDescent="0.25">
      <c r="A908" s="75">
        <v>4</v>
      </c>
      <c r="B908" s="75" t="s">
        <v>9</v>
      </c>
      <c r="C908" s="76" t="s">
        <v>14</v>
      </c>
      <c r="D908" s="67">
        <v>43830</v>
      </c>
      <c r="E908" s="77">
        <v>40554</v>
      </c>
    </row>
    <row r="909" spans="1:5" x14ac:dyDescent="0.25">
      <c r="A909" s="75">
        <v>5</v>
      </c>
      <c r="B909" s="75" t="s">
        <v>10</v>
      </c>
      <c r="C909" s="76" t="s">
        <v>14</v>
      </c>
      <c r="D909" s="67">
        <v>43830</v>
      </c>
      <c r="E909" s="77">
        <v>73823</v>
      </c>
    </row>
    <row r="910" spans="1:5" x14ac:dyDescent="0.25">
      <c r="A910" s="75">
        <v>6</v>
      </c>
      <c r="B910" s="75" t="s">
        <v>11</v>
      </c>
      <c r="C910" s="76" t="s">
        <v>14</v>
      </c>
      <c r="D910" s="67">
        <v>43830</v>
      </c>
      <c r="E910" s="77">
        <v>114377</v>
      </c>
    </row>
    <row r="911" spans="1:5" x14ac:dyDescent="0.25">
      <c r="A911" s="75">
        <v>7</v>
      </c>
      <c r="B911" s="75" t="s">
        <v>12</v>
      </c>
      <c r="C911" s="76" t="s">
        <v>14</v>
      </c>
      <c r="D911" s="67">
        <v>43830</v>
      </c>
      <c r="E911" s="77">
        <v>0.73890659475361609</v>
      </c>
    </row>
    <row r="912" spans="1:5" x14ac:dyDescent="0.25">
      <c r="A912" s="75">
        <v>1</v>
      </c>
      <c r="B912" s="75" t="s">
        <v>5</v>
      </c>
      <c r="C912" s="76" t="s">
        <v>15</v>
      </c>
      <c r="D912" s="67">
        <v>43830</v>
      </c>
      <c r="E912" s="77">
        <v>616312.22579281405</v>
      </c>
    </row>
    <row r="913" spans="1:5" x14ac:dyDescent="0.25">
      <c r="A913" s="75">
        <v>2</v>
      </c>
      <c r="B913" s="75" t="s">
        <v>7</v>
      </c>
      <c r="C913" s="76" t="s">
        <v>15</v>
      </c>
      <c r="D913" s="67">
        <v>43830</v>
      </c>
      <c r="E913" s="77">
        <v>525402.12916999997</v>
      </c>
    </row>
    <row r="914" spans="1:5" x14ac:dyDescent="0.25">
      <c r="A914" s="75">
        <v>3</v>
      </c>
      <c r="B914" s="75" t="s">
        <v>8</v>
      </c>
      <c r="C914" s="76" t="s">
        <v>15</v>
      </c>
      <c r="D914" s="67">
        <v>43830</v>
      </c>
      <c r="E914" s="77">
        <v>57967.29709</v>
      </c>
    </row>
    <row r="915" spans="1:5" x14ac:dyDescent="0.25">
      <c r="A915" s="75">
        <v>4</v>
      </c>
      <c r="B915" s="75" t="s">
        <v>9</v>
      </c>
      <c r="C915" s="76" t="s">
        <v>15</v>
      </c>
      <c r="D915" s="67">
        <v>43830</v>
      </c>
      <c r="E915" s="77">
        <v>32344.216290000099</v>
      </c>
    </row>
    <row r="916" spans="1:5" x14ac:dyDescent="0.25">
      <c r="A916" s="75">
        <v>5</v>
      </c>
      <c r="B916" s="75" t="s">
        <v>10</v>
      </c>
      <c r="C916" s="76" t="s">
        <v>15</v>
      </c>
      <c r="D916" s="67">
        <v>43830</v>
      </c>
      <c r="E916" s="77">
        <v>64250.25561</v>
      </c>
    </row>
    <row r="917" spans="1:5" x14ac:dyDescent="0.25">
      <c r="A917" s="75">
        <v>6</v>
      </c>
      <c r="B917" s="75" t="s">
        <v>11</v>
      </c>
      <c r="C917" s="76" t="s">
        <v>15</v>
      </c>
      <c r="D917" s="67">
        <v>43830</v>
      </c>
      <c r="E917" s="77">
        <v>96594.471900000106</v>
      </c>
    </row>
    <row r="918" spans="1:5" x14ac:dyDescent="0.25">
      <c r="A918" s="75">
        <v>7</v>
      </c>
      <c r="B918" s="75" t="s">
        <v>12</v>
      </c>
      <c r="C918" s="76" t="s">
        <v>15</v>
      </c>
      <c r="D918" s="67">
        <v>43830</v>
      </c>
      <c r="E918" s="77">
        <v>1.2450340439215306</v>
      </c>
    </row>
    <row r="919" spans="1:5" x14ac:dyDescent="0.25">
      <c r="A919" s="75">
        <v>1</v>
      </c>
      <c r="B919" s="75" t="s">
        <v>5</v>
      </c>
      <c r="C919" s="76" t="s">
        <v>16</v>
      </c>
      <c r="D919" s="67">
        <v>43830</v>
      </c>
      <c r="E919" s="77">
        <v>1602870.13</v>
      </c>
    </row>
    <row r="920" spans="1:5" x14ac:dyDescent="0.25">
      <c r="A920" s="75">
        <v>2</v>
      </c>
      <c r="B920" s="75" t="s">
        <v>7</v>
      </c>
      <c r="C920" s="76" t="s">
        <v>16</v>
      </c>
      <c r="D920" s="67">
        <v>43830</v>
      </c>
      <c r="E920" s="77">
        <v>1603261.73786</v>
      </c>
    </row>
    <row r="921" spans="1:5" x14ac:dyDescent="0.25">
      <c r="A921" s="75">
        <v>3</v>
      </c>
      <c r="B921" s="75" t="s">
        <v>8</v>
      </c>
      <c r="C921" s="76" t="s">
        <v>16</v>
      </c>
      <c r="D921" s="67">
        <v>43830</v>
      </c>
      <c r="E921" s="77">
        <v>112093.71223999999</v>
      </c>
    </row>
    <row r="922" spans="1:5" x14ac:dyDescent="0.25">
      <c r="A922" s="75">
        <v>4</v>
      </c>
      <c r="B922" s="75" t="s">
        <v>9</v>
      </c>
      <c r="C922" s="76" t="s">
        <v>16</v>
      </c>
      <c r="D922" s="67">
        <v>43830</v>
      </c>
      <c r="E922" s="77">
        <v>297099.92764000001</v>
      </c>
    </row>
    <row r="923" spans="1:5" x14ac:dyDescent="0.25">
      <c r="A923" s="75">
        <v>5</v>
      </c>
      <c r="B923" s="75" t="s">
        <v>10</v>
      </c>
      <c r="C923" s="76" t="s">
        <v>16</v>
      </c>
      <c r="D923" s="67">
        <v>43830</v>
      </c>
      <c r="E923" s="77">
        <v>105326.87652999999</v>
      </c>
    </row>
    <row r="924" spans="1:5" x14ac:dyDescent="0.25">
      <c r="A924" s="75">
        <v>6</v>
      </c>
      <c r="B924" s="75" t="s">
        <v>11</v>
      </c>
      <c r="C924" s="76" t="s">
        <v>16</v>
      </c>
      <c r="D924" s="67">
        <v>43830</v>
      </c>
      <c r="E924" s="77">
        <v>402426.80417000002</v>
      </c>
    </row>
    <row r="925" spans="1:5" x14ac:dyDescent="0.25">
      <c r="A925" s="75">
        <v>7</v>
      </c>
      <c r="B925" s="75" t="s">
        <v>12</v>
      </c>
      <c r="C925" s="76" t="s">
        <v>16</v>
      </c>
      <c r="D925" s="67">
        <v>43830</v>
      </c>
      <c r="E925" s="77">
        <v>1.0201032012687656</v>
      </c>
    </row>
    <row r="926" spans="1:5" x14ac:dyDescent="0.25">
      <c r="A926" s="75">
        <v>1</v>
      </c>
      <c r="B926" s="75" t="s">
        <v>5</v>
      </c>
      <c r="C926" s="76" t="s">
        <v>17</v>
      </c>
      <c r="D926" s="67">
        <v>43830</v>
      </c>
      <c r="E926" s="77">
        <v>2071678.0503199999</v>
      </c>
    </row>
    <row r="927" spans="1:5" x14ac:dyDescent="0.25">
      <c r="A927" s="75">
        <v>2</v>
      </c>
      <c r="B927" s="75" t="s">
        <v>7</v>
      </c>
      <c r="C927" s="76" t="s">
        <v>17</v>
      </c>
      <c r="D927" s="67">
        <v>43830</v>
      </c>
      <c r="E927" s="77">
        <v>2537363.8834500001</v>
      </c>
    </row>
    <row r="928" spans="1:5" x14ac:dyDescent="0.25">
      <c r="A928" s="75">
        <v>3</v>
      </c>
      <c r="B928" s="75" t="s">
        <v>8</v>
      </c>
      <c r="C928" s="76" t="s">
        <v>17</v>
      </c>
      <c r="D928" s="67">
        <v>43830</v>
      </c>
      <c r="E928" s="77">
        <v>39021.641230000001</v>
      </c>
    </row>
    <row r="929" spans="1:5" x14ac:dyDescent="0.25">
      <c r="A929" s="75">
        <v>4</v>
      </c>
      <c r="B929" s="75" t="s">
        <v>9</v>
      </c>
      <c r="C929" s="76" t="s">
        <v>17</v>
      </c>
      <c r="D929" s="67">
        <v>43830</v>
      </c>
      <c r="E929" s="77">
        <v>177336.02043</v>
      </c>
    </row>
    <row r="930" spans="1:5" x14ac:dyDescent="0.25">
      <c r="A930" s="75">
        <v>5</v>
      </c>
      <c r="B930" s="75" t="s">
        <v>10</v>
      </c>
      <c r="C930" s="76" t="s">
        <v>17</v>
      </c>
      <c r="D930" s="67">
        <v>43830</v>
      </c>
      <c r="E930" s="77">
        <v>27071.450105475698</v>
      </c>
    </row>
    <row r="931" spans="1:5" x14ac:dyDescent="0.25">
      <c r="A931" s="75">
        <v>6</v>
      </c>
      <c r="B931" s="75" t="s">
        <v>11</v>
      </c>
      <c r="C931" s="76" t="s">
        <v>17</v>
      </c>
      <c r="D931" s="67">
        <v>43830</v>
      </c>
      <c r="E931" s="77">
        <v>204407.47053547599</v>
      </c>
    </row>
    <row r="932" spans="1:5" x14ac:dyDescent="0.25">
      <c r="A932" s="75">
        <v>7</v>
      </c>
      <c r="B932" s="75" t="s">
        <v>12</v>
      </c>
      <c r="C932" s="76" t="s">
        <v>17</v>
      </c>
      <c r="D932" s="67">
        <v>43830</v>
      </c>
      <c r="E932" s="77">
        <v>0.6268937002450693</v>
      </c>
    </row>
    <row r="933" spans="1:5" x14ac:dyDescent="0.25">
      <c r="A933" s="75">
        <v>1</v>
      </c>
      <c r="B933" s="75" t="s">
        <v>5</v>
      </c>
      <c r="C933" s="76" t="s">
        <v>18</v>
      </c>
      <c r="D933" s="67">
        <v>43830</v>
      </c>
      <c r="E933" s="77">
        <v>1049078.33657</v>
      </c>
    </row>
    <row r="934" spans="1:5" x14ac:dyDescent="0.25">
      <c r="A934" s="75">
        <v>2</v>
      </c>
      <c r="B934" s="75" t="s">
        <v>7</v>
      </c>
      <c r="C934" s="76" t="s">
        <v>18</v>
      </c>
      <c r="D934" s="67">
        <v>43830</v>
      </c>
      <c r="E934" s="77">
        <v>1831537.87744</v>
      </c>
    </row>
    <row r="935" spans="1:5" x14ac:dyDescent="0.25">
      <c r="A935" s="75">
        <v>3</v>
      </c>
      <c r="B935" s="75" t="s">
        <v>8</v>
      </c>
      <c r="C935" s="76" t="s">
        <v>18</v>
      </c>
      <c r="D935" s="67">
        <v>43830</v>
      </c>
      <c r="E935" s="77">
        <v>128230.46187</v>
      </c>
    </row>
    <row r="936" spans="1:5" x14ac:dyDescent="0.25">
      <c r="A936" s="75">
        <v>4</v>
      </c>
      <c r="B936" s="75" t="s">
        <v>9</v>
      </c>
      <c r="C936" s="76" t="s">
        <v>18</v>
      </c>
      <c r="D936" s="67">
        <v>43830</v>
      </c>
      <c r="E936" s="77">
        <v>46179.225259999999</v>
      </c>
    </row>
    <row r="937" spans="1:5" x14ac:dyDescent="0.25">
      <c r="A937" s="75">
        <v>5</v>
      </c>
      <c r="B937" s="75" t="s">
        <v>10</v>
      </c>
      <c r="C937" s="76" t="s">
        <v>18</v>
      </c>
      <c r="D937" s="67">
        <v>43830</v>
      </c>
      <c r="E937" s="77">
        <v>62166.535129999997</v>
      </c>
    </row>
    <row r="938" spans="1:5" x14ac:dyDescent="0.25">
      <c r="A938" s="75">
        <v>6</v>
      </c>
      <c r="B938" s="75" t="s">
        <v>11</v>
      </c>
      <c r="C938" s="76" t="s">
        <v>18</v>
      </c>
      <c r="D938" s="67">
        <v>43830</v>
      </c>
      <c r="E938" s="77">
        <v>108345.76039</v>
      </c>
    </row>
    <row r="939" spans="1:5" x14ac:dyDescent="0.25">
      <c r="A939" s="75">
        <v>7</v>
      </c>
      <c r="B939" s="75" t="s">
        <v>12</v>
      </c>
      <c r="C939" s="76" t="s">
        <v>18</v>
      </c>
      <c r="D939" s="67">
        <v>43830</v>
      </c>
      <c r="E939" s="77">
        <v>1.6891437271657839</v>
      </c>
    </row>
    <row r="940" spans="1:5" x14ac:dyDescent="0.25">
      <c r="A940" s="75">
        <v>1</v>
      </c>
      <c r="B940" s="75" t="s">
        <v>5</v>
      </c>
      <c r="C940" s="76" t="s">
        <v>19</v>
      </c>
      <c r="D940" s="67">
        <v>43830</v>
      </c>
      <c r="E940" s="77">
        <v>164893.72087000002</v>
      </c>
    </row>
    <row r="941" spans="1:5" x14ac:dyDescent="0.25">
      <c r="A941" s="75">
        <v>2</v>
      </c>
      <c r="B941" s="75" t="s">
        <v>7</v>
      </c>
      <c r="C941" s="76" t="s">
        <v>19</v>
      </c>
      <c r="D941" s="67">
        <v>43830</v>
      </c>
      <c r="E941" s="77">
        <v>191321.27679999999</v>
      </c>
    </row>
    <row r="942" spans="1:5" x14ac:dyDescent="0.25">
      <c r="A942" s="75">
        <v>3</v>
      </c>
      <c r="B942" s="75" t="s">
        <v>8</v>
      </c>
      <c r="C942" s="76" t="s">
        <v>19</v>
      </c>
      <c r="D942" s="67">
        <v>43830</v>
      </c>
      <c r="E942" s="77">
        <v>4804.2526799999996</v>
      </c>
    </row>
    <row r="943" spans="1:5" x14ac:dyDescent="0.25">
      <c r="A943" s="75">
        <v>4</v>
      </c>
      <c r="B943" s="75" t="s">
        <v>9</v>
      </c>
      <c r="C943" s="76" t="s">
        <v>19</v>
      </c>
      <c r="D943" s="67">
        <v>43830</v>
      </c>
      <c r="E943" s="77">
        <v>9786.9769400000005</v>
      </c>
    </row>
    <row r="944" spans="1:5" x14ac:dyDescent="0.25">
      <c r="A944" s="75">
        <v>5</v>
      </c>
      <c r="B944" s="75" t="s">
        <v>10</v>
      </c>
      <c r="C944" s="76" t="s">
        <v>19</v>
      </c>
      <c r="D944" s="67">
        <v>43830</v>
      </c>
      <c r="E944" s="77">
        <v>0</v>
      </c>
    </row>
    <row r="945" spans="1:5" x14ac:dyDescent="0.25">
      <c r="A945" s="75">
        <v>6</v>
      </c>
      <c r="B945" s="75" t="s">
        <v>11</v>
      </c>
      <c r="C945" s="76" t="s">
        <v>19</v>
      </c>
      <c r="D945" s="67">
        <v>43830</v>
      </c>
      <c r="E945" s="77">
        <v>9786.9769400000005</v>
      </c>
    </row>
    <row r="946" spans="1:5" x14ac:dyDescent="0.25">
      <c r="A946" s="75">
        <v>7</v>
      </c>
      <c r="B946" s="75" t="s">
        <v>12</v>
      </c>
      <c r="C946" s="76" t="s">
        <v>19</v>
      </c>
      <c r="D946" s="67">
        <v>43830</v>
      </c>
      <c r="E946" s="77">
        <v>0.73807764779403329</v>
      </c>
    </row>
    <row r="947" spans="1:5" x14ac:dyDescent="0.25">
      <c r="A947" s="75">
        <v>1</v>
      </c>
      <c r="B947" s="75" t="s">
        <v>5</v>
      </c>
      <c r="C947" s="76" t="s">
        <v>20</v>
      </c>
      <c r="D947" s="67">
        <v>43830</v>
      </c>
      <c r="E947" s="77">
        <v>102604.32098999999</v>
      </c>
    </row>
    <row r="948" spans="1:5" x14ac:dyDescent="0.25">
      <c r="A948" s="75">
        <v>2</v>
      </c>
      <c r="B948" s="75" t="s">
        <v>7</v>
      </c>
      <c r="C948" s="76" t="s">
        <v>20</v>
      </c>
      <c r="D948" s="67">
        <v>43830</v>
      </c>
      <c r="E948" s="77">
        <v>94687.319459999999</v>
      </c>
    </row>
    <row r="949" spans="1:5" x14ac:dyDescent="0.25">
      <c r="A949" s="75">
        <v>3</v>
      </c>
      <c r="B949" s="75" t="s">
        <v>8</v>
      </c>
      <c r="C949" s="76" t="s">
        <v>20</v>
      </c>
      <c r="D949" s="67">
        <v>43830</v>
      </c>
      <c r="E949" s="77">
        <v>18285.61867</v>
      </c>
    </row>
    <row r="950" spans="1:5" x14ac:dyDescent="0.25">
      <c r="A950" s="75">
        <v>4</v>
      </c>
      <c r="B950" s="75" t="s">
        <v>9</v>
      </c>
      <c r="C950" s="76" t="s">
        <v>20</v>
      </c>
      <c r="D950" s="67">
        <v>43830</v>
      </c>
      <c r="E950" s="77">
        <v>10569.84362</v>
      </c>
    </row>
    <row r="951" spans="1:5" x14ac:dyDescent="0.25">
      <c r="A951" s="75">
        <v>5</v>
      </c>
      <c r="B951" s="75" t="s">
        <v>10</v>
      </c>
      <c r="C951" s="76" t="s">
        <v>20</v>
      </c>
      <c r="D951" s="67">
        <v>43830</v>
      </c>
      <c r="E951" s="77">
        <v>9645.6026999999995</v>
      </c>
    </row>
    <row r="952" spans="1:5" x14ac:dyDescent="0.25">
      <c r="A952" s="75">
        <v>6</v>
      </c>
      <c r="B952" s="75" t="s">
        <v>11</v>
      </c>
      <c r="C952" s="76" t="s">
        <v>20</v>
      </c>
      <c r="D952" s="67">
        <v>43830</v>
      </c>
      <c r="E952" s="77">
        <v>20215.446319999999</v>
      </c>
    </row>
    <row r="953" spans="1:5" x14ac:dyDescent="0.25">
      <c r="A953" s="75">
        <v>7</v>
      </c>
      <c r="B953" s="75" t="s">
        <v>12</v>
      </c>
      <c r="C953" s="76" t="s">
        <v>20</v>
      </c>
      <c r="D953" s="67">
        <v>43830</v>
      </c>
      <c r="E953" s="77">
        <v>1.4556060051041106</v>
      </c>
    </row>
    <row r="954" spans="1:5" x14ac:dyDescent="0.25">
      <c r="A954" s="75">
        <v>1</v>
      </c>
      <c r="B954" s="75" t="s">
        <v>5</v>
      </c>
      <c r="C954" s="76" t="s">
        <v>21</v>
      </c>
      <c r="D954" s="67">
        <v>43830</v>
      </c>
      <c r="E954" s="77">
        <v>240966.46783000001</v>
      </c>
    </row>
    <row r="955" spans="1:5" x14ac:dyDescent="0.25">
      <c r="A955" s="75">
        <v>2</v>
      </c>
      <c r="B955" s="75" t="s">
        <v>7</v>
      </c>
      <c r="C955" s="76" t="s">
        <v>21</v>
      </c>
      <c r="D955" s="67">
        <v>43830</v>
      </c>
      <c r="E955" s="77">
        <v>177196.79558000001</v>
      </c>
    </row>
    <row r="956" spans="1:5" x14ac:dyDescent="0.25">
      <c r="A956" s="75">
        <v>3</v>
      </c>
      <c r="B956" s="75" t="s">
        <v>8</v>
      </c>
      <c r="C956" s="76" t="s">
        <v>21</v>
      </c>
      <c r="D956" s="67">
        <v>43830</v>
      </c>
      <c r="E956" s="77">
        <v>15566.42484</v>
      </c>
    </row>
    <row r="957" spans="1:5" x14ac:dyDescent="0.25">
      <c r="A957" s="75">
        <v>4</v>
      </c>
      <c r="B957" s="75" t="s">
        <v>9</v>
      </c>
      <c r="C957" s="76" t="s">
        <v>21</v>
      </c>
      <c r="D957" s="67">
        <v>43830</v>
      </c>
      <c r="E957" s="77">
        <v>47913.687250386203</v>
      </c>
    </row>
    <row r="958" spans="1:5" x14ac:dyDescent="0.25">
      <c r="A958" s="75">
        <v>5</v>
      </c>
      <c r="B958" s="75" t="s">
        <v>10</v>
      </c>
      <c r="C958" s="76" t="s">
        <v>21</v>
      </c>
      <c r="D958" s="67">
        <v>43830</v>
      </c>
      <c r="E958" s="77">
        <v>15413.989750000001</v>
      </c>
    </row>
    <row r="959" spans="1:5" x14ac:dyDescent="0.25">
      <c r="A959" s="75">
        <v>6</v>
      </c>
      <c r="B959" s="75" t="s">
        <v>11</v>
      </c>
      <c r="C959" s="76" t="s">
        <v>21</v>
      </c>
      <c r="D959" s="67">
        <v>43830</v>
      </c>
      <c r="E959" s="77">
        <v>63327.677000386197</v>
      </c>
    </row>
    <row r="960" spans="1:5" x14ac:dyDescent="0.25">
      <c r="A960" s="75">
        <v>7</v>
      </c>
      <c r="B960" s="75" t="s">
        <v>12</v>
      </c>
      <c r="C960" s="76" t="s">
        <v>21</v>
      </c>
      <c r="D960" s="67">
        <v>43830</v>
      </c>
      <c r="E960" s="77">
        <v>1.0113665503991089</v>
      </c>
    </row>
    <row r="961" spans="1:5" x14ac:dyDescent="0.25">
      <c r="A961" s="75">
        <v>1</v>
      </c>
      <c r="B961" s="75" t="s">
        <v>5</v>
      </c>
      <c r="C961" s="76" t="s">
        <v>22</v>
      </c>
      <c r="D961" s="67">
        <v>43830</v>
      </c>
      <c r="E961" s="77">
        <v>6024327.7291628141</v>
      </c>
    </row>
    <row r="962" spans="1:5" x14ac:dyDescent="0.25">
      <c r="A962" s="75">
        <v>2</v>
      </c>
      <c r="B962" s="75" t="s">
        <v>7</v>
      </c>
      <c r="C962" s="76" t="s">
        <v>22</v>
      </c>
      <c r="D962" s="67">
        <v>43830</v>
      </c>
      <c r="E962" s="77">
        <v>7219616.4117999999</v>
      </c>
    </row>
    <row r="963" spans="1:5" x14ac:dyDescent="0.25">
      <c r="A963" s="75">
        <v>3</v>
      </c>
      <c r="B963" s="75" t="s">
        <v>8</v>
      </c>
      <c r="C963" s="76" t="s">
        <v>22</v>
      </c>
      <c r="D963" s="67">
        <v>43830</v>
      </c>
      <c r="E963" s="77">
        <v>397796.51405594061</v>
      </c>
    </row>
    <row r="964" spans="1:5" x14ac:dyDescent="0.25">
      <c r="A964" s="75">
        <v>4</v>
      </c>
      <c r="B964" s="75" t="s">
        <v>9</v>
      </c>
      <c r="C964" s="76" t="s">
        <v>22</v>
      </c>
      <c r="D964" s="67">
        <v>43830</v>
      </c>
      <c r="E964" s="77">
        <v>674883.7709803863</v>
      </c>
    </row>
    <row r="965" spans="1:5" x14ac:dyDescent="0.25">
      <c r="A965" s="75">
        <v>5</v>
      </c>
      <c r="B965" s="75" t="s">
        <v>10</v>
      </c>
      <c r="C965" s="76" t="s">
        <v>22</v>
      </c>
      <c r="D965" s="67">
        <v>43830</v>
      </c>
      <c r="E965" s="77">
        <v>359286.31445547572</v>
      </c>
    </row>
    <row r="966" spans="1:5" x14ac:dyDescent="0.25">
      <c r="A966" s="75">
        <v>6</v>
      </c>
      <c r="B966" s="75" t="s">
        <v>11</v>
      </c>
      <c r="C966" s="76" t="s">
        <v>22</v>
      </c>
      <c r="D966" s="67">
        <v>43830</v>
      </c>
      <c r="E966" s="77">
        <v>1034170.0854358624</v>
      </c>
    </row>
    <row r="967" spans="1:5" x14ac:dyDescent="0.25">
      <c r="A967" s="75">
        <v>7</v>
      </c>
      <c r="B967" s="75" t="s">
        <v>12</v>
      </c>
      <c r="C967" s="76" t="s">
        <v>22</v>
      </c>
      <c r="D967" s="67">
        <v>43830</v>
      </c>
      <c r="E967" s="77">
        <v>1.1076636410439378</v>
      </c>
    </row>
    <row r="968" spans="1:5" x14ac:dyDescent="0.25">
      <c r="A968" s="75">
        <v>1</v>
      </c>
      <c r="B968" s="75" t="s">
        <v>5</v>
      </c>
      <c r="C968" s="76" t="s">
        <v>6</v>
      </c>
      <c r="D968" s="67">
        <v>44012</v>
      </c>
      <c r="E968" s="77">
        <v>53027.797980000003</v>
      </c>
    </row>
    <row r="969" spans="1:5" x14ac:dyDescent="0.25">
      <c r="A969" s="75">
        <v>2</v>
      </c>
      <c r="B969" s="75" t="s">
        <v>7</v>
      </c>
      <c r="C969" s="76" t="s">
        <v>6</v>
      </c>
      <c r="D969" s="67">
        <v>44012</v>
      </c>
      <c r="E969" s="77">
        <v>62182.516320000002</v>
      </c>
    </row>
    <row r="970" spans="1:5" x14ac:dyDescent="0.25">
      <c r="A970" s="75">
        <v>3</v>
      </c>
      <c r="B970" s="75" t="s">
        <v>8</v>
      </c>
      <c r="C970" s="76" t="s">
        <v>6</v>
      </c>
      <c r="D970" s="67">
        <v>44012</v>
      </c>
      <c r="E970" s="77">
        <v>6504.2042499999998</v>
      </c>
    </row>
    <row r="971" spans="1:5" x14ac:dyDescent="0.25">
      <c r="A971" s="75">
        <v>4</v>
      </c>
      <c r="B971" s="75" t="s">
        <v>9</v>
      </c>
      <c r="C971" s="76" t="s">
        <v>6</v>
      </c>
      <c r="D971" s="67">
        <v>44012</v>
      </c>
      <c r="E971" s="77">
        <v>1336</v>
      </c>
    </row>
    <row r="972" spans="1:5" x14ac:dyDescent="0.25">
      <c r="A972" s="75">
        <v>5</v>
      </c>
      <c r="B972" s="75" t="s">
        <v>10</v>
      </c>
      <c r="C972" s="76" t="s">
        <v>6</v>
      </c>
      <c r="D972" s="67">
        <v>44012</v>
      </c>
      <c r="E972" s="77">
        <v>11281</v>
      </c>
    </row>
    <row r="973" spans="1:5" x14ac:dyDescent="0.25">
      <c r="A973" s="75">
        <v>6</v>
      </c>
      <c r="B973" s="75" t="s">
        <v>11</v>
      </c>
      <c r="C973" s="76" t="s">
        <v>6</v>
      </c>
      <c r="D973" s="67">
        <v>44012</v>
      </c>
      <c r="E973" s="77">
        <v>12617</v>
      </c>
    </row>
    <row r="974" spans="1:5" x14ac:dyDescent="0.25">
      <c r="A974" s="75">
        <v>7</v>
      </c>
      <c r="B974" s="75" t="s">
        <v>12</v>
      </c>
      <c r="C974" s="76" t="s">
        <v>6</v>
      </c>
      <c r="D974" s="67">
        <v>44012</v>
      </c>
      <c r="E974" s="77">
        <v>0.89319528454503205</v>
      </c>
    </row>
    <row r="975" spans="1:5" x14ac:dyDescent="0.25">
      <c r="A975" s="75">
        <v>1</v>
      </c>
      <c r="B975" s="75" t="s">
        <v>5</v>
      </c>
      <c r="C975" s="76" t="s">
        <v>13</v>
      </c>
      <c r="D975" s="67">
        <v>44012</v>
      </c>
      <c r="E975" s="77">
        <v>2019.2716600000001</v>
      </c>
    </row>
    <row r="976" spans="1:5" x14ac:dyDescent="0.25">
      <c r="A976" s="75">
        <v>2</v>
      </c>
      <c r="B976" s="75" t="s">
        <v>7</v>
      </c>
      <c r="C976" s="76" t="s">
        <v>13</v>
      </c>
      <c r="D976" s="67">
        <v>44012</v>
      </c>
      <c r="E976" s="77">
        <v>4753.9205199999997</v>
      </c>
    </row>
    <row r="977" spans="1:5" x14ac:dyDescent="0.25">
      <c r="A977" s="75">
        <v>3</v>
      </c>
      <c r="B977" s="75" t="s">
        <v>8</v>
      </c>
      <c r="C977" s="76" t="s">
        <v>13</v>
      </c>
      <c r="D977" s="67">
        <v>44012</v>
      </c>
      <c r="E977" s="77">
        <v>531.98004000000003</v>
      </c>
    </row>
    <row r="978" spans="1:5" x14ac:dyDescent="0.25">
      <c r="A978" s="75">
        <v>4</v>
      </c>
      <c r="B978" s="75" t="s">
        <v>9</v>
      </c>
      <c r="C978" s="76" t="s">
        <v>13</v>
      </c>
      <c r="D978" s="67">
        <v>44012</v>
      </c>
      <c r="E978" s="77">
        <v>10799.195</v>
      </c>
    </row>
    <row r="979" spans="1:5" x14ac:dyDescent="0.25">
      <c r="A979" s="75">
        <v>5</v>
      </c>
      <c r="B979" s="75" t="s">
        <v>10</v>
      </c>
      <c r="C979" s="76" t="s">
        <v>13</v>
      </c>
      <c r="D979" s="67">
        <v>44012</v>
      </c>
      <c r="E979" s="77">
        <v>-594.74900000000002</v>
      </c>
    </row>
    <row r="980" spans="1:5" x14ac:dyDescent="0.25">
      <c r="A980" s="75">
        <v>6</v>
      </c>
      <c r="B980" s="75" t="s">
        <v>11</v>
      </c>
      <c r="C980" s="76" t="s">
        <v>13</v>
      </c>
      <c r="D980" s="67">
        <v>44012</v>
      </c>
      <c r="E980" s="77">
        <v>10204.446</v>
      </c>
    </row>
    <row r="981" spans="1:5" x14ac:dyDescent="0.25">
      <c r="A981" s="75">
        <v>7</v>
      </c>
      <c r="B981" s="75" t="s">
        <v>12</v>
      </c>
      <c r="C981" s="76" t="s">
        <v>13</v>
      </c>
      <c r="D981" s="67">
        <v>44012</v>
      </c>
      <c r="E981" s="77">
        <v>1.2449178160550984</v>
      </c>
    </row>
    <row r="982" spans="1:5" x14ac:dyDescent="0.25">
      <c r="A982" s="75">
        <v>1</v>
      </c>
      <c r="B982" s="75" t="s">
        <v>5</v>
      </c>
      <c r="C982" s="76" t="s">
        <v>14</v>
      </c>
      <c r="D982" s="67">
        <v>44012</v>
      </c>
      <c r="E982" s="77">
        <v>26561</v>
      </c>
    </row>
    <row r="983" spans="1:5" x14ac:dyDescent="0.25">
      <c r="A983" s="75">
        <v>2</v>
      </c>
      <c r="B983" s="75" t="s">
        <v>7</v>
      </c>
      <c r="C983" s="76" t="s">
        <v>14</v>
      </c>
      <c r="D983" s="67">
        <v>44012</v>
      </c>
      <c r="E983" s="77">
        <v>54591</v>
      </c>
    </row>
    <row r="984" spans="1:5" x14ac:dyDescent="0.25">
      <c r="A984" s="75">
        <v>3</v>
      </c>
      <c r="B984" s="75" t="s">
        <v>8</v>
      </c>
      <c r="C984" s="76" t="s">
        <v>14</v>
      </c>
      <c r="D984" s="67">
        <v>44012</v>
      </c>
      <c r="E984" s="77">
        <v>4323</v>
      </c>
    </row>
    <row r="985" spans="1:5" x14ac:dyDescent="0.25">
      <c r="A985" s="75">
        <v>4</v>
      </c>
      <c r="B985" s="75" t="s">
        <v>9</v>
      </c>
      <c r="C985" s="76" t="s">
        <v>14</v>
      </c>
      <c r="D985" s="67">
        <v>44012</v>
      </c>
      <c r="E985" s="77">
        <v>65131</v>
      </c>
    </row>
    <row r="986" spans="1:5" x14ac:dyDescent="0.25">
      <c r="A986" s="75">
        <v>5</v>
      </c>
      <c r="B986" s="75" t="s">
        <v>10</v>
      </c>
      <c r="C986" s="76" t="s">
        <v>14</v>
      </c>
      <c r="D986" s="67">
        <v>44012</v>
      </c>
      <c r="E986" s="77">
        <v>52126</v>
      </c>
    </row>
    <row r="987" spans="1:5" x14ac:dyDescent="0.25">
      <c r="A987" s="75">
        <v>6</v>
      </c>
      <c r="B987" s="75" t="s">
        <v>11</v>
      </c>
      <c r="C987" s="76" t="s">
        <v>14</v>
      </c>
      <c r="D987" s="67">
        <v>44012</v>
      </c>
      <c r="E987" s="77">
        <v>117257</v>
      </c>
    </row>
    <row r="988" spans="1:5" x14ac:dyDescent="0.25">
      <c r="A988" s="75">
        <v>7</v>
      </c>
      <c r="B988" s="75" t="s">
        <v>12</v>
      </c>
      <c r="C988" s="76" t="s">
        <v>14</v>
      </c>
      <c r="D988" s="67">
        <v>44012</v>
      </c>
      <c r="E988" s="77">
        <v>0.69337278106508871</v>
      </c>
    </row>
    <row r="989" spans="1:5" x14ac:dyDescent="0.25">
      <c r="A989" s="75">
        <v>1</v>
      </c>
      <c r="B989" s="75" t="s">
        <v>5</v>
      </c>
      <c r="C989" s="76" t="s">
        <v>15</v>
      </c>
      <c r="D989" s="67">
        <v>44012</v>
      </c>
      <c r="E989" s="77">
        <v>224849.43539</v>
      </c>
    </row>
    <row r="990" spans="1:5" x14ac:dyDescent="0.25">
      <c r="A990" s="75">
        <v>2</v>
      </c>
      <c r="B990" s="75" t="s">
        <v>7</v>
      </c>
      <c r="C990" s="76" t="s">
        <v>15</v>
      </c>
      <c r="D990" s="67">
        <v>44012</v>
      </c>
      <c r="E990" s="77">
        <v>236875.11744</v>
      </c>
    </row>
    <row r="991" spans="1:5" x14ac:dyDescent="0.25">
      <c r="A991" s="75">
        <v>3</v>
      </c>
      <c r="B991" s="75" t="s">
        <v>8</v>
      </c>
      <c r="C991" s="76" t="s">
        <v>15</v>
      </c>
      <c r="D991" s="67">
        <v>44012</v>
      </c>
      <c r="E991" s="77">
        <v>31866.018700000001</v>
      </c>
    </row>
    <row r="992" spans="1:5" x14ac:dyDescent="0.25">
      <c r="A992" s="75">
        <v>4</v>
      </c>
      <c r="B992" s="75" t="s">
        <v>9</v>
      </c>
      <c r="C992" s="76" t="s">
        <v>15</v>
      </c>
      <c r="D992" s="67">
        <v>44012</v>
      </c>
      <c r="E992" s="77">
        <v>-14416.5493100001</v>
      </c>
    </row>
    <row r="993" spans="1:5" x14ac:dyDescent="0.25">
      <c r="A993" s="75">
        <v>5</v>
      </c>
      <c r="B993" s="75" t="s">
        <v>10</v>
      </c>
      <c r="C993" s="76" t="s">
        <v>15</v>
      </c>
      <c r="D993" s="67">
        <v>44012</v>
      </c>
      <c r="E993" s="77">
        <v>-59270.766420000102</v>
      </c>
    </row>
    <row r="994" spans="1:5" x14ac:dyDescent="0.25">
      <c r="A994" s="75">
        <v>6</v>
      </c>
      <c r="B994" s="75" t="s">
        <v>11</v>
      </c>
      <c r="C994" s="76" t="s">
        <v>15</v>
      </c>
      <c r="D994" s="67">
        <v>44012</v>
      </c>
      <c r="E994" s="77">
        <v>-73687.315730000206</v>
      </c>
    </row>
    <row r="995" spans="1:5" x14ac:dyDescent="0.25">
      <c r="A995" s="75">
        <v>7</v>
      </c>
      <c r="B995" s="75" t="s">
        <v>12</v>
      </c>
      <c r="C995" s="76" t="s">
        <v>15</v>
      </c>
      <c r="D995" s="67">
        <v>44012</v>
      </c>
      <c r="E995" s="77">
        <v>1.3834977262526071</v>
      </c>
    </row>
    <row r="996" spans="1:5" x14ac:dyDescent="0.25">
      <c r="A996" s="75">
        <v>1</v>
      </c>
      <c r="B996" s="75" t="s">
        <v>5</v>
      </c>
      <c r="C996" s="76" t="s">
        <v>16</v>
      </c>
      <c r="D996" s="67">
        <v>44012</v>
      </c>
      <c r="E996" s="77">
        <v>504039.17</v>
      </c>
    </row>
    <row r="997" spans="1:5" x14ac:dyDescent="0.25">
      <c r="A997" s="75">
        <v>2</v>
      </c>
      <c r="B997" s="75" t="s">
        <v>7</v>
      </c>
      <c r="C997" s="76" t="s">
        <v>16</v>
      </c>
      <c r="D997" s="67">
        <v>44012</v>
      </c>
      <c r="E997" s="77">
        <v>675601.39</v>
      </c>
    </row>
    <row r="998" spans="1:5" x14ac:dyDescent="0.25">
      <c r="A998" s="75">
        <v>3</v>
      </c>
      <c r="B998" s="75" t="s">
        <v>8</v>
      </c>
      <c r="C998" s="76" t="s">
        <v>16</v>
      </c>
      <c r="D998" s="67">
        <v>44012</v>
      </c>
      <c r="E998" s="77">
        <v>55893.58</v>
      </c>
    </row>
    <row r="999" spans="1:5" x14ac:dyDescent="0.25">
      <c r="A999" s="75">
        <v>4</v>
      </c>
      <c r="B999" s="75" t="s">
        <v>9</v>
      </c>
      <c r="C999" s="76" t="s">
        <v>16</v>
      </c>
      <c r="D999" s="67">
        <v>44012</v>
      </c>
      <c r="E999" s="77">
        <v>23055</v>
      </c>
    </row>
    <row r="1000" spans="1:5" x14ac:dyDescent="0.25">
      <c r="A1000" s="75">
        <v>5</v>
      </c>
      <c r="B1000" s="75" t="s">
        <v>10</v>
      </c>
      <c r="C1000" s="76" t="s">
        <v>16</v>
      </c>
      <c r="D1000" s="67">
        <v>44012</v>
      </c>
      <c r="E1000" s="77">
        <v>-156333.70000000001</v>
      </c>
    </row>
    <row r="1001" spans="1:5" x14ac:dyDescent="0.25">
      <c r="A1001" s="75">
        <v>6</v>
      </c>
      <c r="B1001" s="75" t="s">
        <v>11</v>
      </c>
      <c r="C1001" s="76" t="s">
        <v>16</v>
      </c>
      <c r="D1001" s="67">
        <v>44012</v>
      </c>
      <c r="E1001" s="77">
        <v>-133278.70000000001</v>
      </c>
    </row>
    <row r="1002" spans="1:5" x14ac:dyDescent="0.25">
      <c r="A1002" s="75">
        <v>7</v>
      </c>
      <c r="B1002" s="75" t="s">
        <v>12</v>
      </c>
      <c r="C1002" s="76" t="s">
        <v>16</v>
      </c>
      <c r="D1002" s="67">
        <v>44012</v>
      </c>
      <c r="E1002" s="77">
        <v>1.0349599157968599</v>
      </c>
    </row>
    <row r="1003" spans="1:5" x14ac:dyDescent="0.25">
      <c r="A1003" s="75">
        <v>1</v>
      </c>
      <c r="B1003" s="75" t="s">
        <v>5</v>
      </c>
      <c r="C1003" s="76" t="s">
        <v>17</v>
      </c>
      <c r="D1003" s="67">
        <v>44012</v>
      </c>
      <c r="E1003" s="77">
        <v>521600.67917999992</v>
      </c>
    </row>
    <row r="1004" spans="1:5" x14ac:dyDescent="0.25">
      <c r="A1004" s="75">
        <v>2</v>
      </c>
      <c r="B1004" s="75" t="s">
        <v>7</v>
      </c>
      <c r="C1004" s="76" t="s">
        <v>17</v>
      </c>
      <c r="D1004" s="67">
        <v>44012</v>
      </c>
      <c r="E1004" s="77">
        <v>517283.53158000001</v>
      </c>
    </row>
    <row r="1005" spans="1:5" x14ac:dyDescent="0.25">
      <c r="A1005" s="75">
        <v>3</v>
      </c>
      <c r="B1005" s="75" t="s">
        <v>8</v>
      </c>
      <c r="C1005" s="76" t="s">
        <v>17</v>
      </c>
      <c r="D1005" s="67">
        <v>44012</v>
      </c>
      <c r="E1005" s="77">
        <v>11905.523798103501</v>
      </c>
    </row>
    <row r="1006" spans="1:5" x14ac:dyDescent="0.25">
      <c r="A1006" s="75">
        <v>4</v>
      </c>
      <c r="B1006" s="75" t="s">
        <v>9</v>
      </c>
      <c r="C1006" s="76" t="s">
        <v>17</v>
      </c>
      <c r="D1006" s="67">
        <v>44012</v>
      </c>
      <c r="E1006" s="77">
        <v>82843.551909999995</v>
      </c>
    </row>
    <row r="1007" spans="1:5" x14ac:dyDescent="0.25">
      <c r="A1007" s="75">
        <v>5</v>
      </c>
      <c r="B1007" s="75" t="s">
        <v>10</v>
      </c>
      <c r="C1007" s="76" t="s">
        <v>17</v>
      </c>
      <c r="D1007" s="67">
        <v>44012</v>
      </c>
      <c r="E1007" s="77">
        <v>-47118.504521131501</v>
      </c>
    </row>
    <row r="1008" spans="1:5" x14ac:dyDescent="0.25">
      <c r="A1008" s="75">
        <v>6</v>
      </c>
      <c r="B1008" s="75" t="s">
        <v>11</v>
      </c>
      <c r="C1008" s="76" t="s">
        <v>17</v>
      </c>
      <c r="D1008" s="67">
        <v>44012</v>
      </c>
      <c r="E1008" s="77">
        <v>35725.047388868501</v>
      </c>
    </row>
    <row r="1009" spans="1:5" x14ac:dyDescent="0.25">
      <c r="A1009" s="75">
        <v>7</v>
      </c>
      <c r="B1009" s="75" t="s">
        <v>12</v>
      </c>
      <c r="C1009" s="76" t="s">
        <v>17</v>
      </c>
      <c r="D1009" s="67">
        <v>44012</v>
      </c>
      <c r="E1009" s="77">
        <v>0.45249572753128131</v>
      </c>
    </row>
    <row r="1010" spans="1:5" x14ac:dyDescent="0.25">
      <c r="A1010" s="75">
        <v>1</v>
      </c>
      <c r="B1010" s="75" t="s">
        <v>5</v>
      </c>
      <c r="C1010" s="76" t="s">
        <v>18</v>
      </c>
      <c r="D1010" s="67">
        <v>44012</v>
      </c>
      <c r="E1010" s="77">
        <v>451661.72801000008</v>
      </c>
    </row>
    <row r="1011" spans="1:5" x14ac:dyDescent="0.25">
      <c r="A1011" s="75">
        <v>2</v>
      </c>
      <c r="B1011" s="75" t="s">
        <v>7</v>
      </c>
      <c r="C1011" s="76" t="s">
        <v>18</v>
      </c>
      <c r="D1011" s="67">
        <v>44012</v>
      </c>
      <c r="E1011" s="77">
        <v>638002.64104000002</v>
      </c>
    </row>
    <row r="1012" spans="1:5" x14ac:dyDescent="0.25">
      <c r="A1012" s="75">
        <v>3</v>
      </c>
      <c r="B1012" s="75" t="s">
        <v>8</v>
      </c>
      <c r="C1012" s="76" t="s">
        <v>18</v>
      </c>
      <c r="D1012" s="67">
        <v>44012</v>
      </c>
      <c r="E1012" s="77">
        <v>62384.918539999999</v>
      </c>
    </row>
    <row r="1013" spans="1:5" x14ac:dyDescent="0.25">
      <c r="A1013" s="75">
        <v>4</v>
      </c>
      <c r="B1013" s="75" t="s">
        <v>9</v>
      </c>
      <c r="C1013" s="76" t="s">
        <v>18</v>
      </c>
      <c r="D1013" s="67">
        <v>44012</v>
      </c>
      <c r="E1013" s="77">
        <v>153324.69667999999</v>
      </c>
    </row>
    <row r="1014" spans="1:5" x14ac:dyDescent="0.25">
      <c r="A1014" s="75">
        <v>5</v>
      </c>
      <c r="B1014" s="75" t="s">
        <v>10</v>
      </c>
      <c r="C1014" s="76" t="s">
        <v>18</v>
      </c>
      <c r="D1014" s="67">
        <v>44012</v>
      </c>
      <c r="E1014" s="77">
        <v>-61994.804770000002</v>
      </c>
    </row>
    <row r="1015" spans="1:5" x14ac:dyDescent="0.25">
      <c r="A1015" s="75">
        <v>6</v>
      </c>
      <c r="B1015" s="75" t="s">
        <v>11</v>
      </c>
      <c r="C1015" s="76" t="s">
        <v>18</v>
      </c>
      <c r="D1015" s="67">
        <v>44012</v>
      </c>
      <c r="E1015" s="77">
        <v>91329.891910000006</v>
      </c>
    </row>
    <row r="1016" spans="1:5" x14ac:dyDescent="0.25">
      <c r="A1016" s="75">
        <v>7</v>
      </c>
      <c r="B1016" s="75" t="s">
        <v>12</v>
      </c>
      <c r="C1016" s="76" t="s">
        <v>18</v>
      </c>
      <c r="D1016" s="67">
        <v>44012</v>
      </c>
      <c r="E1016" s="77">
        <v>1.7426350535541517</v>
      </c>
    </row>
    <row r="1017" spans="1:5" x14ac:dyDescent="0.25">
      <c r="A1017" s="75">
        <v>1</v>
      </c>
      <c r="B1017" s="75" t="s">
        <v>5</v>
      </c>
      <c r="C1017" s="76" t="s">
        <v>19</v>
      </c>
      <c r="D1017" s="67">
        <v>44012</v>
      </c>
      <c r="E1017" s="77">
        <v>69955.788610000003</v>
      </c>
    </row>
    <row r="1018" spans="1:5" x14ac:dyDescent="0.25">
      <c r="A1018" s="75">
        <v>2</v>
      </c>
      <c r="B1018" s="75" t="s">
        <v>7</v>
      </c>
      <c r="C1018" s="76" t="s">
        <v>19</v>
      </c>
      <c r="D1018" s="67">
        <v>44012</v>
      </c>
      <c r="E1018" s="77">
        <v>50909.635340000001</v>
      </c>
    </row>
    <row r="1019" spans="1:5" x14ac:dyDescent="0.25">
      <c r="A1019" s="75">
        <v>3</v>
      </c>
      <c r="B1019" s="75" t="s">
        <v>8</v>
      </c>
      <c r="C1019" s="76" t="s">
        <v>19</v>
      </c>
      <c r="D1019" s="67">
        <v>44012</v>
      </c>
      <c r="E1019" s="77">
        <v>2353.672</v>
      </c>
    </row>
    <row r="1020" spans="1:5" x14ac:dyDescent="0.25">
      <c r="A1020" s="75">
        <v>4</v>
      </c>
      <c r="B1020" s="75" t="s">
        <v>9</v>
      </c>
      <c r="C1020" s="76" t="s">
        <v>19</v>
      </c>
      <c r="D1020" s="67">
        <v>44012</v>
      </c>
      <c r="E1020" s="77">
        <v>4519.9813300000005</v>
      </c>
    </row>
    <row r="1021" spans="1:5" x14ac:dyDescent="0.25">
      <c r="A1021" s="75">
        <v>5</v>
      </c>
      <c r="B1021" s="75" t="s">
        <v>10</v>
      </c>
      <c r="C1021" s="76" t="s">
        <v>19</v>
      </c>
      <c r="D1021" s="67">
        <v>44012</v>
      </c>
      <c r="E1021" s="77">
        <v>0</v>
      </c>
    </row>
    <row r="1022" spans="1:5" x14ac:dyDescent="0.25">
      <c r="A1022" s="75">
        <v>6</v>
      </c>
      <c r="B1022" s="75" t="s">
        <v>11</v>
      </c>
      <c r="C1022" s="76" t="s">
        <v>19</v>
      </c>
      <c r="D1022" s="67">
        <v>44012</v>
      </c>
      <c r="E1022" s="77">
        <v>4519.9813300000005</v>
      </c>
    </row>
    <row r="1023" spans="1:5" x14ac:dyDescent="0.25">
      <c r="A1023" s="75">
        <v>7</v>
      </c>
      <c r="B1023" s="75" t="s">
        <v>12</v>
      </c>
      <c r="C1023" s="76" t="s">
        <v>19</v>
      </c>
      <c r="D1023" s="67">
        <v>44012</v>
      </c>
      <c r="E1023" s="77">
        <v>0.76770629911691779</v>
      </c>
    </row>
    <row r="1024" spans="1:5" x14ac:dyDescent="0.25">
      <c r="A1024" s="75">
        <v>1</v>
      </c>
      <c r="B1024" s="75" t="s">
        <v>5</v>
      </c>
      <c r="C1024" s="76" t="s">
        <v>20</v>
      </c>
      <c r="D1024" s="67">
        <v>44012</v>
      </c>
      <c r="E1024" s="77">
        <v>60049.314149999998</v>
      </c>
    </row>
    <row r="1025" spans="1:5" x14ac:dyDescent="0.25">
      <c r="A1025" s="75">
        <v>2</v>
      </c>
      <c r="B1025" s="75" t="s">
        <v>7</v>
      </c>
      <c r="C1025" s="76" t="s">
        <v>20</v>
      </c>
      <c r="D1025" s="67">
        <v>44012</v>
      </c>
      <c r="E1025" s="77">
        <v>44111.942049999998</v>
      </c>
    </row>
    <row r="1026" spans="1:5" x14ac:dyDescent="0.25">
      <c r="A1026" s="75">
        <v>3</v>
      </c>
      <c r="B1026" s="75" t="s">
        <v>8</v>
      </c>
      <c r="C1026" s="76" t="s">
        <v>20</v>
      </c>
      <c r="D1026" s="67">
        <v>44012</v>
      </c>
      <c r="E1026" s="77">
        <v>9079.0274000000009</v>
      </c>
    </row>
    <row r="1027" spans="1:5" x14ac:dyDescent="0.25">
      <c r="A1027" s="75">
        <v>4</v>
      </c>
      <c r="B1027" s="75" t="s">
        <v>9</v>
      </c>
      <c r="C1027" s="76" t="s">
        <v>20</v>
      </c>
      <c r="D1027" s="67">
        <v>44012</v>
      </c>
      <c r="E1027" s="77">
        <v>1681.4836700000001</v>
      </c>
    </row>
    <row r="1028" spans="1:5" x14ac:dyDescent="0.25">
      <c r="A1028" s="75">
        <v>5</v>
      </c>
      <c r="B1028" s="75" t="s">
        <v>10</v>
      </c>
      <c r="C1028" s="76" t="s">
        <v>20</v>
      </c>
      <c r="D1028" s="67">
        <v>44012</v>
      </c>
      <c r="E1028" s="77">
        <v>-5776.1823399996802</v>
      </c>
    </row>
    <row r="1029" spans="1:5" x14ac:dyDescent="0.25">
      <c r="A1029" s="75">
        <v>6</v>
      </c>
      <c r="B1029" s="75" t="s">
        <v>11</v>
      </c>
      <c r="C1029" s="76" t="s">
        <v>20</v>
      </c>
      <c r="D1029" s="67">
        <v>44012</v>
      </c>
      <c r="E1029" s="77">
        <v>-4094.6986699996801</v>
      </c>
    </row>
    <row r="1030" spans="1:5" x14ac:dyDescent="0.25">
      <c r="A1030" s="75">
        <v>7</v>
      </c>
      <c r="B1030" s="75" t="s">
        <v>12</v>
      </c>
      <c r="C1030" s="76" t="s">
        <v>20</v>
      </c>
      <c r="D1030" s="67">
        <v>44012</v>
      </c>
      <c r="E1030" s="77">
        <v>1.3689788001010541</v>
      </c>
    </row>
    <row r="1031" spans="1:5" x14ac:dyDescent="0.25">
      <c r="A1031" s="75">
        <v>1</v>
      </c>
      <c r="B1031" s="75" t="s">
        <v>5</v>
      </c>
      <c r="C1031" s="76" t="s">
        <v>21</v>
      </c>
      <c r="D1031" s="67">
        <v>44012</v>
      </c>
      <c r="E1031" s="77">
        <v>83565.459180000005</v>
      </c>
    </row>
    <row r="1032" spans="1:5" x14ac:dyDescent="0.25">
      <c r="A1032" s="75">
        <v>2</v>
      </c>
      <c r="B1032" s="75" t="s">
        <v>7</v>
      </c>
      <c r="C1032" s="76" t="s">
        <v>21</v>
      </c>
      <c r="D1032" s="67">
        <v>44012</v>
      </c>
      <c r="E1032" s="77">
        <v>53971.144330000003</v>
      </c>
    </row>
    <row r="1033" spans="1:5" x14ac:dyDescent="0.25">
      <c r="A1033" s="75">
        <v>3</v>
      </c>
      <c r="B1033" s="75" t="s">
        <v>8</v>
      </c>
      <c r="C1033" s="76" t="s">
        <v>21</v>
      </c>
      <c r="D1033" s="67">
        <v>44012</v>
      </c>
      <c r="E1033" s="77">
        <v>7583.8954299999996</v>
      </c>
    </row>
    <row r="1034" spans="1:5" x14ac:dyDescent="0.25">
      <c r="A1034" s="75">
        <v>4</v>
      </c>
      <c r="B1034" s="75" t="s">
        <v>9</v>
      </c>
      <c r="C1034" s="76" t="s">
        <v>21</v>
      </c>
      <c r="D1034" s="67">
        <v>44012</v>
      </c>
      <c r="E1034" s="77">
        <v>4240.6567134740999</v>
      </c>
    </row>
    <row r="1035" spans="1:5" x14ac:dyDescent="0.25">
      <c r="A1035" s="75">
        <v>5</v>
      </c>
      <c r="B1035" s="75" t="s">
        <v>10</v>
      </c>
      <c r="C1035" s="76" t="s">
        <v>21</v>
      </c>
      <c r="D1035" s="67">
        <v>44012</v>
      </c>
      <c r="E1035" s="77">
        <v>21709.105370000001</v>
      </c>
    </row>
    <row r="1036" spans="1:5" x14ac:dyDescent="0.25">
      <c r="A1036" s="75">
        <v>6</v>
      </c>
      <c r="B1036" s="75" t="s">
        <v>11</v>
      </c>
      <c r="C1036" s="76" t="s">
        <v>21</v>
      </c>
      <c r="D1036" s="67">
        <v>44012</v>
      </c>
      <c r="E1036" s="77">
        <v>25949.762083474099</v>
      </c>
    </row>
    <row r="1037" spans="1:5" x14ac:dyDescent="0.25">
      <c r="A1037" s="75">
        <v>7</v>
      </c>
      <c r="B1037" s="75" t="s">
        <v>12</v>
      </c>
      <c r="C1037" s="76" t="s">
        <v>21</v>
      </c>
      <c r="D1037" s="67">
        <v>44012</v>
      </c>
      <c r="E1037" s="77">
        <v>0.92275319565761704</v>
      </c>
    </row>
    <row r="1038" spans="1:5" x14ac:dyDescent="0.25">
      <c r="A1038" s="75">
        <v>1</v>
      </c>
      <c r="B1038" s="75" t="s">
        <v>5</v>
      </c>
      <c r="C1038" s="76" t="s">
        <v>22</v>
      </c>
      <c r="D1038" s="67">
        <v>44012</v>
      </c>
      <c r="E1038" s="77">
        <v>2097491</v>
      </c>
    </row>
    <row r="1039" spans="1:5" x14ac:dyDescent="0.25">
      <c r="A1039" s="75">
        <v>2</v>
      </c>
      <c r="B1039" s="75" t="s">
        <v>7</v>
      </c>
      <c r="C1039" s="76" t="s">
        <v>22</v>
      </c>
      <c r="D1039" s="67">
        <v>44012</v>
      </c>
      <c r="E1039" s="77">
        <v>2716267</v>
      </c>
    </row>
    <row r="1040" spans="1:5" x14ac:dyDescent="0.25">
      <c r="A1040" s="75">
        <v>3</v>
      </c>
      <c r="B1040" s="75" t="s">
        <v>8</v>
      </c>
      <c r="C1040" s="76" t="s">
        <v>22</v>
      </c>
      <c r="D1040" s="67">
        <v>44012</v>
      </c>
      <c r="E1040" s="77">
        <v>201135</v>
      </c>
    </row>
    <row r="1041" spans="1:5" x14ac:dyDescent="0.25">
      <c r="A1041" s="75">
        <v>4</v>
      </c>
      <c r="B1041" s="75" t="s">
        <v>9</v>
      </c>
      <c r="C1041" s="76" t="s">
        <v>22</v>
      </c>
      <c r="D1041" s="67">
        <v>44012</v>
      </c>
      <c r="E1041" s="77">
        <v>617900</v>
      </c>
    </row>
    <row r="1042" spans="1:5" x14ac:dyDescent="0.25">
      <c r="A1042" s="75">
        <v>5</v>
      </c>
      <c r="B1042" s="75" t="s">
        <v>10</v>
      </c>
      <c r="C1042" s="76" t="s">
        <v>22</v>
      </c>
      <c r="D1042" s="67">
        <v>44012</v>
      </c>
      <c r="E1042" s="77">
        <v>382475</v>
      </c>
    </row>
    <row r="1043" spans="1:5" x14ac:dyDescent="0.25">
      <c r="A1043" s="75">
        <v>6</v>
      </c>
      <c r="B1043" s="75" t="s">
        <v>11</v>
      </c>
      <c r="C1043" s="76" t="s">
        <v>22</v>
      </c>
      <c r="D1043" s="67">
        <v>44012</v>
      </c>
      <c r="E1043" s="77">
        <v>1000375</v>
      </c>
    </row>
    <row r="1044" spans="1:5" ht="15.75" thickBot="1" x14ac:dyDescent="0.3">
      <c r="A1044" s="79">
        <v>7</v>
      </c>
      <c r="B1044" s="79" t="s">
        <v>12</v>
      </c>
      <c r="C1044" s="80" t="s">
        <v>22</v>
      </c>
      <c r="D1044" s="81">
        <v>44012</v>
      </c>
      <c r="E1044" s="77">
        <v>1.120319462658276</v>
      </c>
    </row>
    <row r="1045" spans="1:5" x14ac:dyDescent="0.25">
      <c r="A1045" s="75">
        <v>1</v>
      </c>
      <c r="B1045" s="75" t="s">
        <v>5</v>
      </c>
      <c r="C1045" s="76" t="s">
        <v>6</v>
      </c>
      <c r="D1045" s="67">
        <v>44196</v>
      </c>
      <c r="E1045" s="78">
        <v>106161.25627</v>
      </c>
    </row>
    <row r="1046" spans="1:5" x14ac:dyDescent="0.25">
      <c r="A1046" s="75">
        <v>2</v>
      </c>
      <c r="B1046" s="75" t="s">
        <v>7</v>
      </c>
      <c r="C1046" s="76" t="s">
        <v>6</v>
      </c>
      <c r="D1046" s="67">
        <v>44196</v>
      </c>
      <c r="E1046" s="78">
        <v>119408.49927</v>
      </c>
    </row>
    <row r="1047" spans="1:5" x14ac:dyDescent="0.25">
      <c r="A1047" s="75">
        <v>3</v>
      </c>
      <c r="B1047" s="75" t="s">
        <v>8</v>
      </c>
      <c r="C1047" s="76" t="s">
        <v>6</v>
      </c>
      <c r="D1047" s="67">
        <v>44196</v>
      </c>
      <c r="E1047" s="78">
        <v>13258.79</v>
      </c>
    </row>
    <row r="1048" spans="1:5" x14ac:dyDescent="0.25">
      <c r="A1048" s="75">
        <v>4</v>
      </c>
      <c r="B1048" s="75" t="s">
        <v>9</v>
      </c>
      <c r="C1048" s="76" t="s">
        <v>6</v>
      </c>
      <c r="D1048" s="67">
        <v>44196</v>
      </c>
      <c r="E1048" s="78">
        <v>10938</v>
      </c>
    </row>
    <row r="1049" spans="1:5" x14ac:dyDescent="0.25">
      <c r="A1049" s="75">
        <v>5</v>
      </c>
      <c r="B1049" s="75" t="s">
        <v>10</v>
      </c>
      <c r="C1049" s="76" t="s">
        <v>6</v>
      </c>
      <c r="D1049" s="67">
        <v>44196</v>
      </c>
      <c r="E1049" s="78">
        <v>11502</v>
      </c>
    </row>
    <row r="1050" spans="1:5" x14ac:dyDescent="0.25">
      <c r="A1050" s="75">
        <v>6</v>
      </c>
      <c r="B1050" s="75" t="s">
        <v>11</v>
      </c>
      <c r="C1050" s="76" t="s">
        <v>6</v>
      </c>
      <c r="D1050" s="67">
        <v>44196</v>
      </c>
      <c r="E1050" s="78">
        <v>22440</v>
      </c>
    </row>
    <row r="1051" spans="1:5" x14ac:dyDescent="0.25">
      <c r="A1051" s="75">
        <v>7</v>
      </c>
      <c r="B1051" s="75" t="s">
        <v>12</v>
      </c>
      <c r="C1051" s="76" t="s">
        <v>6</v>
      </c>
      <c r="D1051" s="67">
        <v>44196</v>
      </c>
      <c r="E1051" s="78">
        <v>0.87976903746783452</v>
      </c>
    </row>
    <row r="1052" spans="1:5" x14ac:dyDescent="0.25">
      <c r="A1052" s="75">
        <v>1</v>
      </c>
      <c r="B1052" s="75" t="s">
        <v>5</v>
      </c>
      <c r="C1052" s="76" t="s">
        <v>13</v>
      </c>
      <c r="D1052" s="67">
        <v>44196</v>
      </c>
      <c r="E1052" s="73">
        <v>2018.3433299999999</v>
      </c>
    </row>
    <row r="1053" spans="1:5" x14ac:dyDescent="0.25">
      <c r="A1053" s="75">
        <v>2</v>
      </c>
      <c r="B1053" s="75" t="s">
        <v>7</v>
      </c>
      <c r="C1053" s="76" t="s">
        <v>13</v>
      </c>
      <c r="D1053" s="67">
        <v>44196</v>
      </c>
      <c r="E1053" s="73">
        <v>4753.9205199999997</v>
      </c>
    </row>
    <row r="1054" spans="1:5" x14ac:dyDescent="0.25">
      <c r="A1054" s="75">
        <v>3</v>
      </c>
      <c r="B1054" s="75" t="s">
        <v>8</v>
      </c>
      <c r="C1054" s="76" t="s">
        <v>13</v>
      </c>
      <c r="D1054" s="67">
        <v>44196</v>
      </c>
      <c r="E1054" s="73">
        <v>575.34432000000004</v>
      </c>
    </row>
    <row r="1055" spans="1:5" x14ac:dyDescent="0.25">
      <c r="A1055" s="75">
        <v>4</v>
      </c>
      <c r="B1055" s="75" t="s">
        <v>9</v>
      </c>
      <c r="C1055" s="76" t="s">
        <v>13</v>
      </c>
      <c r="D1055" s="67">
        <v>44196</v>
      </c>
      <c r="E1055" s="73">
        <v>9916.6921600000005</v>
      </c>
    </row>
    <row r="1056" spans="1:5" x14ac:dyDescent="0.25">
      <c r="A1056" s="75">
        <v>5</v>
      </c>
      <c r="B1056" s="75" t="s">
        <v>10</v>
      </c>
      <c r="C1056" s="76" t="s">
        <v>13</v>
      </c>
      <c r="D1056" s="67">
        <v>44196</v>
      </c>
      <c r="E1056" s="73">
        <v>4707.8923400000003</v>
      </c>
    </row>
    <row r="1057" spans="1:5" x14ac:dyDescent="0.25">
      <c r="A1057" s="75">
        <v>6</v>
      </c>
      <c r="B1057" s="75" t="s">
        <v>11</v>
      </c>
      <c r="C1057" s="76" t="s">
        <v>13</v>
      </c>
      <c r="D1057" s="67">
        <v>44196</v>
      </c>
      <c r="E1057" s="73">
        <v>14624.584500000001</v>
      </c>
    </row>
    <row r="1058" spans="1:5" x14ac:dyDescent="0.25">
      <c r="A1058" s="75">
        <v>7</v>
      </c>
      <c r="B1058" s="75" t="s">
        <v>12</v>
      </c>
      <c r="C1058" s="76" t="s">
        <v>13</v>
      </c>
      <c r="D1058" s="67">
        <v>44196</v>
      </c>
      <c r="E1058" s="74">
        <v>1.3473946825650751</v>
      </c>
    </row>
    <row r="1059" spans="1:5" x14ac:dyDescent="0.25">
      <c r="A1059" s="75">
        <v>1</v>
      </c>
      <c r="B1059" s="75" t="s">
        <v>5</v>
      </c>
      <c r="C1059" s="76" t="s">
        <v>14</v>
      </c>
      <c r="D1059" s="67">
        <v>44196</v>
      </c>
      <c r="E1059" s="78">
        <v>55700</v>
      </c>
    </row>
    <row r="1060" spans="1:5" x14ac:dyDescent="0.25">
      <c r="A1060" s="75">
        <v>2</v>
      </c>
      <c r="B1060" s="75" t="s">
        <v>7</v>
      </c>
      <c r="C1060" s="76" t="s">
        <v>14</v>
      </c>
      <c r="D1060" s="67">
        <v>44196</v>
      </c>
      <c r="E1060" s="78">
        <v>100744</v>
      </c>
    </row>
    <row r="1061" spans="1:5" x14ac:dyDescent="0.25">
      <c r="A1061" s="75">
        <v>3</v>
      </c>
      <c r="B1061" s="75" t="s">
        <v>8</v>
      </c>
      <c r="C1061" s="76" t="s">
        <v>14</v>
      </c>
      <c r="D1061" s="67">
        <v>44196</v>
      </c>
      <c r="E1061" s="78">
        <v>10212</v>
      </c>
    </row>
    <row r="1062" spans="1:5" x14ac:dyDescent="0.25">
      <c r="A1062" s="75">
        <v>4</v>
      </c>
      <c r="B1062" s="75" t="s">
        <v>9</v>
      </c>
      <c r="C1062" s="76" t="s">
        <v>14</v>
      </c>
      <c r="D1062" s="67">
        <v>44196</v>
      </c>
      <c r="E1062" s="78">
        <v>111267</v>
      </c>
    </row>
    <row r="1063" spans="1:5" x14ac:dyDescent="0.25">
      <c r="A1063" s="75">
        <v>5</v>
      </c>
      <c r="B1063" s="75" t="s">
        <v>10</v>
      </c>
      <c r="C1063" s="76" t="s">
        <v>14</v>
      </c>
      <c r="D1063" s="67">
        <v>44196</v>
      </c>
      <c r="E1063" s="78">
        <v>-15683</v>
      </c>
    </row>
    <row r="1064" spans="1:5" x14ac:dyDescent="0.25">
      <c r="A1064" s="75">
        <v>6</v>
      </c>
      <c r="B1064" s="75" t="s">
        <v>11</v>
      </c>
      <c r="C1064" s="76" t="s">
        <v>14</v>
      </c>
      <c r="D1064" s="67">
        <v>44196</v>
      </c>
      <c r="E1064" s="78">
        <v>95584</v>
      </c>
    </row>
    <row r="1065" spans="1:5" x14ac:dyDescent="0.25">
      <c r="A1065" s="75">
        <v>7</v>
      </c>
      <c r="B1065" s="75" t="s">
        <v>12</v>
      </c>
      <c r="C1065" s="76" t="s">
        <v>14</v>
      </c>
      <c r="D1065" s="67">
        <v>44196</v>
      </c>
      <c r="E1065" s="78">
        <v>0.72044070745143518</v>
      </c>
    </row>
    <row r="1066" spans="1:5" x14ac:dyDescent="0.25">
      <c r="A1066" s="75">
        <v>1</v>
      </c>
      <c r="B1066" s="75" t="s">
        <v>5</v>
      </c>
      <c r="C1066" s="76" t="s">
        <v>15</v>
      </c>
      <c r="D1066" s="67">
        <v>44196</v>
      </c>
      <c r="E1066" s="73">
        <v>433952.46284716099</v>
      </c>
    </row>
    <row r="1067" spans="1:5" x14ac:dyDescent="0.25">
      <c r="A1067" s="75">
        <v>2</v>
      </c>
      <c r="B1067" s="75" t="s">
        <v>7</v>
      </c>
      <c r="C1067" s="76" t="s">
        <v>15</v>
      </c>
      <c r="D1067" s="67">
        <v>44196</v>
      </c>
      <c r="E1067" s="73">
        <v>396541.97279999999</v>
      </c>
    </row>
    <row r="1068" spans="1:5" x14ac:dyDescent="0.25">
      <c r="A1068" s="75">
        <v>3</v>
      </c>
      <c r="B1068" s="75" t="s">
        <v>8</v>
      </c>
      <c r="C1068" s="76" t="s">
        <v>15</v>
      </c>
      <c r="D1068" s="67">
        <v>44196</v>
      </c>
      <c r="E1068" s="73">
        <v>56967.120490000001</v>
      </c>
    </row>
    <row r="1069" spans="1:5" x14ac:dyDescent="0.25">
      <c r="A1069" s="75">
        <v>4</v>
      </c>
      <c r="B1069" s="75" t="s">
        <v>9</v>
      </c>
      <c r="C1069" s="76" t="s">
        <v>15</v>
      </c>
      <c r="D1069" s="67">
        <v>44196</v>
      </c>
      <c r="E1069" s="73">
        <v>51695.69599</v>
      </c>
    </row>
    <row r="1070" spans="1:5" x14ac:dyDescent="0.25">
      <c r="A1070" s="75">
        <v>5</v>
      </c>
      <c r="B1070" s="75" t="s">
        <v>10</v>
      </c>
      <c r="C1070" s="76" t="s">
        <v>15</v>
      </c>
      <c r="D1070" s="67">
        <v>44196</v>
      </c>
      <c r="E1070" s="73">
        <v>-5818.5093200000501</v>
      </c>
    </row>
    <row r="1071" spans="1:5" x14ac:dyDescent="0.25">
      <c r="A1071" s="75">
        <v>6</v>
      </c>
      <c r="B1071" s="75" t="s">
        <v>11</v>
      </c>
      <c r="C1071" s="76" t="s">
        <v>15</v>
      </c>
      <c r="D1071" s="67">
        <v>44196</v>
      </c>
      <c r="E1071" s="73">
        <v>45877.186670000003</v>
      </c>
    </row>
    <row r="1072" spans="1:5" x14ac:dyDescent="0.25">
      <c r="A1072" s="75">
        <v>7</v>
      </c>
      <c r="B1072" s="75" t="s">
        <v>12</v>
      </c>
      <c r="C1072" s="76" t="s">
        <v>15</v>
      </c>
      <c r="D1072" s="67">
        <v>44196</v>
      </c>
      <c r="E1072" s="74">
        <v>1.2092163765211505</v>
      </c>
    </row>
    <row r="1073" spans="1:5" x14ac:dyDescent="0.25">
      <c r="A1073" s="75">
        <v>1</v>
      </c>
      <c r="B1073" s="75" t="s">
        <v>5</v>
      </c>
      <c r="C1073" s="76" t="s">
        <v>16</v>
      </c>
      <c r="D1073" s="67">
        <v>44196</v>
      </c>
      <c r="E1073" s="78">
        <v>1058710.5341700001</v>
      </c>
    </row>
    <row r="1074" spans="1:5" x14ac:dyDescent="0.25">
      <c r="A1074" s="75">
        <v>2</v>
      </c>
      <c r="B1074" s="75" t="s">
        <v>7</v>
      </c>
      <c r="C1074" s="76" t="s">
        <v>16</v>
      </c>
      <c r="D1074" s="67">
        <v>44196</v>
      </c>
      <c r="E1074" s="78">
        <v>1125640.3019999999</v>
      </c>
    </row>
    <row r="1075" spans="1:5" x14ac:dyDescent="0.25">
      <c r="A1075" s="75">
        <v>3</v>
      </c>
      <c r="B1075" s="75" t="s">
        <v>8</v>
      </c>
      <c r="C1075" s="76" t="s">
        <v>16</v>
      </c>
      <c r="D1075" s="67">
        <v>44196</v>
      </c>
      <c r="E1075" s="78">
        <v>108078.97</v>
      </c>
    </row>
    <row r="1076" spans="1:5" x14ac:dyDescent="0.25">
      <c r="A1076" s="75">
        <v>4</v>
      </c>
      <c r="B1076" s="75" t="s">
        <v>9</v>
      </c>
      <c r="C1076" s="76" t="s">
        <v>16</v>
      </c>
      <c r="D1076" s="67">
        <v>44196</v>
      </c>
      <c r="E1076" s="78">
        <v>204033.15</v>
      </c>
    </row>
    <row r="1077" spans="1:5" x14ac:dyDescent="0.25">
      <c r="A1077" s="75">
        <v>5</v>
      </c>
      <c r="B1077" s="75" t="s">
        <v>10</v>
      </c>
      <c r="C1077" s="76" t="s">
        <v>16</v>
      </c>
      <c r="D1077" s="67">
        <v>44196</v>
      </c>
      <c r="E1077" s="78">
        <v>75976.679999999993</v>
      </c>
    </row>
    <row r="1078" spans="1:5" x14ac:dyDescent="0.25">
      <c r="A1078" s="75">
        <v>6</v>
      </c>
      <c r="B1078" s="75" t="s">
        <v>11</v>
      </c>
      <c r="C1078" s="76" t="s">
        <v>16</v>
      </c>
      <c r="D1078" s="67">
        <v>44196</v>
      </c>
      <c r="E1078" s="78">
        <v>280009.83</v>
      </c>
    </row>
    <row r="1079" spans="1:5" x14ac:dyDescent="0.25">
      <c r="A1079" s="75">
        <v>7</v>
      </c>
      <c r="B1079" s="75" t="s">
        <v>12</v>
      </c>
      <c r="C1079" s="76" t="s">
        <v>16</v>
      </c>
      <c r="D1079" s="67">
        <v>44196</v>
      </c>
      <c r="E1079" s="78">
        <v>0.98315625787500327</v>
      </c>
    </row>
    <row r="1080" spans="1:5" x14ac:dyDescent="0.25">
      <c r="A1080" s="75">
        <v>1</v>
      </c>
      <c r="B1080" s="75" t="s">
        <v>5</v>
      </c>
      <c r="C1080" s="76" t="s">
        <v>17</v>
      </c>
      <c r="D1080" s="67">
        <v>44196</v>
      </c>
      <c r="E1080" s="78">
        <v>1103822.63372</v>
      </c>
    </row>
    <row r="1081" spans="1:5" x14ac:dyDescent="0.25">
      <c r="A1081" s="75">
        <v>2</v>
      </c>
      <c r="B1081" s="75" t="s">
        <v>7</v>
      </c>
      <c r="C1081" s="76" t="s">
        <v>17</v>
      </c>
      <c r="D1081" s="67">
        <v>44196</v>
      </c>
      <c r="E1081" s="78">
        <v>965515.25944000005</v>
      </c>
    </row>
    <row r="1082" spans="1:5" x14ac:dyDescent="0.25">
      <c r="A1082" s="75">
        <v>3</v>
      </c>
      <c r="B1082" s="75" t="s">
        <v>8</v>
      </c>
      <c r="C1082" s="76" t="s">
        <v>17</v>
      </c>
      <c r="D1082" s="67">
        <v>44196</v>
      </c>
      <c r="E1082" s="78">
        <v>19684.43579</v>
      </c>
    </row>
    <row r="1083" spans="1:5" x14ac:dyDescent="0.25">
      <c r="A1083" s="75">
        <v>4</v>
      </c>
      <c r="B1083" s="75" t="s">
        <v>9</v>
      </c>
      <c r="C1083" s="76" t="s">
        <v>17</v>
      </c>
      <c r="D1083" s="67">
        <v>44196</v>
      </c>
      <c r="E1083" s="78">
        <v>155630.03015000001</v>
      </c>
    </row>
    <row r="1084" spans="1:5" x14ac:dyDescent="0.25">
      <c r="A1084" s="75">
        <v>5</v>
      </c>
      <c r="B1084" s="75" t="s">
        <v>10</v>
      </c>
      <c r="C1084" s="76" t="s">
        <v>17</v>
      </c>
      <c r="D1084" s="67">
        <v>44196</v>
      </c>
      <c r="E1084" s="78">
        <v>-12471.839783982599</v>
      </c>
    </row>
    <row r="1085" spans="1:5" x14ac:dyDescent="0.25">
      <c r="A1085" s="75">
        <v>6</v>
      </c>
      <c r="B1085" s="75" t="s">
        <v>11</v>
      </c>
      <c r="C1085" s="76" t="s">
        <v>17</v>
      </c>
      <c r="D1085" s="67">
        <v>44196</v>
      </c>
      <c r="E1085" s="78">
        <v>143158.19036601699</v>
      </c>
    </row>
    <row r="1086" spans="1:5" x14ac:dyDescent="0.25">
      <c r="A1086" s="75">
        <v>7</v>
      </c>
      <c r="B1086" s="75" t="s">
        <v>12</v>
      </c>
      <c r="C1086" s="76" t="s">
        <v>17</v>
      </c>
      <c r="D1086" s="67">
        <v>44196</v>
      </c>
      <c r="E1086" s="78">
        <v>0.38212237006216898</v>
      </c>
    </row>
    <row r="1087" spans="1:5" x14ac:dyDescent="0.25">
      <c r="A1087" s="75">
        <v>1</v>
      </c>
      <c r="B1087" s="75" t="s">
        <v>5</v>
      </c>
      <c r="C1087" s="76" t="s">
        <v>18</v>
      </c>
      <c r="D1087" s="67">
        <v>44196</v>
      </c>
      <c r="E1087" s="78">
        <v>872791.48661000002</v>
      </c>
    </row>
    <row r="1088" spans="1:5" x14ac:dyDescent="0.25">
      <c r="A1088" s="75">
        <v>2</v>
      </c>
      <c r="B1088" s="75" t="s">
        <v>7</v>
      </c>
      <c r="C1088" s="76" t="s">
        <v>18</v>
      </c>
      <c r="D1088" s="67">
        <v>44196</v>
      </c>
      <c r="E1088" s="78">
        <v>1182945.25236</v>
      </c>
    </row>
    <row r="1089" spans="1:5" x14ac:dyDescent="0.25">
      <c r="A1089" s="75">
        <v>3</v>
      </c>
      <c r="B1089" s="75" t="s">
        <v>8</v>
      </c>
      <c r="C1089" s="76" t="s">
        <v>18</v>
      </c>
      <c r="D1089" s="67">
        <v>44196</v>
      </c>
      <c r="E1089" s="78">
        <v>125770.53365</v>
      </c>
    </row>
    <row r="1090" spans="1:5" x14ac:dyDescent="0.25">
      <c r="A1090" s="75">
        <v>4</v>
      </c>
      <c r="B1090" s="75" t="s">
        <v>9</v>
      </c>
      <c r="C1090" s="76" t="s">
        <v>18</v>
      </c>
      <c r="D1090" s="67">
        <v>44196</v>
      </c>
      <c r="E1090" s="78">
        <v>167460.61366</v>
      </c>
    </row>
    <row r="1091" spans="1:5" x14ac:dyDescent="0.25">
      <c r="A1091" s="75">
        <v>5</v>
      </c>
      <c r="B1091" s="75" t="s">
        <v>10</v>
      </c>
      <c r="C1091" s="76" t="s">
        <v>18</v>
      </c>
      <c r="D1091" s="67">
        <v>44196</v>
      </c>
      <c r="E1091" s="78">
        <v>12487.703680000001</v>
      </c>
    </row>
    <row r="1092" spans="1:5" x14ac:dyDescent="0.25">
      <c r="A1092" s="75">
        <v>6</v>
      </c>
      <c r="B1092" s="75" t="s">
        <v>11</v>
      </c>
      <c r="C1092" s="76" t="s">
        <v>18</v>
      </c>
      <c r="D1092" s="67">
        <v>44196</v>
      </c>
      <c r="E1092" s="78">
        <v>179948.31734000001</v>
      </c>
    </row>
    <row r="1093" spans="1:5" x14ac:dyDescent="0.25">
      <c r="A1093" s="75">
        <v>7</v>
      </c>
      <c r="B1093" s="75" t="s">
        <v>12</v>
      </c>
      <c r="C1093" s="76" t="s">
        <v>18</v>
      </c>
      <c r="D1093" s="67">
        <v>44196</v>
      </c>
      <c r="E1093" s="78">
        <v>1.7587185388859206</v>
      </c>
    </row>
    <row r="1094" spans="1:5" x14ac:dyDescent="0.25">
      <c r="A1094" s="75">
        <v>1</v>
      </c>
      <c r="B1094" s="75" t="s">
        <v>5</v>
      </c>
      <c r="C1094" s="76" t="s">
        <v>19</v>
      </c>
      <c r="D1094" s="67">
        <v>44196</v>
      </c>
      <c r="E1094" s="78">
        <v>134835.83669</v>
      </c>
    </row>
    <row r="1095" spans="1:5" x14ac:dyDescent="0.25">
      <c r="A1095" s="75">
        <v>2</v>
      </c>
      <c r="B1095" s="75" t="s">
        <v>7</v>
      </c>
      <c r="C1095" s="76" t="s">
        <v>19</v>
      </c>
      <c r="D1095" s="67">
        <v>44196</v>
      </c>
      <c r="E1095" s="78">
        <v>84450.73</v>
      </c>
    </row>
    <row r="1096" spans="1:5" x14ac:dyDescent="0.25">
      <c r="A1096" s="75">
        <v>3</v>
      </c>
      <c r="B1096" s="75" t="s">
        <v>8</v>
      </c>
      <c r="C1096" s="76" t="s">
        <v>19</v>
      </c>
      <c r="D1096" s="67">
        <v>44196</v>
      </c>
      <c r="E1096" s="78">
        <v>4841.7464799999998</v>
      </c>
    </row>
    <row r="1097" spans="1:5" x14ac:dyDescent="0.25">
      <c r="A1097" s="75">
        <v>4</v>
      </c>
      <c r="B1097" s="75" t="s">
        <v>9</v>
      </c>
      <c r="C1097" s="76" t="s">
        <v>19</v>
      </c>
      <c r="D1097" s="67">
        <v>44196</v>
      </c>
      <c r="E1097" s="78">
        <v>10067.798000000001</v>
      </c>
    </row>
    <row r="1098" spans="1:5" x14ac:dyDescent="0.25">
      <c r="A1098" s="75">
        <v>5</v>
      </c>
      <c r="B1098" s="75" t="s">
        <v>10</v>
      </c>
      <c r="C1098" s="76" t="s">
        <v>19</v>
      </c>
      <c r="D1098" s="67">
        <v>44196</v>
      </c>
      <c r="E1098" s="78">
        <v>0</v>
      </c>
    </row>
    <row r="1099" spans="1:5" x14ac:dyDescent="0.25">
      <c r="A1099" s="75">
        <v>6</v>
      </c>
      <c r="B1099" s="75" t="s">
        <v>11</v>
      </c>
      <c r="C1099" s="76" t="s">
        <v>19</v>
      </c>
      <c r="D1099" s="67">
        <v>44196</v>
      </c>
      <c r="E1099" s="78">
        <v>10067.798000000001</v>
      </c>
    </row>
    <row r="1100" spans="1:5" x14ac:dyDescent="0.25">
      <c r="A1100" s="75">
        <v>7</v>
      </c>
      <c r="B1100" s="75" t="s">
        <v>12</v>
      </c>
      <c r="C1100" s="76" t="s">
        <v>19</v>
      </c>
      <c r="D1100" s="67">
        <v>44196</v>
      </c>
      <c r="E1100" s="78">
        <v>1.4556060051041106</v>
      </c>
    </row>
    <row r="1101" spans="1:5" x14ac:dyDescent="0.25">
      <c r="A1101" s="75">
        <v>1</v>
      </c>
      <c r="B1101" s="75" t="s">
        <v>5</v>
      </c>
      <c r="C1101" s="76" t="s">
        <v>20</v>
      </c>
      <c r="D1101" s="67">
        <v>44196</v>
      </c>
      <c r="E1101" s="78">
        <v>105238.15196</v>
      </c>
    </row>
    <row r="1102" spans="1:5" x14ac:dyDescent="0.25">
      <c r="A1102" s="75">
        <v>2</v>
      </c>
      <c r="B1102" s="75" t="s">
        <v>7</v>
      </c>
      <c r="C1102" s="76" t="s">
        <v>20</v>
      </c>
      <c r="D1102" s="67">
        <v>44196</v>
      </c>
      <c r="E1102" s="78">
        <v>77632.921449999994</v>
      </c>
    </row>
    <row r="1103" spans="1:5" x14ac:dyDescent="0.25">
      <c r="A1103" s="75">
        <v>3</v>
      </c>
      <c r="B1103" s="75" t="s">
        <v>8</v>
      </c>
      <c r="C1103" s="76" t="s">
        <v>20</v>
      </c>
      <c r="D1103" s="67">
        <v>44196</v>
      </c>
      <c r="E1103" s="78">
        <v>19504.794170000001</v>
      </c>
    </row>
    <row r="1104" spans="1:5" x14ac:dyDescent="0.25">
      <c r="A1104" s="75">
        <v>4</v>
      </c>
      <c r="B1104" s="75" t="s">
        <v>9</v>
      </c>
      <c r="C1104" s="76" t="s">
        <v>20</v>
      </c>
      <c r="D1104" s="67">
        <v>44196</v>
      </c>
      <c r="E1104" s="78">
        <v>10240.695599999999</v>
      </c>
    </row>
    <row r="1105" spans="1:5" x14ac:dyDescent="0.25">
      <c r="A1105" s="75">
        <v>5</v>
      </c>
      <c r="B1105" s="75" t="s">
        <v>10</v>
      </c>
      <c r="C1105" s="76" t="s">
        <v>20</v>
      </c>
      <c r="D1105" s="67">
        <v>44196</v>
      </c>
      <c r="E1105" s="78">
        <v>1573.0562299995399</v>
      </c>
    </row>
    <row r="1106" spans="1:5" x14ac:dyDescent="0.25">
      <c r="A1106" s="75">
        <v>6</v>
      </c>
      <c r="B1106" s="75" t="s">
        <v>11</v>
      </c>
      <c r="C1106" s="76" t="s">
        <v>20</v>
      </c>
      <c r="D1106" s="67">
        <v>44196</v>
      </c>
      <c r="E1106" s="78">
        <v>11813.751829999501</v>
      </c>
    </row>
    <row r="1107" spans="1:5" x14ac:dyDescent="0.25">
      <c r="A1107" s="75">
        <v>7</v>
      </c>
      <c r="B1107" s="75" t="s">
        <v>12</v>
      </c>
      <c r="C1107" s="76" t="s">
        <v>20</v>
      </c>
      <c r="D1107" s="67">
        <v>44196</v>
      </c>
      <c r="E1107" s="78">
        <v>0.85350229001297417</v>
      </c>
    </row>
    <row r="1108" spans="1:5" x14ac:dyDescent="0.25">
      <c r="A1108" s="75">
        <v>1</v>
      </c>
      <c r="B1108" s="75" t="s">
        <v>5</v>
      </c>
      <c r="C1108" s="76" t="s">
        <v>21</v>
      </c>
      <c r="D1108" s="67">
        <v>44196</v>
      </c>
      <c r="E1108" s="78">
        <v>160941.28907999999</v>
      </c>
    </row>
    <row r="1109" spans="1:5" x14ac:dyDescent="0.25">
      <c r="A1109" s="75">
        <v>2</v>
      </c>
      <c r="B1109" s="75" t="s">
        <v>7</v>
      </c>
      <c r="C1109" s="76" t="s">
        <v>21</v>
      </c>
      <c r="D1109" s="67">
        <v>44196</v>
      </c>
      <c r="E1109" s="78">
        <v>105034.05160000001</v>
      </c>
    </row>
    <row r="1110" spans="1:5" x14ac:dyDescent="0.25">
      <c r="A1110" s="75">
        <v>3</v>
      </c>
      <c r="B1110" s="75" t="s">
        <v>8</v>
      </c>
      <c r="C1110" s="76" t="s">
        <v>21</v>
      </c>
      <c r="D1110" s="67">
        <v>44196</v>
      </c>
      <c r="E1110" s="78">
        <v>14572.157349999999</v>
      </c>
    </row>
    <row r="1111" spans="1:5" x14ac:dyDescent="0.25">
      <c r="A1111" s="75">
        <v>4</v>
      </c>
      <c r="B1111" s="75" t="s">
        <v>9</v>
      </c>
      <c r="C1111" s="76" t="s">
        <v>21</v>
      </c>
      <c r="D1111" s="67">
        <v>44196</v>
      </c>
      <c r="E1111" s="78">
        <v>19695.0576189604</v>
      </c>
    </row>
    <row r="1112" spans="1:5" x14ac:dyDescent="0.25">
      <c r="A1112" s="75">
        <v>5</v>
      </c>
      <c r="B1112" s="75" t="s">
        <v>10</v>
      </c>
      <c r="C1112" s="76" t="s">
        <v>21</v>
      </c>
      <c r="D1112" s="67">
        <v>44196</v>
      </c>
      <c r="E1112" s="78">
        <v>37662.090889999999</v>
      </c>
    </row>
    <row r="1113" spans="1:5" x14ac:dyDescent="0.25">
      <c r="A1113" s="75">
        <v>6</v>
      </c>
      <c r="B1113" s="75" t="s">
        <v>11</v>
      </c>
      <c r="C1113" s="76" t="s">
        <v>21</v>
      </c>
      <c r="D1113" s="67">
        <v>44196</v>
      </c>
      <c r="E1113" s="78">
        <v>57357.148508960301</v>
      </c>
    </row>
    <row r="1114" spans="1:5" x14ac:dyDescent="0.25">
      <c r="A1114" s="75">
        <v>7</v>
      </c>
      <c r="B1114" s="75" t="s">
        <v>12</v>
      </c>
      <c r="C1114" s="76" t="s">
        <v>21</v>
      </c>
      <c r="D1114" s="67">
        <v>44196</v>
      </c>
      <c r="E1114" s="78">
        <v>0.93868307310431998</v>
      </c>
    </row>
    <row r="1115" spans="1:5" x14ac:dyDescent="0.25">
      <c r="A1115" s="75">
        <v>1</v>
      </c>
      <c r="B1115" s="75" t="s">
        <v>5</v>
      </c>
      <c r="C1115" s="76" t="s">
        <v>22</v>
      </c>
      <c r="D1115" s="67">
        <v>44196</v>
      </c>
      <c r="E1115" s="78">
        <v>4034171.9946771609</v>
      </c>
    </row>
    <row r="1116" spans="1:5" x14ac:dyDescent="0.25">
      <c r="A1116" s="75">
        <v>2</v>
      </c>
      <c r="B1116" s="75" t="s">
        <v>7</v>
      </c>
      <c r="C1116" s="76" t="s">
        <v>22</v>
      </c>
      <c r="D1116" s="67">
        <v>44196</v>
      </c>
      <c r="E1116" s="78">
        <v>4162666.9094400001</v>
      </c>
    </row>
    <row r="1117" spans="1:5" x14ac:dyDescent="0.25">
      <c r="A1117" s="75">
        <v>3</v>
      </c>
      <c r="B1117" s="75" t="s">
        <v>8</v>
      </c>
      <c r="C1117" s="76" t="s">
        <v>22</v>
      </c>
      <c r="D1117" s="67">
        <v>44196</v>
      </c>
      <c r="E1117" s="78">
        <v>373465.89225000003</v>
      </c>
    </row>
    <row r="1118" spans="1:5" x14ac:dyDescent="0.25">
      <c r="A1118" s="75">
        <v>4</v>
      </c>
      <c r="B1118" s="75" t="s">
        <v>9</v>
      </c>
      <c r="C1118" s="76" t="s">
        <v>22</v>
      </c>
      <c r="D1118" s="67">
        <v>44196</v>
      </c>
      <c r="E1118" s="78">
        <v>750944.73317896028</v>
      </c>
    </row>
    <row r="1119" spans="1:5" x14ac:dyDescent="0.25">
      <c r="A1119" s="75">
        <v>5</v>
      </c>
      <c r="B1119" s="75" t="s">
        <v>10</v>
      </c>
      <c r="C1119" s="76" t="s">
        <v>22</v>
      </c>
      <c r="D1119" s="67">
        <v>44196</v>
      </c>
      <c r="E1119" s="78">
        <v>109936.0740360169</v>
      </c>
    </row>
    <row r="1120" spans="1:5" x14ac:dyDescent="0.25">
      <c r="A1120" s="75">
        <v>6</v>
      </c>
      <c r="B1120" s="75" t="s">
        <v>11</v>
      </c>
      <c r="C1120" s="76" t="s">
        <v>22</v>
      </c>
      <c r="D1120" s="67">
        <v>44196</v>
      </c>
      <c r="E1120" s="78">
        <v>860880.80721497675</v>
      </c>
    </row>
    <row r="1121" spans="1:5" x14ac:dyDescent="0.25">
      <c r="A1121" s="75">
        <v>7</v>
      </c>
      <c r="B1121" s="75" t="s">
        <v>12</v>
      </c>
      <c r="C1121" s="76" t="s">
        <v>22</v>
      </c>
      <c r="D1121" s="67">
        <v>44196</v>
      </c>
      <c r="E1121" s="78">
        <v>1.075918653740265</v>
      </c>
    </row>
    <row r="1122" spans="1:5" x14ac:dyDescent="0.25">
      <c r="A1122" s="75">
        <v>1</v>
      </c>
      <c r="B1122" s="75" t="s">
        <v>5</v>
      </c>
      <c r="C1122" s="76" t="s">
        <v>6</v>
      </c>
      <c r="D1122" s="67">
        <v>44377</v>
      </c>
      <c r="E1122" s="78">
        <v>80770.708039999998</v>
      </c>
    </row>
    <row r="1123" spans="1:5" x14ac:dyDescent="0.25">
      <c r="A1123" s="75">
        <v>2</v>
      </c>
      <c r="B1123" s="75" t="s">
        <v>7</v>
      </c>
      <c r="C1123" s="76" t="s">
        <v>6</v>
      </c>
      <c r="D1123" s="67">
        <v>44377</v>
      </c>
      <c r="E1123" s="78">
        <v>50785.030149999999</v>
      </c>
    </row>
    <row r="1124" spans="1:5" x14ac:dyDescent="0.25">
      <c r="A1124" s="75">
        <v>3</v>
      </c>
      <c r="B1124" s="75" t="s">
        <v>8</v>
      </c>
      <c r="C1124" s="76" t="s">
        <v>6</v>
      </c>
      <c r="D1124" s="67">
        <v>44377</v>
      </c>
      <c r="E1124" s="78">
        <v>7905.57</v>
      </c>
    </row>
    <row r="1125" spans="1:5" x14ac:dyDescent="0.25">
      <c r="A1125" s="75">
        <v>4</v>
      </c>
      <c r="B1125" s="75" t="s">
        <v>9</v>
      </c>
      <c r="C1125" s="76" t="s">
        <v>6</v>
      </c>
      <c r="D1125" s="67">
        <v>44377</v>
      </c>
      <c r="E1125" s="78">
        <v>7955</v>
      </c>
    </row>
    <row r="1126" spans="1:5" x14ac:dyDescent="0.25">
      <c r="A1126" s="75">
        <v>5</v>
      </c>
      <c r="B1126" s="75" t="s">
        <v>10</v>
      </c>
      <c r="C1126" s="76" t="s">
        <v>6</v>
      </c>
      <c r="D1126" s="67">
        <v>44377</v>
      </c>
      <c r="E1126" s="78">
        <v>-5748</v>
      </c>
    </row>
    <row r="1127" spans="1:5" x14ac:dyDescent="0.25">
      <c r="A1127" s="75">
        <v>6</v>
      </c>
      <c r="B1127" s="75" t="s">
        <v>11</v>
      </c>
      <c r="C1127" s="76" t="s">
        <v>6</v>
      </c>
      <c r="D1127" s="67">
        <v>44377</v>
      </c>
      <c r="E1127" s="78">
        <v>2207</v>
      </c>
    </row>
    <row r="1128" spans="1:5" x14ac:dyDescent="0.25">
      <c r="A1128" s="75">
        <v>7</v>
      </c>
      <c r="B1128" s="75" t="s">
        <v>12</v>
      </c>
      <c r="C1128" s="76" t="s">
        <v>6</v>
      </c>
      <c r="D1128" s="67">
        <v>44377</v>
      </c>
      <c r="E1128" s="78">
        <v>0.9562106293870507</v>
      </c>
    </row>
    <row r="1129" spans="1:5" x14ac:dyDescent="0.25">
      <c r="A1129" s="75">
        <v>1</v>
      </c>
      <c r="B1129" s="75" t="s">
        <v>5</v>
      </c>
      <c r="C1129" s="76" t="s">
        <v>14</v>
      </c>
      <c r="D1129" s="67">
        <v>44377</v>
      </c>
      <c r="E1129" s="78">
        <v>30201</v>
      </c>
    </row>
    <row r="1130" spans="1:5" x14ac:dyDescent="0.25">
      <c r="A1130" s="75">
        <v>2</v>
      </c>
      <c r="B1130" s="75" t="s">
        <v>7</v>
      </c>
      <c r="C1130" s="76" t="s">
        <v>14</v>
      </c>
      <c r="D1130" s="67">
        <v>44377</v>
      </c>
      <c r="E1130" s="78">
        <v>29249</v>
      </c>
    </row>
    <row r="1131" spans="1:5" x14ac:dyDescent="0.25">
      <c r="A1131" s="75">
        <v>3</v>
      </c>
      <c r="B1131" s="75" t="s">
        <v>8</v>
      </c>
      <c r="C1131" s="76" t="s">
        <v>14</v>
      </c>
      <c r="D1131" s="67">
        <v>44377</v>
      </c>
      <c r="E1131" s="78">
        <v>4763</v>
      </c>
    </row>
    <row r="1132" spans="1:5" x14ac:dyDescent="0.25">
      <c r="A1132" s="75">
        <v>4</v>
      </c>
      <c r="B1132" s="75" t="s">
        <v>9</v>
      </c>
      <c r="C1132" s="76" t="s">
        <v>14</v>
      </c>
      <c r="D1132" s="67">
        <v>44377</v>
      </c>
      <c r="E1132" s="78">
        <v>112491</v>
      </c>
    </row>
    <row r="1133" spans="1:5" x14ac:dyDescent="0.25">
      <c r="A1133" s="75">
        <v>5</v>
      </c>
      <c r="B1133" s="75" t="s">
        <v>10</v>
      </c>
      <c r="C1133" s="76" t="s">
        <v>14</v>
      </c>
      <c r="D1133" s="67">
        <v>44377</v>
      </c>
      <c r="E1133" s="78">
        <v>-12380</v>
      </c>
    </row>
    <row r="1134" spans="1:5" x14ac:dyDescent="0.25">
      <c r="A1134" s="75">
        <v>6</v>
      </c>
      <c r="B1134" s="75" t="s">
        <v>11</v>
      </c>
      <c r="C1134" s="76" t="s">
        <v>14</v>
      </c>
      <c r="D1134" s="67">
        <v>44377</v>
      </c>
      <c r="E1134" s="78">
        <v>100111</v>
      </c>
    </row>
    <row r="1135" spans="1:5" x14ac:dyDescent="0.25">
      <c r="A1135" s="75">
        <v>7</v>
      </c>
      <c r="B1135" s="75" t="s">
        <v>12</v>
      </c>
      <c r="C1135" s="76" t="s">
        <v>14</v>
      </c>
      <c r="D1135" s="67">
        <v>44377</v>
      </c>
      <c r="E1135" s="78">
        <v>0.66716366555797679</v>
      </c>
    </row>
    <row r="1136" spans="1:5" x14ac:dyDescent="0.25">
      <c r="A1136" s="75">
        <v>1</v>
      </c>
      <c r="B1136" s="75" t="s">
        <v>5</v>
      </c>
      <c r="C1136" s="76" t="s">
        <v>15</v>
      </c>
      <c r="D1136" s="67">
        <v>44377</v>
      </c>
      <c r="E1136" s="78">
        <v>244135.07688000001</v>
      </c>
    </row>
    <row r="1137" spans="1:5" x14ac:dyDescent="0.25">
      <c r="A1137" s="75">
        <v>2</v>
      </c>
      <c r="B1137" s="75" t="s">
        <v>7</v>
      </c>
      <c r="C1137" s="76" t="s">
        <v>15</v>
      </c>
      <c r="D1137" s="67">
        <v>44377</v>
      </c>
      <c r="E1137" s="78">
        <v>191753.58512999999</v>
      </c>
    </row>
    <row r="1138" spans="1:5" x14ac:dyDescent="0.25">
      <c r="A1138" s="75">
        <v>3</v>
      </c>
      <c r="B1138" s="75" t="s">
        <v>8</v>
      </c>
      <c r="C1138" s="76" t="s">
        <v>15</v>
      </c>
      <c r="D1138" s="67">
        <v>44377</v>
      </c>
      <c r="E1138" s="78">
        <v>28927.825540000002</v>
      </c>
    </row>
    <row r="1139" spans="1:5" x14ac:dyDescent="0.25">
      <c r="A1139" s="75">
        <v>4</v>
      </c>
      <c r="B1139" s="75" t="s">
        <v>9</v>
      </c>
      <c r="C1139" s="76" t="s">
        <v>15</v>
      </c>
      <c r="D1139" s="67">
        <v>44377</v>
      </c>
      <c r="E1139" s="78">
        <v>89939.860290000099</v>
      </c>
    </row>
    <row r="1140" spans="1:5" x14ac:dyDescent="0.25">
      <c r="A1140" s="75">
        <v>5</v>
      </c>
      <c r="B1140" s="75" t="s">
        <v>10</v>
      </c>
      <c r="C1140" s="76" t="s">
        <v>15</v>
      </c>
      <c r="D1140" s="67">
        <v>44377</v>
      </c>
      <c r="E1140" s="78">
        <v>38172.79866</v>
      </c>
    </row>
    <row r="1141" spans="1:5" x14ac:dyDescent="0.25">
      <c r="A1141" s="75">
        <v>6</v>
      </c>
      <c r="B1141" s="75" t="s">
        <v>11</v>
      </c>
      <c r="C1141" s="76" t="s">
        <v>15</v>
      </c>
      <c r="D1141" s="67">
        <v>44377</v>
      </c>
      <c r="E1141" s="78">
        <v>128112.65895</v>
      </c>
    </row>
    <row r="1142" spans="1:5" x14ac:dyDescent="0.25">
      <c r="A1142" s="75">
        <v>7</v>
      </c>
      <c r="B1142" s="75" t="s">
        <v>12</v>
      </c>
      <c r="C1142" s="76" t="s">
        <v>15</v>
      </c>
      <c r="D1142" s="67">
        <v>44377</v>
      </c>
      <c r="E1142" s="78">
        <v>1.2045420454681757</v>
      </c>
    </row>
    <row r="1143" spans="1:5" x14ac:dyDescent="0.25">
      <c r="A1143" s="75">
        <v>1</v>
      </c>
      <c r="B1143" s="75" t="s">
        <v>5</v>
      </c>
      <c r="C1143" s="76" t="s">
        <v>16</v>
      </c>
      <c r="D1143" s="67">
        <v>44377</v>
      </c>
      <c r="E1143" s="78">
        <v>709354.00488000002</v>
      </c>
    </row>
    <row r="1144" spans="1:5" x14ac:dyDescent="0.25">
      <c r="A1144" s="75">
        <v>2</v>
      </c>
      <c r="B1144" s="75" t="s">
        <v>7</v>
      </c>
      <c r="C1144" s="76" t="s">
        <v>16</v>
      </c>
      <c r="D1144" s="67">
        <v>44377</v>
      </c>
      <c r="E1144" s="78">
        <v>552002.62506999995</v>
      </c>
    </row>
    <row r="1145" spans="1:5" x14ac:dyDescent="0.25">
      <c r="A1145" s="75">
        <v>3</v>
      </c>
      <c r="B1145" s="75" t="s">
        <v>8</v>
      </c>
      <c r="C1145" s="76" t="s">
        <v>16</v>
      </c>
      <c r="D1145" s="67">
        <v>44377</v>
      </c>
      <c r="E1145" s="78">
        <v>56012.1</v>
      </c>
    </row>
    <row r="1146" spans="1:5" x14ac:dyDescent="0.25">
      <c r="A1146" s="75">
        <v>4</v>
      </c>
      <c r="B1146" s="75" t="s">
        <v>9</v>
      </c>
      <c r="C1146" s="76" t="s">
        <v>16</v>
      </c>
      <c r="D1146" s="67">
        <v>44377</v>
      </c>
      <c r="E1146" s="78">
        <v>173356</v>
      </c>
    </row>
    <row r="1147" spans="1:5" x14ac:dyDescent="0.25">
      <c r="A1147" s="75">
        <v>5</v>
      </c>
      <c r="B1147" s="75" t="s">
        <v>10</v>
      </c>
      <c r="C1147" s="76" t="s">
        <v>16</v>
      </c>
      <c r="D1147" s="67">
        <v>44377</v>
      </c>
      <c r="E1147" s="78">
        <v>138965.76999999999</v>
      </c>
    </row>
    <row r="1148" spans="1:5" x14ac:dyDescent="0.25">
      <c r="A1148" s="75">
        <v>6</v>
      </c>
      <c r="B1148" s="75" t="s">
        <v>11</v>
      </c>
      <c r="C1148" s="76" t="s">
        <v>16</v>
      </c>
      <c r="D1148" s="67">
        <v>44377</v>
      </c>
      <c r="E1148" s="78">
        <v>312321.77</v>
      </c>
    </row>
    <row r="1149" spans="1:5" x14ac:dyDescent="0.25">
      <c r="A1149" s="75">
        <v>7</v>
      </c>
      <c r="B1149" s="75" t="s">
        <v>12</v>
      </c>
      <c r="C1149" s="76" t="s">
        <v>16</v>
      </c>
      <c r="D1149" s="67">
        <v>44377</v>
      </c>
      <c r="E1149" s="78">
        <v>0.93994440320313366</v>
      </c>
    </row>
    <row r="1150" spans="1:5" x14ac:dyDescent="0.25">
      <c r="A1150" s="75">
        <v>1</v>
      </c>
      <c r="B1150" s="75" t="s">
        <v>5</v>
      </c>
      <c r="C1150" s="76" t="s">
        <v>17</v>
      </c>
      <c r="D1150" s="67">
        <v>44377</v>
      </c>
      <c r="E1150" s="78">
        <v>864974.80590000015</v>
      </c>
    </row>
    <row r="1151" spans="1:5" x14ac:dyDescent="0.25">
      <c r="A1151" s="75">
        <v>2</v>
      </c>
      <c r="B1151" s="75" t="s">
        <v>7</v>
      </c>
      <c r="C1151" s="76" t="s">
        <v>17</v>
      </c>
      <c r="D1151" s="67">
        <v>44377</v>
      </c>
      <c r="E1151" s="78">
        <v>439614.38378999999</v>
      </c>
    </row>
    <row r="1152" spans="1:5" x14ac:dyDescent="0.25">
      <c r="A1152" s="75">
        <v>3</v>
      </c>
      <c r="B1152" s="75" t="s">
        <v>8</v>
      </c>
      <c r="C1152" s="76" t="s">
        <v>17</v>
      </c>
      <c r="D1152" s="67">
        <v>44377</v>
      </c>
      <c r="E1152" s="78">
        <v>10531.977517502801</v>
      </c>
    </row>
    <row r="1153" spans="1:5" x14ac:dyDescent="0.25">
      <c r="A1153" s="75">
        <v>4</v>
      </c>
      <c r="B1153" s="75" t="s">
        <v>9</v>
      </c>
      <c r="C1153" s="76" t="s">
        <v>17</v>
      </c>
      <c r="D1153" s="67">
        <v>44377</v>
      </c>
      <c r="E1153" s="78">
        <v>111502.73024999999</v>
      </c>
    </row>
    <row r="1154" spans="1:5" x14ac:dyDescent="0.25">
      <c r="A1154" s="75">
        <v>5</v>
      </c>
      <c r="B1154" s="75" t="s">
        <v>10</v>
      </c>
      <c r="C1154" s="76" t="s">
        <v>17</v>
      </c>
      <c r="D1154" s="67">
        <v>44377</v>
      </c>
      <c r="E1154" s="78">
        <v>-22218.995332881201</v>
      </c>
    </row>
    <row r="1155" spans="1:5" x14ac:dyDescent="0.25">
      <c r="A1155" s="75">
        <v>6</v>
      </c>
      <c r="B1155" s="75" t="s">
        <v>11</v>
      </c>
      <c r="C1155" s="76" t="s">
        <v>17</v>
      </c>
      <c r="D1155" s="67">
        <v>44377</v>
      </c>
      <c r="E1155" s="78">
        <v>89283.734917118796</v>
      </c>
    </row>
    <row r="1156" spans="1:5" x14ac:dyDescent="0.25">
      <c r="A1156" s="75">
        <v>7</v>
      </c>
      <c r="B1156" s="75" t="s">
        <v>12</v>
      </c>
      <c r="C1156" s="76" t="s">
        <v>17</v>
      </c>
      <c r="D1156" s="67">
        <v>44377</v>
      </c>
      <c r="E1156" s="78">
        <v>0.36286434496963543</v>
      </c>
    </row>
    <row r="1157" spans="1:5" x14ac:dyDescent="0.25">
      <c r="A1157" s="75">
        <v>1</v>
      </c>
      <c r="B1157" s="75" t="s">
        <v>5</v>
      </c>
      <c r="C1157" s="76" t="s">
        <v>18</v>
      </c>
      <c r="D1157" s="67">
        <v>44377</v>
      </c>
      <c r="E1157" s="78">
        <v>534464.24002000003</v>
      </c>
    </row>
    <row r="1158" spans="1:5" x14ac:dyDescent="0.25">
      <c r="A1158" s="75">
        <v>2</v>
      </c>
      <c r="B1158" s="75" t="s">
        <v>7</v>
      </c>
      <c r="C1158" s="76" t="s">
        <v>18</v>
      </c>
      <c r="D1158" s="67">
        <v>44377</v>
      </c>
      <c r="E1158" s="78">
        <v>549772.00441000005</v>
      </c>
    </row>
    <row r="1159" spans="1:5" x14ac:dyDescent="0.25">
      <c r="A1159" s="75">
        <v>3</v>
      </c>
      <c r="B1159" s="75" t="s">
        <v>8</v>
      </c>
      <c r="C1159" s="76" t="s">
        <v>18</v>
      </c>
      <c r="D1159" s="67">
        <v>44377</v>
      </c>
      <c r="E1159" s="78">
        <v>64627.94601</v>
      </c>
    </row>
    <row r="1160" spans="1:5" x14ac:dyDescent="0.25">
      <c r="A1160" s="75">
        <v>4</v>
      </c>
      <c r="B1160" s="75" t="s">
        <v>9</v>
      </c>
      <c r="C1160" s="76" t="s">
        <v>18</v>
      </c>
      <c r="D1160" s="67">
        <v>44377</v>
      </c>
      <c r="E1160" s="78">
        <v>124462.54356000001</v>
      </c>
    </row>
    <row r="1161" spans="1:5" x14ac:dyDescent="0.25">
      <c r="A1161" s="75">
        <v>5</v>
      </c>
      <c r="B1161" s="75" t="s">
        <v>10</v>
      </c>
      <c r="C1161" s="76" t="s">
        <v>18</v>
      </c>
      <c r="D1161" s="67">
        <v>44377</v>
      </c>
      <c r="E1161" s="78">
        <v>-10596.75654</v>
      </c>
    </row>
    <row r="1162" spans="1:5" x14ac:dyDescent="0.25">
      <c r="A1162" s="75">
        <v>6</v>
      </c>
      <c r="B1162" s="75" t="s">
        <v>11</v>
      </c>
      <c r="C1162" s="76" t="s">
        <v>18</v>
      </c>
      <c r="D1162" s="67">
        <v>44377</v>
      </c>
      <c r="E1162" s="78">
        <v>113865.78702000002</v>
      </c>
    </row>
    <row r="1163" spans="1:5" x14ac:dyDescent="0.25">
      <c r="A1163" s="75">
        <v>7</v>
      </c>
      <c r="B1163" s="75" t="s">
        <v>12</v>
      </c>
      <c r="C1163" s="76" t="s">
        <v>18</v>
      </c>
      <c r="D1163" s="67">
        <v>44377</v>
      </c>
      <c r="E1163" s="78">
        <v>1.7464739028550667</v>
      </c>
    </row>
    <row r="1164" spans="1:5" x14ac:dyDescent="0.25">
      <c r="A1164" s="75">
        <v>1</v>
      </c>
      <c r="B1164" s="75" t="s">
        <v>5</v>
      </c>
      <c r="C1164" s="76" t="s">
        <v>19</v>
      </c>
      <c r="D1164" s="67">
        <v>44377</v>
      </c>
      <c r="E1164" s="78">
        <v>83574.557700000005</v>
      </c>
    </row>
    <row r="1165" spans="1:5" x14ac:dyDescent="0.25">
      <c r="A1165" s="75">
        <v>2</v>
      </c>
      <c r="B1165" s="75" t="s">
        <v>7</v>
      </c>
      <c r="C1165" s="76" t="s">
        <v>19</v>
      </c>
      <c r="D1165" s="67">
        <v>44377</v>
      </c>
      <c r="E1165" s="78">
        <v>36479.677219999998</v>
      </c>
    </row>
    <row r="1166" spans="1:5" x14ac:dyDescent="0.25">
      <c r="A1166" s="75">
        <v>3</v>
      </c>
      <c r="B1166" s="75" t="s">
        <v>8</v>
      </c>
      <c r="C1166" s="76" t="s">
        <v>19</v>
      </c>
      <c r="D1166" s="67">
        <v>44377</v>
      </c>
      <c r="E1166" s="78">
        <v>3010.8814299999999</v>
      </c>
    </row>
    <row r="1167" spans="1:5" x14ac:dyDescent="0.25">
      <c r="A1167" s="75">
        <v>4</v>
      </c>
      <c r="B1167" s="75" t="s">
        <v>9</v>
      </c>
      <c r="C1167" s="76" t="s">
        <v>19</v>
      </c>
      <c r="D1167" s="67">
        <v>44377</v>
      </c>
      <c r="E1167" s="78">
        <v>6362.0267899999999</v>
      </c>
    </row>
    <row r="1168" spans="1:5" x14ac:dyDescent="0.25">
      <c r="A1168" s="75">
        <v>5</v>
      </c>
      <c r="B1168" s="75" t="s">
        <v>10</v>
      </c>
      <c r="C1168" s="76" t="s">
        <v>19</v>
      </c>
      <c r="D1168" s="67">
        <v>44377</v>
      </c>
      <c r="E1168" s="78"/>
    </row>
    <row r="1169" spans="1:5" x14ac:dyDescent="0.25">
      <c r="A1169" s="75">
        <v>6</v>
      </c>
      <c r="B1169" s="75" t="s">
        <v>11</v>
      </c>
      <c r="C1169" s="76" t="s">
        <v>19</v>
      </c>
      <c r="D1169" s="67">
        <v>44377</v>
      </c>
      <c r="E1169" s="78">
        <v>6362.0267899999999</v>
      </c>
    </row>
    <row r="1170" spans="1:5" x14ac:dyDescent="0.25">
      <c r="A1170" s="75">
        <v>7</v>
      </c>
      <c r="B1170" s="75" t="s">
        <v>12</v>
      </c>
      <c r="C1170" s="76" t="s">
        <v>19</v>
      </c>
      <c r="D1170" s="67">
        <v>44377</v>
      </c>
      <c r="E1170" s="78">
        <v>0.82045845967194275</v>
      </c>
    </row>
    <row r="1171" spans="1:5" x14ac:dyDescent="0.25">
      <c r="A1171" s="75">
        <v>1</v>
      </c>
      <c r="B1171" s="75" t="s">
        <v>5</v>
      </c>
      <c r="C1171" s="76" t="s">
        <v>20</v>
      </c>
      <c r="D1171" s="67">
        <v>44377</v>
      </c>
      <c r="E1171" s="78">
        <v>62359.941379999997</v>
      </c>
    </row>
    <row r="1172" spans="1:5" x14ac:dyDescent="0.25">
      <c r="A1172" s="75">
        <v>2</v>
      </c>
      <c r="B1172" s="75" t="s">
        <v>7</v>
      </c>
      <c r="C1172" s="76" t="s">
        <v>20</v>
      </c>
      <c r="D1172" s="67">
        <v>44377</v>
      </c>
      <c r="E1172" s="78">
        <v>34531.348230000003</v>
      </c>
    </row>
    <row r="1173" spans="1:5" x14ac:dyDescent="0.25">
      <c r="A1173" s="75">
        <v>3</v>
      </c>
      <c r="B1173" s="75" t="s">
        <v>8</v>
      </c>
      <c r="C1173" s="76" t="s">
        <v>20</v>
      </c>
      <c r="D1173" s="67">
        <v>44377</v>
      </c>
      <c r="E1173" s="78">
        <v>10381.96862</v>
      </c>
    </row>
    <row r="1174" spans="1:5" x14ac:dyDescent="0.25">
      <c r="A1174" s="75">
        <v>4</v>
      </c>
      <c r="B1174" s="75" t="s">
        <v>9</v>
      </c>
      <c r="C1174" s="76" t="s">
        <v>20</v>
      </c>
      <c r="D1174" s="67">
        <v>44377</v>
      </c>
      <c r="E1174" s="78">
        <v>6822.0604000000003</v>
      </c>
    </row>
    <row r="1175" spans="1:5" x14ac:dyDescent="0.25">
      <c r="A1175" s="75">
        <v>5</v>
      </c>
      <c r="B1175" s="75" t="s">
        <v>10</v>
      </c>
      <c r="C1175" s="76" t="s">
        <v>20</v>
      </c>
      <c r="D1175" s="67">
        <v>44377</v>
      </c>
      <c r="E1175" s="78">
        <v>1777.64755999863</v>
      </c>
    </row>
    <row r="1176" spans="1:5" x14ac:dyDescent="0.25">
      <c r="A1176" s="75">
        <v>6</v>
      </c>
      <c r="B1176" s="75" t="s">
        <v>11</v>
      </c>
      <c r="C1176" s="76" t="s">
        <v>20</v>
      </c>
      <c r="D1176" s="67">
        <v>44377</v>
      </c>
      <c r="E1176" s="78">
        <v>8599.70795999863</v>
      </c>
    </row>
    <row r="1177" spans="1:5" x14ac:dyDescent="0.25">
      <c r="A1177" s="75">
        <v>7</v>
      </c>
      <c r="B1177" s="75" t="s">
        <v>12</v>
      </c>
      <c r="C1177" s="76" t="s">
        <v>20</v>
      </c>
      <c r="D1177" s="67">
        <v>44377</v>
      </c>
      <c r="E1177" s="78">
        <v>1.3808913892783365</v>
      </c>
    </row>
    <row r="1178" spans="1:5" x14ac:dyDescent="0.25">
      <c r="A1178" s="75">
        <v>1</v>
      </c>
      <c r="B1178" s="75" t="s">
        <v>5</v>
      </c>
      <c r="C1178" s="76" t="s">
        <v>21</v>
      </c>
      <c r="D1178" s="67">
        <v>44377</v>
      </c>
      <c r="E1178" s="78">
        <v>90371.283840000004</v>
      </c>
    </row>
    <row r="1179" spans="1:5" x14ac:dyDescent="0.25">
      <c r="A1179" s="75">
        <v>2</v>
      </c>
      <c r="B1179" s="75" t="s">
        <v>7</v>
      </c>
      <c r="C1179" s="76" t="s">
        <v>21</v>
      </c>
      <c r="D1179" s="67">
        <v>44377</v>
      </c>
      <c r="E1179" s="78">
        <v>49862.281880000002</v>
      </c>
    </row>
    <row r="1180" spans="1:5" x14ac:dyDescent="0.25">
      <c r="A1180" s="75">
        <v>3</v>
      </c>
      <c r="B1180" s="75" t="s">
        <v>8</v>
      </c>
      <c r="C1180" s="76" t="s">
        <v>21</v>
      </c>
      <c r="D1180" s="67">
        <v>44377</v>
      </c>
      <c r="E1180" s="78">
        <v>7865.4310599999999</v>
      </c>
    </row>
    <row r="1181" spans="1:5" x14ac:dyDescent="0.25">
      <c r="A1181" s="75">
        <v>4</v>
      </c>
      <c r="B1181" s="75" t="s">
        <v>9</v>
      </c>
      <c r="C1181" s="76" t="s">
        <v>21</v>
      </c>
      <c r="D1181" s="67">
        <v>44377</v>
      </c>
      <c r="E1181" s="78">
        <v>13413.067079847</v>
      </c>
    </row>
    <row r="1182" spans="1:5" x14ac:dyDescent="0.25">
      <c r="A1182" s="75">
        <v>5</v>
      </c>
      <c r="B1182" s="75" t="s">
        <v>10</v>
      </c>
      <c r="C1182" s="76" t="s">
        <v>21</v>
      </c>
      <c r="D1182" s="67">
        <v>44377</v>
      </c>
      <c r="E1182" s="78">
        <v>-25223.638459999998</v>
      </c>
    </row>
    <row r="1183" spans="1:5" x14ac:dyDescent="0.25">
      <c r="A1183" s="75">
        <v>6</v>
      </c>
      <c r="B1183" s="75" t="s">
        <v>11</v>
      </c>
      <c r="C1183" s="76" t="s">
        <v>21</v>
      </c>
      <c r="D1183" s="67">
        <v>44377</v>
      </c>
      <c r="E1183" s="78">
        <v>-11810.571380153</v>
      </c>
    </row>
    <row r="1184" spans="1:5" x14ac:dyDescent="0.25">
      <c r="A1184" s="75">
        <v>7</v>
      </c>
      <c r="B1184" s="75" t="s">
        <v>12</v>
      </c>
      <c r="C1184" s="76" t="s">
        <v>21</v>
      </c>
      <c r="D1184" s="67">
        <v>44377</v>
      </c>
      <c r="E1184" s="78">
        <v>0.9284511124840914</v>
      </c>
    </row>
    <row r="1185" spans="1:5" x14ac:dyDescent="0.25">
      <c r="A1185" s="75">
        <v>1</v>
      </c>
      <c r="B1185" s="75" t="s">
        <v>5</v>
      </c>
      <c r="C1185" s="76" t="s">
        <v>22</v>
      </c>
      <c r="D1185" s="67">
        <v>44377</v>
      </c>
      <c r="E1185" s="78">
        <v>2700205.6186400005</v>
      </c>
    </row>
    <row r="1186" spans="1:5" x14ac:dyDescent="0.25">
      <c r="A1186" s="75">
        <v>2</v>
      </c>
      <c r="B1186" s="75" t="s">
        <v>7</v>
      </c>
      <c r="C1186" s="76" t="s">
        <v>22</v>
      </c>
      <c r="D1186" s="67">
        <v>44377</v>
      </c>
      <c r="E1186" s="78">
        <v>1934049.9358799998</v>
      </c>
    </row>
    <row r="1187" spans="1:5" x14ac:dyDescent="0.25">
      <c r="A1187" s="75">
        <v>3</v>
      </c>
      <c r="B1187" s="75" t="s">
        <v>8</v>
      </c>
      <c r="C1187" s="76" t="s">
        <v>22</v>
      </c>
      <c r="D1187" s="67">
        <v>44377</v>
      </c>
      <c r="E1187" s="78">
        <v>194026.70017750279</v>
      </c>
    </row>
    <row r="1188" spans="1:5" x14ac:dyDescent="0.25">
      <c r="A1188" s="75">
        <v>4</v>
      </c>
      <c r="B1188" s="75" t="s">
        <v>9</v>
      </c>
      <c r="C1188" s="76" t="s">
        <v>22</v>
      </c>
      <c r="D1188" s="67">
        <v>44377</v>
      </c>
      <c r="E1188" s="78">
        <v>646304.28836984711</v>
      </c>
    </row>
    <row r="1189" spans="1:5" x14ac:dyDescent="0.25">
      <c r="A1189" s="75">
        <v>5</v>
      </c>
      <c r="B1189" s="75" t="s">
        <v>10</v>
      </c>
      <c r="C1189" s="76" t="s">
        <v>22</v>
      </c>
      <c r="D1189" s="67">
        <v>44377</v>
      </c>
      <c r="E1189" s="78">
        <v>102748.82588711743</v>
      </c>
    </row>
    <row r="1190" spans="1:5" x14ac:dyDescent="0.25">
      <c r="A1190" s="75">
        <v>6</v>
      </c>
      <c r="B1190" s="75" t="s">
        <v>11</v>
      </c>
      <c r="C1190" s="76" t="s">
        <v>22</v>
      </c>
      <c r="D1190" s="67">
        <v>44377</v>
      </c>
      <c r="E1190" s="78">
        <v>749053.11425696441</v>
      </c>
    </row>
    <row r="1191" spans="1:5" x14ac:dyDescent="0.25">
      <c r="A1191" s="75">
        <v>7</v>
      </c>
      <c r="B1191" s="75" t="s">
        <v>12</v>
      </c>
      <c r="C1191" s="76" t="s">
        <v>22</v>
      </c>
      <c r="D1191" s="67">
        <v>44377</v>
      </c>
      <c r="E1191" s="78">
        <v>1.0430482799717864</v>
      </c>
    </row>
    <row r="1192" spans="1:5" x14ac:dyDescent="0.25">
      <c r="A1192" s="75">
        <v>1</v>
      </c>
      <c r="B1192" s="75" t="s">
        <v>5</v>
      </c>
      <c r="C1192" s="76" t="s">
        <v>6</v>
      </c>
      <c r="D1192" s="67">
        <v>44561</v>
      </c>
      <c r="E1192" s="78">
        <v>152695.90664999999</v>
      </c>
    </row>
    <row r="1193" spans="1:5" x14ac:dyDescent="0.25">
      <c r="A1193" s="75">
        <v>2</v>
      </c>
      <c r="B1193" s="75" t="s">
        <v>7</v>
      </c>
      <c r="C1193" s="76" t="s">
        <v>6</v>
      </c>
      <c r="D1193" s="67">
        <v>44561</v>
      </c>
      <c r="E1193" s="78">
        <v>98219.496859999999</v>
      </c>
    </row>
    <row r="1194" spans="1:5" x14ac:dyDescent="0.25">
      <c r="A1194" s="75">
        <v>3</v>
      </c>
      <c r="B1194" s="75" t="s">
        <v>8</v>
      </c>
      <c r="C1194" s="76" t="s">
        <v>6</v>
      </c>
      <c r="D1194" s="67">
        <v>44561</v>
      </c>
      <c r="E1194" s="78">
        <v>16672.07</v>
      </c>
    </row>
    <row r="1195" spans="1:5" x14ac:dyDescent="0.25">
      <c r="A1195" s="75">
        <v>4</v>
      </c>
      <c r="B1195" s="75" t="s">
        <v>9</v>
      </c>
      <c r="C1195" s="76" t="s">
        <v>6</v>
      </c>
      <c r="D1195" s="67">
        <v>44561</v>
      </c>
      <c r="E1195" s="78">
        <v>11946.28</v>
      </c>
    </row>
    <row r="1196" spans="1:5" x14ac:dyDescent="0.25">
      <c r="A1196" s="75">
        <v>5</v>
      </c>
      <c r="B1196" s="75" t="s">
        <v>10</v>
      </c>
      <c r="C1196" s="76" t="s">
        <v>6</v>
      </c>
      <c r="D1196" s="67">
        <v>44561</v>
      </c>
      <c r="E1196" s="78">
        <v>-3185.58</v>
      </c>
    </row>
    <row r="1197" spans="1:5" x14ac:dyDescent="0.25">
      <c r="A1197" s="75">
        <v>6</v>
      </c>
      <c r="B1197" s="75" t="s">
        <v>11</v>
      </c>
      <c r="C1197" s="76" t="s">
        <v>6</v>
      </c>
      <c r="D1197" s="67">
        <v>44561</v>
      </c>
      <c r="E1197" s="78">
        <v>8760.7000000000007</v>
      </c>
    </row>
    <row r="1198" spans="1:5" x14ac:dyDescent="0.25">
      <c r="A1198" s="75">
        <v>7</v>
      </c>
      <c r="B1198" s="75" t="s">
        <v>12</v>
      </c>
      <c r="C1198" s="76" t="s">
        <v>6</v>
      </c>
      <c r="D1198" s="67">
        <v>44561</v>
      </c>
      <c r="E1198" s="78">
        <v>0.98924596053186808</v>
      </c>
    </row>
    <row r="1199" spans="1:5" x14ac:dyDescent="0.25">
      <c r="A1199" s="75">
        <v>1</v>
      </c>
      <c r="B1199" s="75" t="s">
        <v>5</v>
      </c>
      <c r="C1199" s="76" t="s">
        <v>14</v>
      </c>
      <c r="D1199" s="67">
        <v>44561</v>
      </c>
      <c r="E1199" s="78">
        <v>59534</v>
      </c>
    </row>
    <row r="1200" spans="1:5" x14ac:dyDescent="0.25">
      <c r="A1200" s="75">
        <v>2</v>
      </c>
      <c r="B1200" s="75" t="s">
        <v>7</v>
      </c>
      <c r="C1200" s="76" t="s">
        <v>14</v>
      </c>
      <c r="D1200" s="67">
        <v>44561</v>
      </c>
      <c r="E1200" s="78">
        <v>64484</v>
      </c>
    </row>
    <row r="1201" spans="1:5" x14ac:dyDescent="0.25">
      <c r="A1201" s="75">
        <v>3</v>
      </c>
      <c r="B1201" s="75" t="s">
        <v>8</v>
      </c>
      <c r="C1201" s="76" t="s">
        <v>14</v>
      </c>
      <c r="D1201" s="67">
        <v>44561</v>
      </c>
      <c r="E1201" s="78">
        <v>10141</v>
      </c>
    </row>
    <row r="1202" spans="1:5" x14ac:dyDescent="0.25">
      <c r="A1202" s="75">
        <v>4</v>
      </c>
      <c r="B1202" s="75" t="s">
        <v>9</v>
      </c>
      <c r="C1202" s="76" t="s">
        <v>14</v>
      </c>
      <c r="D1202" s="67">
        <v>44561</v>
      </c>
      <c r="E1202" s="78">
        <v>264816</v>
      </c>
    </row>
    <row r="1203" spans="1:5" x14ac:dyDescent="0.25">
      <c r="A1203" s="75">
        <v>5</v>
      </c>
      <c r="B1203" s="75" t="s">
        <v>10</v>
      </c>
      <c r="C1203" s="76" t="s">
        <v>14</v>
      </c>
      <c r="D1203" s="67">
        <v>44561</v>
      </c>
      <c r="E1203" s="78">
        <v>-6510</v>
      </c>
    </row>
    <row r="1204" spans="1:5" x14ac:dyDescent="0.25">
      <c r="A1204" s="75">
        <v>6</v>
      </c>
      <c r="B1204" s="75" t="s">
        <v>11</v>
      </c>
      <c r="C1204" s="76" t="s">
        <v>14</v>
      </c>
      <c r="D1204" s="67">
        <v>44561</v>
      </c>
      <c r="E1204" s="78">
        <v>258306</v>
      </c>
    </row>
    <row r="1205" spans="1:5" x14ac:dyDescent="0.25">
      <c r="A1205" s="75">
        <v>7</v>
      </c>
      <c r="B1205" s="75" t="s">
        <v>12</v>
      </c>
      <c r="C1205" s="76" t="s">
        <v>14</v>
      </c>
      <c r="D1205" s="67">
        <v>44561</v>
      </c>
      <c r="E1205" s="78">
        <v>0.70906677439833787</v>
      </c>
    </row>
    <row r="1206" spans="1:5" x14ac:dyDescent="0.25">
      <c r="A1206" s="75">
        <v>1</v>
      </c>
      <c r="B1206" s="75" t="s">
        <v>5</v>
      </c>
      <c r="C1206" s="76" t="s">
        <v>15</v>
      </c>
      <c r="D1206" s="67">
        <v>44561</v>
      </c>
      <c r="E1206" s="78">
        <v>480445.12943800801</v>
      </c>
    </row>
    <row r="1207" spans="1:5" x14ac:dyDescent="0.25">
      <c r="A1207" s="75">
        <v>2</v>
      </c>
      <c r="B1207" s="75" t="s">
        <v>7</v>
      </c>
      <c r="C1207" s="76" t="s">
        <v>15</v>
      </c>
      <c r="D1207" s="67">
        <v>44561</v>
      </c>
      <c r="E1207" s="78">
        <v>352775.10136999999</v>
      </c>
    </row>
    <row r="1208" spans="1:5" x14ac:dyDescent="0.25">
      <c r="A1208" s="75">
        <v>3</v>
      </c>
      <c r="B1208" s="75" t="s">
        <v>8</v>
      </c>
      <c r="C1208" s="76" t="s">
        <v>15</v>
      </c>
      <c r="D1208" s="67">
        <v>44561</v>
      </c>
      <c r="E1208" s="78">
        <v>55038.302649999998</v>
      </c>
    </row>
    <row r="1209" spans="1:5" x14ac:dyDescent="0.25">
      <c r="A1209" s="75">
        <v>4</v>
      </c>
      <c r="B1209" s="75" t="s">
        <v>9</v>
      </c>
      <c r="C1209" s="76" t="s">
        <v>15</v>
      </c>
      <c r="D1209" s="67">
        <v>44561</v>
      </c>
      <c r="E1209" s="78">
        <v>92336.647179999898</v>
      </c>
    </row>
    <row r="1210" spans="1:5" x14ac:dyDescent="0.25">
      <c r="A1210" s="75">
        <v>5</v>
      </c>
      <c r="B1210" s="75" t="s">
        <v>10</v>
      </c>
      <c r="C1210" s="76" t="s">
        <v>15</v>
      </c>
      <c r="D1210" s="67">
        <v>44561</v>
      </c>
      <c r="E1210" s="78">
        <v>78245.875220000598</v>
      </c>
    </row>
    <row r="1211" spans="1:5" x14ac:dyDescent="0.25">
      <c r="A1211" s="75">
        <v>6</v>
      </c>
      <c r="B1211" s="75" t="s">
        <v>11</v>
      </c>
      <c r="C1211" s="76" t="s">
        <v>15</v>
      </c>
      <c r="D1211" s="67">
        <v>44561</v>
      </c>
      <c r="E1211" s="78">
        <v>170582.52240000101</v>
      </c>
    </row>
    <row r="1212" spans="1:5" x14ac:dyDescent="0.25">
      <c r="A1212" s="75">
        <v>7</v>
      </c>
      <c r="B1212" s="75" t="s">
        <v>12</v>
      </c>
      <c r="C1212" s="76" t="s">
        <v>15</v>
      </c>
      <c r="D1212" s="67">
        <v>44561</v>
      </c>
      <c r="E1212" s="78">
        <v>1.0921142172602112</v>
      </c>
    </row>
    <row r="1213" spans="1:5" x14ac:dyDescent="0.25">
      <c r="A1213" s="75">
        <v>1</v>
      </c>
      <c r="B1213" s="75" t="s">
        <v>5</v>
      </c>
      <c r="C1213" s="76" t="s">
        <v>16</v>
      </c>
      <c r="D1213" s="67">
        <v>44561</v>
      </c>
      <c r="E1213" s="78">
        <v>1375703.9911499999</v>
      </c>
    </row>
    <row r="1214" spans="1:5" x14ac:dyDescent="0.25">
      <c r="A1214" s="75">
        <v>2</v>
      </c>
      <c r="B1214" s="75" t="s">
        <v>7</v>
      </c>
      <c r="C1214" s="76" t="s">
        <v>16</v>
      </c>
      <c r="D1214" s="67">
        <v>44561</v>
      </c>
      <c r="E1214" s="78">
        <v>1104879.5320299999</v>
      </c>
    </row>
    <row r="1215" spans="1:5" x14ac:dyDescent="0.25">
      <c r="A1215" s="75">
        <v>3</v>
      </c>
      <c r="B1215" s="75" t="s">
        <v>8</v>
      </c>
      <c r="C1215" s="76" t="s">
        <v>16</v>
      </c>
      <c r="D1215" s="67">
        <v>44561</v>
      </c>
      <c r="E1215" s="78">
        <v>122232</v>
      </c>
    </row>
    <row r="1216" spans="1:5" x14ac:dyDescent="0.25">
      <c r="A1216" s="75">
        <v>4</v>
      </c>
      <c r="B1216" s="75" t="s">
        <v>9</v>
      </c>
      <c r="C1216" s="76" t="s">
        <v>16</v>
      </c>
      <c r="D1216" s="67">
        <v>44561</v>
      </c>
      <c r="E1216" s="78">
        <v>275757.92</v>
      </c>
    </row>
    <row r="1217" spans="1:5" x14ac:dyDescent="0.25">
      <c r="A1217" s="75">
        <v>5</v>
      </c>
      <c r="B1217" s="75" t="s">
        <v>10</v>
      </c>
      <c r="C1217" s="76" t="s">
        <v>16</v>
      </c>
      <c r="D1217" s="67">
        <v>44561</v>
      </c>
      <c r="E1217" s="78">
        <v>139061.95000000001</v>
      </c>
    </row>
    <row r="1218" spans="1:5" x14ac:dyDescent="0.25">
      <c r="A1218" s="75">
        <v>6</v>
      </c>
      <c r="B1218" s="75" t="s">
        <v>11</v>
      </c>
      <c r="C1218" s="76" t="s">
        <v>16</v>
      </c>
      <c r="D1218" s="67">
        <v>44561</v>
      </c>
      <c r="E1218" s="78">
        <v>414819.87</v>
      </c>
    </row>
    <row r="1219" spans="1:5" x14ac:dyDescent="0.25">
      <c r="A1219" s="75">
        <v>7</v>
      </c>
      <c r="B1219" s="75" t="s">
        <v>12</v>
      </c>
      <c r="C1219" s="76" t="s">
        <v>16</v>
      </c>
      <c r="D1219" s="67">
        <v>44561</v>
      </c>
      <c r="E1219" s="78">
        <v>0.97135745662424078</v>
      </c>
    </row>
    <row r="1220" spans="1:5" x14ac:dyDescent="0.25">
      <c r="A1220" s="75">
        <v>1</v>
      </c>
      <c r="B1220" s="75" t="s">
        <v>5</v>
      </c>
      <c r="C1220" s="76" t="s">
        <v>17</v>
      </c>
      <c r="D1220" s="67">
        <v>44561</v>
      </c>
      <c r="E1220" s="78">
        <v>1548367.22064</v>
      </c>
    </row>
    <row r="1221" spans="1:5" x14ac:dyDescent="0.25">
      <c r="A1221" s="75">
        <v>2</v>
      </c>
      <c r="B1221" s="75" t="s">
        <v>7</v>
      </c>
      <c r="C1221" s="76" t="s">
        <v>17</v>
      </c>
      <c r="D1221" s="67">
        <v>44561</v>
      </c>
      <c r="E1221" s="78">
        <v>887790.76829000004</v>
      </c>
    </row>
    <row r="1222" spans="1:5" x14ac:dyDescent="0.25">
      <c r="A1222" s="75">
        <v>3</v>
      </c>
      <c r="B1222" s="75" t="s">
        <v>8</v>
      </c>
      <c r="C1222" s="76" t="s">
        <v>17</v>
      </c>
      <c r="D1222" s="67">
        <v>44561</v>
      </c>
      <c r="E1222" s="78">
        <v>20494.63177</v>
      </c>
    </row>
    <row r="1223" spans="1:5" x14ac:dyDescent="0.25">
      <c r="A1223" s="75">
        <v>4</v>
      </c>
      <c r="B1223" s="75" t="s">
        <v>9</v>
      </c>
      <c r="C1223" s="76" t="s">
        <v>17</v>
      </c>
      <c r="D1223" s="67">
        <v>44561</v>
      </c>
      <c r="E1223" s="78">
        <v>165840.59132000001</v>
      </c>
    </row>
    <row r="1224" spans="1:5" x14ac:dyDescent="0.25">
      <c r="A1224" s="75">
        <v>5</v>
      </c>
      <c r="B1224" s="75" t="s">
        <v>10</v>
      </c>
      <c r="C1224" s="76" t="s">
        <v>17</v>
      </c>
      <c r="D1224" s="67">
        <v>44561</v>
      </c>
      <c r="E1224" s="78">
        <v>-23050.7160615047</v>
      </c>
    </row>
    <row r="1225" spans="1:5" x14ac:dyDescent="0.25">
      <c r="A1225" s="75">
        <v>6</v>
      </c>
      <c r="B1225" s="75" t="s">
        <v>11</v>
      </c>
      <c r="C1225" s="76" t="s">
        <v>17</v>
      </c>
      <c r="D1225" s="67">
        <v>44561</v>
      </c>
      <c r="E1225" s="78">
        <v>142789.87525849501</v>
      </c>
    </row>
    <row r="1226" spans="1:5" x14ac:dyDescent="0.25">
      <c r="A1226" s="75">
        <v>7</v>
      </c>
      <c r="B1226" s="75" t="s">
        <v>12</v>
      </c>
      <c r="C1226" s="76" t="s">
        <v>17</v>
      </c>
      <c r="D1226" s="67">
        <v>44561</v>
      </c>
      <c r="E1226" s="78">
        <v>0.340767951356308</v>
      </c>
    </row>
    <row r="1227" spans="1:5" x14ac:dyDescent="0.25">
      <c r="A1227" s="75">
        <v>1</v>
      </c>
      <c r="B1227" s="75" t="s">
        <v>5</v>
      </c>
      <c r="C1227" s="76" t="s">
        <v>18</v>
      </c>
      <c r="D1227" s="67">
        <v>44561</v>
      </c>
      <c r="E1227" s="78">
        <v>1055466.1045200001</v>
      </c>
    </row>
    <row r="1228" spans="1:5" x14ac:dyDescent="0.25">
      <c r="A1228" s="75">
        <v>2</v>
      </c>
      <c r="B1228" s="75" t="s">
        <v>7</v>
      </c>
      <c r="C1228" s="76" t="s">
        <v>18</v>
      </c>
      <c r="D1228" s="67">
        <v>44561</v>
      </c>
      <c r="E1228" s="78">
        <v>1067822.0048499999</v>
      </c>
    </row>
    <row r="1229" spans="1:5" x14ac:dyDescent="0.25">
      <c r="A1229" s="75">
        <v>3</v>
      </c>
      <c r="B1229" s="75" t="s">
        <v>8</v>
      </c>
      <c r="C1229" s="76" t="s">
        <v>18</v>
      </c>
      <c r="D1229" s="67">
        <v>44561</v>
      </c>
      <c r="E1229" s="78">
        <v>133348.13213000001</v>
      </c>
    </row>
    <row r="1230" spans="1:5" x14ac:dyDescent="0.25">
      <c r="A1230" s="75">
        <v>4</v>
      </c>
      <c r="B1230" s="75" t="s">
        <v>9</v>
      </c>
      <c r="C1230" s="76" t="s">
        <v>18</v>
      </c>
      <c r="D1230" s="67">
        <v>44561</v>
      </c>
      <c r="E1230" s="78">
        <v>210888.04699999999</v>
      </c>
    </row>
    <row r="1231" spans="1:5" x14ac:dyDescent="0.25">
      <c r="A1231" s="75">
        <v>5</v>
      </c>
      <c r="B1231" s="75" t="s">
        <v>10</v>
      </c>
      <c r="C1231" s="76" t="s">
        <v>18</v>
      </c>
      <c r="D1231" s="67">
        <v>44561</v>
      </c>
      <c r="E1231" s="78">
        <v>-39720.726389996998</v>
      </c>
    </row>
    <row r="1232" spans="1:5" x14ac:dyDescent="0.25">
      <c r="A1232" s="75">
        <v>6</v>
      </c>
      <c r="B1232" s="75" t="s">
        <v>11</v>
      </c>
      <c r="C1232" s="76" t="s">
        <v>18</v>
      </c>
      <c r="D1232" s="67">
        <v>44561</v>
      </c>
      <c r="E1232" s="78">
        <v>171167.32061000299</v>
      </c>
    </row>
    <row r="1233" spans="1:5" x14ac:dyDescent="0.25">
      <c r="A1233" s="75">
        <v>7</v>
      </c>
      <c r="B1233" s="75" t="s">
        <v>12</v>
      </c>
      <c r="C1233" s="76" t="s">
        <v>18</v>
      </c>
      <c r="D1233" s="67">
        <v>44561</v>
      </c>
      <c r="E1233" s="78">
        <v>1.7877812758777638</v>
      </c>
    </row>
    <row r="1234" spans="1:5" x14ac:dyDescent="0.25">
      <c r="A1234" s="75">
        <v>1</v>
      </c>
      <c r="B1234" s="75" t="s">
        <v>5</v>
      </c>
      <c r="C1234" s="76" t="s">
        <v>19</v>
      </c>
      <c r="D1234" s="67">
        <v>44561</v>
      </c>
      <c r="E1234" s="78">
        <v>157264.38303</v>
      </c>
    </row>
    <row r="1235" spans="1:5" x14ac:dyDescent="0.25">
      <c r="A1235" s="75">
        <v>2</v>
      </c>
      <c r="B1235" s="75" t="s">
        <v>7</v>
      </c>
      <c r="C1235" s="76" t="s">
        <v>19</v>
      </c>
      <c r="D1235" s="67">
        <v>44561</v>
      </c>
      <c r="E1235" s="78">
        <v>128680.0916</v>
      </c>
    </row>
    <row r="1236" spans="1:5" x14ac:dyDescent="0.25">
      <c r="A1236" s="75">
        <v>3</v>
      </c>
      <c r="B1236" s="75" t="s">
        <v>8</v>
      </c>
      <c r="C1236" s="76" t="s">
        <v>19</v>
      </c>
      <c r="D1236" s="67">
        <v>44561</v>
      </c>
      <c r="E1236" s="78">
        <v>6559.6965300000002</v>
      </c>
    </row>
    <row r="1237" spans="1:5" x14ac:dyDescent="0.25">
      <c r="A1237" s="75">
        <v>4</v>
      </c>
      <c r="B1237" s="75" t="s">
        <v>9</v>
      </c>
      <c r="C1237" s="76" t="s">
        <v>19</v>
      </c>
      <c r="D1237" s="67">
        <v>44561</v>
      </c>
      <c r="E1237" s="78">
        <v>12964.073539999999</v>
      </c>
    </row>
    <row r="1238" spans="1:5" x14ac:dyDescent="0.25">
      <c r="A1238" s="75">
        <v>5</v>
      </c>
      <c r="B1238" s="75" t="s">
        <v>10</v>
      </c>
      <c r="C1238" s="76" t="s">
        <v>19</v>
      </c>
      <c r="D1238" s="67">
        <v>44561</v>
      </c>
      <c r="E1238" s="78"/>
    </row>
    <row r="1239" spans="1:5" x14ac:dyDescent="0.25">
      <c r="A1239" s="75">
        <v>6</v>
      </c>
      <c r="B1239" s="75" t="s">
        <v>11</v>
      </c>
      <c r="C1239" s="76" t="s">
        <v>19</v>
      </c>
      <c r="D1239" s="67">
        <v>44561</v>
      </c>
      <c r="E1239" s="78">
        <v>12964.073539999999</v>
      </c>
    </row>
    <row r="1240" spans="1:5" x14ac:dyDescent="0.25">
      <c r="A1240" s="75">
        <v>7</v>
      </c>
      <c r="B1240" s="75" t="s">
        <v>12</v>
      </c>
      <c r="C1240" s="76" t="s">
        <v>19</v>
      </c>
      <c r="D1240" s="67">
        <v>44561</v>
      </c>
      <c r="E1240" s="78">
        <v>0.85350229001297417</v>
      </c>
    </row>
    <row r="1241" spans="1:5" x14ac:dyDescent="0.25">
      <c r="A1241" s="75">
        <v>1</v>
      </c>
      <c r="B1241" s="75" t="s">
        <v>5</v>
      </c>
      <c r="C1241" s="76" t="s">
        <v>20</v>
      </c>
      <c r="D1241" s="67">
        <v>44561</v>
      </c>
      <c r="E1241" s="78">
        <v>116731.88082000001</v>
      </c>
    </row>
    <row r="1242" spans="1:5" x14ac:dyDescent="0.25">
      <c r="A1242" s="75">
        <v>2</v>
      </c>
      <c r="B1242" s="75" t="s">
        <v>7</v>
      </c>
      <c r="C1242" s="76" t="s">
        <v>20</v>
      </c>
      <c r="D1242" s="67">
        <v>44561</v>
      </c>
      <c r="E1242" s="78">
        <v>64648.765999999901</v>
      </c>
    </row>
    <row r="1243" spans="1:5" x14ac:dyDescent="0.25">
      <c r="A1243" s="75">
        <v>3</v>
      </c>
      <c r="B1243" s="75" t="s">
        <v>8</v>
      </c>
      <c r="C1243" s="76" t="s">
        <v>20</v>
      </c>
      <c r="D1243" s="67">
        <v>44561</v>
      </c>
      <c r="E1243" s="78">
        <v>21860.998729999999</v>
      </c>
    </row>
    <row r="1244" spans="1:5" x14ac:dyDescent="0.25">
      <c r="A1244" s="75">
        <v>4</v>
      </c>
      <c r="B1244" s="75" t="s">
        <v>9</v>
      </c>
      <c r="C1244" s="76" t="s">
        <v>20</v>
      </c>
      <c r="D1244" s="67">
        <v>44561</v>
      </c>
      <c r="E1244" s="78">
        <v>9891.9589300000007</v>
      </c>
    </row>
    <row r="1245" spans="1:5" x14ac:dyDescent="0.25">
      <c r="A1245" s="75">
        <v>5</v>
      </c>
      <c r="B1245" s="75" t="s">
        <v>10</v>
      </c>
      <c r="C1245" s="76" t="s">
        <v>20</v>
      </c>
      <c r="D1245" s="67">
        <v>44561</v>
      </c>
      <c r="E1245" s="78">
        <v>2416.4159899986998</v>
      </c>
    </row>
    <row r="1246" spans="1:5" x14ac:dyDescent="0.25">
      <c r="A1246" s="75">
        <v>6</v>
      </c>
      <c r="B1246" s="75" t="s">
        <v>11</v>
      </c>
      <c r="C1246" s="76" t="s">
        <v>20</v>
      </c>
      <c r="D1246" s="67">
        <v>44561</v>
      </c>
      <c r="E1246" s="78">
        <v>12308.3749199987</v>
      </c>
    </row>
    <row r="1247" spans="1:5" x14ac:dyDescent="0.25">
      <c r="A1247" s="75">
        <v>7</v>
      </c>
      <c r="B1247" s="75" t="s">
        <v>12</v>
      </c>
      <c r="C1247" s="76" t="s">
        <v>20</v>
      </c>
      <c r="D1247" s="67">
        <v>44561</v>
      </c>
      <c r="E1247" s="78">
        <v>1.4011907839166984</v>
      </c>
    </row>
    <row r="1248" spans="1:5" x14ac:dyDescent="0.25">
      <c r="A1248" s="75">
        <v>1</v>
      </c>
      <c r="B1248" s="75" t="s">
        <v>5</v>
      </c>
      <c r="C1248" s="76" t="s">
        <v>21</v>
      </c>
      <c r="D1248" s="67">
        <v>44561</v>
      </c>
      <c r="E1248" s="78">
        <v>169615.26925000001</v>
      </c>
    </row>
    <row r="1249" spans="1:5" x14ac:dyDescent="0.25">
      <c r="A1249" s="75">
        <v>2</v>
      </c>
      <c r="B1249" s="75" t="s">
        <v>7</v>
      </c>
      <c r="C1249" s="76" t="s">
        <v>21</v>
      </c>
      <c r="D1249" s="67">
        <v>44561</v>
      </c>
      <c r="E1249" s="78">
        <v>105932.65644999999</v>
      </c>
    </row>
    <row r="1250" spans="1:5" x14ac:dyDescent="0.25">
      <c r="A1250" s="75">
        <v>3</v>
      </c>
      <c r="B1250" s="75" t="s">
        <v>8</v>
      </c>
      <c r="C1250" s="76" t="s">
        <v>21</v>
      </c>
      <c r="D1250" s="67">
        <v>44561</v>
      </c>
      <c r="E1250" s="78">
        <v>14775.249180000001</v>
      </c>
    </row>
    <row r="1251" spans="1:5" x14ac:dyDescent="0.25">
      <c r="A1251" s="75">
        <v>4</v>
      </c>
      <c r="B1251" s="75" t="s">
        <v>9</v>
      </c>
      <c r="C1251" s="76" t="s">
        <v>21</v>
      </c>
      <c r="D1251" s="67">
        <v>44561</v>
      </c>
      <c r="E1251" s="78">
        <v>30064.369222023604</v>
      </c>
    </row>
    <row r="1252" spans="1:5" x14ac:dyDescent="0.25">
      <c r="A1252" s="75">
        <v>5</v>
      </c>
      <c r="B1252" s="75" t="s">
        <v>10</v>
      </c>
      <c r="C1252" s="76" t="s">
        <v>21</v>
      </c>
      <c r="D1252" s="67">
        <v>44561</v>
      </c>
      <c r="E1252" s="78">
        <v>-30324.15897</v>
      </c>
    </row>
    <row r="1253" spans="1:5" x14ac:dyDescent="0.25">
      <c r="A1253" s="75">
        <v>6</v>
      </c>
      <c r="B1253" s="75" t="s">
        <v>11</v>
      </c>
      <c r="C1253" s="76" t="s">
        <v>21</v>
      </c>
      <c r="D1253" s="67">
        <v>44561</v>
      </c>
      <c r="E1253" s="78">
        <v>-259.78974797644003</v>
      </c>
    </row>
    <row r="1254" spans="1:5" x14ac:dyDescent="0.25">
      <c r="A1254" s="75">
        <v>7</v>
      </c>
      <c r="B1254" s="75" t="s">
        <v>12</v>
      </c>
      <c r="C1254" s="76" t="s">
        <v>21</v>
      </c>
      <c r="D1254" s="67">
        <v>44561</v>
      </c>
      <c r="E1254" s="78">
        <v>0.85019496785672066</v>
      </c>
    </row>
    <row r="1255" spans="1:5" x14ac:dyDescent="0.25">
      <c r="A1255" s="75">
        <v>1</v>
      </c>
      <c r="B1255" s="75" t="s">
        <v>5</v>
      </c>
      <c r="C1255" s="76" t="s">
        <v>22</v>
      </c>
      <c r="D1255" s="67">
        <v>44561</v>
      </c>
      <c r="E1255" s="78">
        <v>5115823.8854980078</v>
      </c>
    </row>
    <row r="1256" spans="1:5" x14ac:dyDescent="0.25">
      <c r="A1256" s="75">
        <v>2</v>
      </c>
      <c r="B1256" s="75" t="s">
        <v>7</v>
      </c>
      <c r="C1256" s="76" t="s">
        <v>22</v>
      </c>
      <c r="D1256" s="67">
        <v>44561</v>
      </c>
      <c r="E1256" s="78">
        <v>3875232.4174500001</v>
      </c>
    </row>
    <row r="1257" spans="1:5" x14ac:dyDescent="0.25">
      <c r="A1257" s="75">
        <v>3</v>
      </c>
      <c r="B1257" s="75" t="s">
        <v>8</v>
      </c>
      <c r="C1257" s="76" t="s">
        <v>22</v>
      </c>
      <c r="D1257" s="67">
        <v>44561</v>
      </c>
      <c r="E1257" s="78">
        <v>401122.08098999999</v>
      </c>
    </row>
    <row r="1258" spans="1:5" x14ac:dyDescent="0.25">
      <c r="A1258" s="75">
        <v>4</v>
      </c>
      <c r="B1258" s="75" t="s">
        <v>9</v>
      </c>
      <c r="C1258" s="76" t="s">
        <v>22</v>
      </c>
      <c r="D1258" s="67">
        <v>44561</v>
      </c>
      <c r="E1258" s="78">
        <v>1074505.8871920235</v>
      </c>
    </row>
    <row r="1259" spans="1:5" x14ac:dyDescent="0.25">
      <c r="A1259" s="75">
        <v>5</v>
      </c>
      <c r="B1259" s="75" t="s">
        <v>10</v>
      </c>
      <c r="C1259" s="76" t="s">
        <v>22</v>
      </c>
      <c r="D1259" s="67">
        <v>44561</v>
      </c>
      <c r="E1259" s="78">
        <v>116933.0597884976</v>
      </c>
    </row>
    <row r="1260" spans="1:5" x14ac:dyDescent="0.25">
      <c r="A1260" s="75">
        <v>6</v>
      </c>
      <c r="B1260" s="75" t="s">
        <v>11</v>
      </c>
      <c r="C1260" s="76" t="s">
        <v>22</v>
      </c>
      <c r="D1260" s="67">
        <v>44561</v>
      </c>
      <c r="E1260" s="78">
        <v>1191438.9469805215</v>
      </c>
    </row>
    <row r="1261" spans="1:5" x14ac:dyDescent="0.25">
      <c r="A1261" s="75">
        <v>7</v>
      </c>
      <c r="B1261" s="75" t="s">
        <v>12</v>
      </c>
      <c r="C1261" s="76" t="s">
        <v>22</v>
      </c>
      <c r="D1261" s="67">
        <v>44561</v>
      </c>
      <c r="E1261" s="78">
        <v>1.0405499350164977</v>
      </c>
    </row>
    <row r="1262" spans="1:5" x14ac:dyDescent="0.25">
      <c r="A1262" s="75">
        <v>1</v>
      </c>
      <c r="B1262" s="75" t="s">
        <v>5</v>
      </c>
      <c r="C1262" s="76" t="s">
        <v>6</v>
      </c>
      <c r="D1262" s="67">
        <v>44742</v>
      </c>
      <c r="E1262" s="78">
        <v>82089.380139999994</v>
      </c>
    </row>
    <row r="1263" spans="1:5" x14ac:dyDescent="0.25">
      <c r="A1263" s="75">
        <v>2</v>
      </c>
      <c r="B1263" s="75" t="s">
        <v>7</v>
      </c>
      <c r="C1263" s="76" t="s">
        <v>6</v>
      </c>
      <c r="D1263" s="67">
        <v>44742</v>
      </c>
      <c r="E1263" s="78">
        <v>55880.761570000002</v>
      </c>
    </row>
    <row r="1264" spans="1:5" x14ac:dyDescent="0.25">
      <c r="A1264" s="75">
        <v>3</v>
      </c>
      <c r="B1264" s="75" t="s">
        <v>8</v>
      </c>
      <c r="C1264" s="76" t="s">
        <v>6</v>
      </c>
      <c r="D1264" s="67">
        <v>44742</v>
      </c>
      <c r="E1264" s="78">
        <v>8688.4599999999991</v>
      </c>
    </row>
    <row r="1265" spans="1:5" x14ac:dyDescent="0.25">
      <c r="A1265" s="75">
        <v>4</v>
      </c>
      <c r="B1265" s="75" t="s">
        <v>9</v>
      </c>
      <c r="C1265" s="76" t="s">
        <v>6</v>
      </c>
      <c r="D1265" s="67">
        <v>44742</v>
      </c>
      <c r="E1265" s="78">
        <v>-95.69</v>
      </c>
    </row>
    <row r="1266" spans="1:5" x14ac:dyDescent="0.25">
      <c r="A1266" s="75">
        <v>5</v>
      </c>
      <c r="B1266" s="75" t="s">
        <v>10</v>
      </c>
      <c r="C1266" s="76" t="s">
        <v>6</v>
      </c>
      <c r="D1266" s="67">
        <v>44742</v>
      </c>
      <c r="E1266" s="78">
        <v>-41320.620000000003</v>
      </c>
    </row>
    <row r="1267" spans="1:5" x14ac:dyDescent="0.25">
      <c r="A1267" s="75">
        <v>6</v>
      </c>
      <c r="B1267" s="75" t="s">
        <v>11</v>
      </c>
      <c r="C1267" s="76" t="s">
        <v>6</v>
      </c>
      <c r="D1267" s="67">
        <v>44742</v>
      </c>
      <c r="E1267" s="78">
        <v>-41416.31</v>
      </c>
    </row>
    <row r="1268" spans="1:5" x14ac:dyDescent="0.25">
      <c r="A1268" s="75">
        <v>7</v>
      </c>
      <c r="B1268" s="75" t="s">
        <v>12</v>
      </c>
      <c r="C1268" s="76" t="s">
        <v>6</v>
      </c>
      <c r="D1268" s="67">
        <v>44742</v>
      </c>
      <c r="E1268" s="78">
        <v>1.0705824758940825</v>
      </c>
    </row>
    <row r="1269" spans="1:5" x14ac:dyDescent="0.25">
      <c r="A1269" s="75">
        <v>1</v>
      </c>
      <c r="B1269" s="75" t="s">
        <v>5</v>
      </c>
      <c r="C1269" s="76" t="s">
        <v>14</v>
      </c>
      <c r="D1269" s="67">
        <v>44742</v>
      </c>
      <c r="E1269" s="78">
        <v>31151</v>
      </c>
    </row>
    <row r="1270" spans="1:5" x14ac:dyDescent="0.25">
      <c r="A1270" s="75">
        <v>2</v>
      </c>
      <c r="B1270" s="75" t="s">
        <v>7</v>
      </c>
      <c r="C1270" s="76" t="s">
        <v>14</v>
      </c>
      <c r="D1270" s="67">
        <v>44742</v>
      </c>
      <c r="E1270" s="78">
        <v>95153</v>
      </c>
    </row>
    <row r="1271" spans="1:5" x14ac:dyDescent="0.25">
      <c r="A1271" s="75">
        <v>3</v>
      </c>
      <c r="B1271" s="75" t="s">
        <v>8</v>
      </c>
      <c r="C1271" s="76" t="s">
        <v>14</v>
      </c>
      <c r="D1271" s="67">
        <v>44742</v>
      </c>
      <c r="E1271" s="78">
        <v>5575</v>
      </c>
    </row>
    <row r="1272" spans="1:5" x14ac:dyDescent="0.25">
      <c r="A1272" s="75">
        <v>4</v>
      </c>
      <c r="B1272" s="75" t="s">
        <v>9</v>
      </c>
      <c r="C1272" s="76" t="s">
        <v>14</v>
      </c>
      <c r="D1272" s="67">
        <v>44742</v>
      </c>
      <c r="E1272" s="78">
        <v>29884</v>
      </c>
    </row>
    <row r="1273" spans="1:5" x14ac:dyDescent="0.25">
      <c r="A1273" s="75">
        <v>5</v>
      </c>
      <c r="B1273" s="75" t="s">
        <v>10</v>
      </c>
      <c r="C1273" s="76" t="s">
        <v>14</v>
      </c>
      <c r="D1273" s="67">
        <v>44742</v>
      </c>
      <c r="E1273" s="78">
        <v>-124617</v>
      </c>
    </row>
    <row r="1274" spans="1:5" x14ac:dyDescent="0.25">
      <c r="A1274" s="75">
        <v>6</v>
      </c>
      <c r="B1274" s="75" t="s">
        <v>11</v>
      </c>
      <c r="C1274" s="76" t="s">
        <v>14</v>
      </c>
      <c r="D1274" s="67">
        <v>44742</v>
      </c>
      <c r="E1274" s="78">
        <v>-94733</v>
      </c>
    </row>
    <row r="1275" spans="1:5" x14ac:dyDescent="0.25">
      <c r="A1275" s="75">
        <v>7</v>
      </c>
      <c r="B1275" s="75" t="s">
        <v>12</v>
      </c>
      <c r="C1275" s="76" t="s">
        <v>14</v>
      </c>
      <c r="D1275" s="67">
        <v>44742</v>
      </c>
      <c r="E1275" s="78">
        <v>0.69722927241962773</v>
      </c>
    </row>
    <row r="1276" spans="1:5" x14ac:dyDescent="0.25">
      <c r="A1276" s="75">
        <v>1</v>
      </c>
      <c r="B1276" s="75" t="s">
        <v>5</v>
      </c>
      <c r="C1276" s="76" t="s">
        <v>15</v>
      </c>
      <c r="D1276" s="67">
        <v>44742</v>
      </c>
      <c r="E1276" s="78">
        <v>232501.83254999999</v>
      </c>
    </row>
    <row r="1277" spans="1:5" x14ac:dyDescent="0.25">
      <c r="A1277" s="75">
        <v>2</v>
      </c>
      <c r="B1277" s="75" t="s">
        <v>7</v>
      </c>
      <c r="C1277" s="76" t="s">
        <v>15</v>
      </c>
      <c r="D1277" s="67">
        <v>44742</v>
      </c>
      <c r="E1277" s="78">
        <v>195143.15414999999</v>
      </c>
    </row>
    <row r="1278" spans="1:5" x14ac:dyDescent="0.25">
      <c r="A1278" s="75">
        <v>3</v>
      </c>
      <c r="B1278" s="75" t="s">
        <v>8</v>
      </c>
      <c r="C1278" s="76" t="s">
        <v>15</v>
      </c>
      <c r="D1278" s="67">
        <v>44742</v>
      </c>
      <c r="E1278" s="78">
        <v>29795.62485</v>
      </c>
    </row>
    <row r="1279" spans="1:5" x14ac:dyDescent="0.25">
      <c r="A1279" s="75">
        <v>4</v>
      </c>
      <c r="B1279" s="75" t="s">
        <v>9</v>
      </c>
      <c r="C1279" s="76" t="s">
        <v>15</v>
      </c>
      <c r="D1279" s="67">
        <v>44742</v>
      </c>
      <c r="E1279" s="78">
        <v>46456.008779999996</v>
      </c>
    </row>
    <row r="1280" spans="1:5" x14ac:dyDescent="0.25">
      <c r="A1280" s="75">
        <v>5</v>
      </c>
      <c r="B1280" s="75" t="s">
        <v>10</v>
      </c>
      <c r="C1280" s="76" t="s">
        <v>15</v>
      </c>
      <c r="D1280" s="67">
        <v>44742</v>
      </c>
      <c r="E1280" s="78">
        <v>-165319.18432000099</v>
      </c>
    </row>
    <row r="1281" spans="1:5" x14ac:dyDescent="0.25">
      <c r="A1281" s="75">
        <v>6</v>
      </c>
      <c r="B1281" s="75" t="s">
        <v>11</v>
      </c>
      <c r="C1281" s="76" t="s">
        <v>15</v>
      </c>
      <c r="D1281" s="67">
        <v>44742</v>
      </c>
      <c r="E1281" s="78">
        <v>-118863.175540001</v>
      </c>
    </row>
    <row r="1282" spans="1:5" x14ac:dyDescent="0.25">
      <c r="A1282" s="75">
        <v>7</v>
      </c>
      <c r="B1282" s="75" t="s">
        <v>12</v>
      </c>
      <c r="C1282" s="76" t="s">
        <v>15</v>
      </c>
      <c r="D1282" s="67">
        <v>44742</v>
      </c>
      <c r="E1282" s="78">
        <v>1.1728670717377592</v>
      </c>
    </row>
    <row r="1283" spans="1:5" x14ac:dyDescent="0.25">
      <c r="A1283" s="75">
        <v>1</v>
      </c>
      <c r="B1283" s="75" t="s">
        <v>5</v>
      </c>
      <c r="C1283" s="76" t="s">
        <v>16</v>
      </c>
      <c r="D1283" s="67">
        <v>44742</v>
      </c>
      <c r="E1283" s="78">
        <v>788475.07752000005</v>
      </c>
    </row>
    <row r="1284" spans="1:5" x14ac:dyDescent="0.25">
      <c r="A1284" s="75">
        <v>2</v>
      </c>
      <c r="B1284" s="75" t="s">
        <v>7</v>
      </c>
      <c r="C1284" s="76" t="s">
        <v>16</v>
      </c>
      <c r="D1284" s="67">
        <v>44742</v>
      </c>
      <c r="E1284" s="78">
        <v>647583.70479999995</v>
      </c>
    </row>
    <row r="1285" spans="1:5" x14ac:dyDescent="0.25">
      <c r="A1285" s="75">
        <v>3</v>
      </c>
      <c r="B1285" s="75" t="s">
        <v>8</v>
      </c>
      <c r="C1285" s="76" t="s">
        <v>16</v>
      </c>
      <c r="D1285" s="67">
        <v>44742</v>
      </c>
      <c r="E1285" s="78">
        <v>70328.09</v>
      </c>
    </row>
    <row r="1286" spans="1:5" x14ac:dyDescent="0.25">
      <c r="A1286" s="75">
        <v>4</v>
      </c>
      <c r="B1286" s="75" t="s">
        <v>9</v>
      </c>
      <c r="C1286" s="76" t="s">
        <v>16</v>
      </c>
      <c r="D1286" s="67">
        <v>44742</v>
      </c>
      <c r="E1286" s="78">
        <v>24104.044000000002</v>
      </c>
    </row>
    <row r="1287" spans="1:5" x14ac:dyDescent="0.25">
      <c r="A1287" s="75">
        <v>5</v>
      </c>
      <c r="B1287" s="75" t="s">
        <v>10</v>
      </c>
      <c r="C1287" s="76" t="s">
        <v>16</v>
      </c>
      <c r="D1287" s="67">
        <v>44742</v>
      </c>
      <c r="E1287" s="78">
        <v>-402054.17</v>
      </c>
    </row>
    <row r="1288" spans="1:5" x14ac:dyDescent="0.25">
      <c r="A1288" s="75">
        <v>6</v>
      </c>
      <c r="B1288" s="75" t="s">
        <v>11</v>
      </c>
      <c r="C1288" s="76" t="s">
        <v>16</v>
      </c>
      <c r="D1288" s="67">
        <v>44742</v>
      </c>
      <c r="E1288" s="78">
        <v>-377950.12599999999</v>
      </c>
    </row>
    <row r="1289" spans="1:5" x14ac:dyDescent="0.25">
      <c r="A1289" s="75">
        <v>7</v>
      </c>
      <c r="B1289" s="75" t="s">
        <v>12</v>
      </c>
      <c r="C1289" s="76" t="s">
        <v>16</v>
      </c>
      <c r="D1289" s="67">
        <v>44742</v>
      </c>
      <c r="E1289" s="78">
        <v>1.0708326248304874</v>
      </c>
    </row>
    <row r="1290" spans="1:5" x14ac:dyDescent="0.25">
      <c r="A1290" s="75">
        <v>1</v>
      </c>
      <c r="B1290" s="75" t="s">
        <v>5</v>
      </c>
      <c r="C1290" s="76" t="s">
        <v>17</v>
      </c>
      <c r="D1290" s="67">
        <v>44742</v>
      </c>
      <c r="E1290" s="78">
        <v>728314.50124000001</v>
      </c>
    </row>
    <row r="1291" spans="1:5" x14ac:dyDescent="0.25">
      <c r="A1291" s="75">
        <v>2</v>
      </c>
      <c r="B1291" s="75" t="s">
        <v>7</v>
      </c>
      <c r="C1291" s="76" t="s">
        <v>17</v>
      </c>
      <c r="D1291" s="67">
        <v>44742</v>
      </c>
      <c r="E1291" s="78">
        <v>543629.42108999996</v>
      </c>
    </row>
    <row r="1292" spans="1:5" x14ac:dyDescent="0.25">
      <c r="A1292" s="75">
        <v>3</v>
      </c>
      <c r="B1292" s="75" t="s">
        <v>8</v>
      </c>
      <c r="C1292" s="76" t="s">
        <v>17</v>
      </c>
      <c r="D1292" s="67">
        <v>44742</v>
      </c>
      <c r="E1292" s="78">
        <v>9819.4567886080895</v>
      </c>
    </row>
    <row r="1293" spans="1:5" x14ac:dyDescent="0.25">
      <c r="A1293" s="75">
        <v>4</v>
      </c>
      <c r="B1293" s="75" t="s">
        <v>9</v>
      </c>
      <c r="C1293" s="76" t="s">
        <v>17</v>
      </c>
      <c r="D1293" s="67">
        <v>44742</v>
      </c>
      <c r="E1293" s="78">
        <v>122806.93419</v>
      </c>
    </row>
    <row r="1294" spans="1:5" x14ac:dyDescent="0.25">
      <c r="A1294" s="75">
        <v>5</v>
      </c>
      <c r="B1294" s="75" t="s">
        <v>10</v>
      </c>
      <c r="C1294" s="76" t="s">
        <v>17</v>
      </c>
      <c r="D1294" s="67">
        <v>44742</v>
      </c>
      <c r="E1294" s="78">
        <v>-120882.090381338</v>
      </c>
    </row>
    <row r="1295" spans="1:5" x14ac:dyDescent="0.25">
      <c r="A1295" s="75">
        <v>6</v>
      </c>
      <c r="B1295" s="75" t="s">
        <v>11</v>
      </c>
      <c r="C1295" s="76" t="s">
        <v>17</v>
      </c>
      <c r="D1295" s="67">
        <v>44742</v>
      </c>
      <c r="E1295" s="78">
        <v>1924.8438086620199</v>
      </c>
    </row>
    <row r="1296" spans="1:5" x14ac:dyDescent="0.25">
      <c r="A1296" s="75">
        <v>7</v>
      </c>
      <c r="B1296" s="75" t="s">
        <v>12</v>
      </c>
      <c r="C1296" s="76" t="s">
        <v>17</v>
      </c>
      <c r="D1296" s="67">
        <v>44742</v>
      </c>
      <c r="E1296" s="78">
        <v>0.32423671850954167</v>
      </c>
    </row>
    <row r="1297" spans="1:5" x14ac:dyDescent="0.25">
      <c r="A1297" s="75">
        <v>1</v>
      </c>
      <c r="B1297" s="75" t="s">
        <v>5</v>
      </c>
      <c r="C1297" s="76" t="s">
        <v>18</v>
      </c>
      <c r="D1297" s="67">
        <v>44742</v>
      </c>
      <c r="E1297" s="78">
        <v>475324</v>
      </c>
    </row>
    <row r="1298" spans="1:5" x14ac:dyDescent="0.25">
      <c r="A1298" s="75">
        <v>2</v>
      </c>
      <c r="B1298" s="75" t="s">
        <v>7</v>
      </c>
      <c r="C1298" s="76" t="s">
        <v>18</v>
      </c>
      <c r="D1298" s="67">
        <v>44742</v>
      </c>
      <c r="E1298" s="78">
        <v>606554</v>
      </c>
    </row>
    <row r="1299" spans="1:5" x14ac:dyDescent="0.25">
      <c r="A1299" s="75">
        <v>3</v>
      </c>
      <c r="B1299" s="75" t="s">
        <v>8</v>
      </c>
      <c r="C1299" s="76" t="s">
        <v>18</v>
      </c>
      <c r="D1299" s="67">
        <v>44742</v>
      </c>
      <c r="E1299" s="78">
        <v>63891.055</v>
      </c>
    </row>
    <row r="1300" spans="1:5" x14ac:dyDescent="0.25">
      <c r="A1300" s="75">
        <v>4</v>
      </c>
      <c r="B1300" s="75" t="s">
        <v>9</v>
      </c>
      <c r="C1300" s="76" t="s">
        <v>18</v>
      </c>
      <c r="D1300" s="67">
        <v>44742</v>
      </c>
      <c r="E1300" s="78">
        <v>123224.925</v>
      </c>
    </row>
    <row r="1301" spans="1:5" x14ac:dyDescent="0.25">
      <c r="A1301" s="75">
        <v>5</v>
      </c>
      <c r="B1301" s="75" t="s">
        <v>10</v>
      </c>
      <c r="C1301" s="76" t="s">
        <v>18</v>
      </c>
      <c r="D1301" s="67">
        <v>44742</v>
      </c>
      <c r="E1301" s="78">
        <v>-414016.66911000002</v>
      </c>
    </row>
    <row r="1302" spans="1:5" x14ac:dyDescent="0.25">
      <c r="A1302" s="75">
        <v>6</v>
      </c>
      <c r="B1302" s="75" t="s">
        <v>11</v>
      </c>
      <c r="C1302" s="76" t="s">
        <v>18</v>
      </c>
      <c r="D1302" s="67">
        <v>44742</v>
      </c>
      <c r="E1302" s="78">
        <v>-290791.74411000003</v>
      </c>
    </row>
    <row r="1303" spans="1:5" x14ac:dyDescent="0.25">
      <c r="A1303" s="75">
        <v>7</v>
      </c>
      <c r="B1303" s="75" t="s">
        <v>12</v>
      </c>
      <c r="C1303" s="76" t="s">
        <v>18</v>
      </c>
      <c r="D1303" s="67">
        <v>44742</v>
      </c>
      <c r="E1303" s="78">
        <v>1.7186078841723098</v>
      </c>
    </row>
    <row r="1304" spans="1:5" x14ac:dyDescent="0.25">
      <c r="A1304" s="75">
        <v>1</v>
      </c>
      <c r="B1304" s="75" t="s">
        <v>5</v>
      </c>
      <c r="C1304" s="76" t="s">
        <v>19</v>
      </c>
      <c r="D1304" s="67">
        <v>44742</v>
      </c>
      <c r="E1304" s="78">
        <v>42633.493750000001</v>
      </c>
    </row>
    <row r="1305" spans="1:5" x14ac:dyDescent="0.25">
      <c r="A1305" s="75">
        <v>2</v>
      </c>
      <c r="B1305" s="75" t="s">
        <v>7</v>
      </c>
      <c r="C1305" s="76" t="s">
        <v>19</v>
      </c>
      <c r="D1305" s="67">
        <v>44742</v>
      </c>
      <c r="E1305" s="78">
        <v>77346.004820000002</v>
      </c>
    </row>
    <row r="1306" spans="1:5" x14ac:dyDescent="0.25">
      <c r="A1306" s="75">
        <v>3</v>
      </c>
      <c r="B1306" s="75" t="s">
        <v>8</v>
      </c>
      <c r="C1306" s="76" t="s">
        <v>19</v>
      </c>
      <c r="D1306" s="67">
        <v>44742</v>
      </c>
      <c r="E1306" s="78">
        <v>3324.19616</v>
      </c>
    </row>
    <row r="1307" spans="1:5" x14ac:dyDescent="0.25">
      <c r="A1307" s="75">
        <v>4</v>
      </c>
      <c r="B1307" s="75" t="s">
        <v>9</v>
      </c>
      <c r="C1307" s="76" t="s">
        <v>19</v>
      </c>
      <c r="D1307" s="67">
        <v>44742</v>
      </c>
      <c r="E1307" s="78">
        <v>5659.7659999999996</v>
      </c>
    </row>
    <row r="1308" spans="1:5" x14ac:dyDescent="0.25">
      <c r="A1308" s="75">
        <v>5</v>
      </c>
      <c r="B1308" s="75" t="s">
        <v>10</v>
      </c>
      <c r="C1308" s="76" t="s">
        <v>19</v>
      </c>
      <c r="D1308" s="67">
        <v>44742</v>
      </c>
      <c r="E1308" s="78">
        <v>0</v>
      </c>
    </row>
    <row r="1309" spans="1:5" x14ac:dyDescent="0.25">
      <c r="A1309" s="75">
        <v>6</v>
      </c>
      <c r="B1309" s="75" t="s">
        <v>11</v>
      </c>
      <c r="C1309" s="76" t="s">
        <v>19</v>
      </c>
      <c r="D1309" s="67">
        <v>44742</v>
      </c>
      <c r="E1309" s="78">
        <v>5659.7659999999996</v>
      </c>
    </row>
    <row r="1310" spans="1:5" x14ac:dyDescent="0.25">
      <c r="A1310" s="75">
        <v>7</v>
      </c>
      <c r="B1310" s="75" t="s">
        <v>12</v>
      </c>
      <c r="C1310" s="76" t="s">
        <v>19</v>
      </c>
      <c r="D1310" s="67">
        <v>44742</v>
      </c>
      <c r="E1310" s="78">
        <v>0.93851294015385733</v>
      </c>
    </row>
    <row r="1311" spans="1:5" x14ac:dyDescent="0.25">
      <c r="A1311" s="75">
        <v>1</v>
      </c>
      <c r="B1311" s="75" t="s">
        <v>5</v>
      </c>
      <c r="C1311" s="76" t="s">
        <v>20</v>
      </c>
      <c r="D1311" s="67">
        <v>44742</v>
      </c>
      <c r="E1311" s="78">
        <v>51306.860059999999</v>
      </c>
    </row>
    <row r="1312" spans="1:5" x14ac:dyDescent="0.25">
      <c r="A1312" s="75">
        <v>2</v>
      </c>
      <c r="B1312" s="75" t="s">
        <v>7</v>
      </c>
      <c r="C1312" s="76" t="s">
        <v>20</v>
      </c>
      <c r="D1312" s="67">
        <v>44742</v>
      </c>
      <c r="E1312" s="78">
        <v>37745.762439999999</v>
      </c>
    </row>
    <row r="1313" spans="1:5" x14ac:dyDescent="0.25">
      <c r="A1313" s="75">
        <v>3</v>
      </c>
      <c r="B1313" s="75" t="s">
        <v>8</v>
      </c>
      <c r="C1313" s="76" t="s">
        <v>20</v>
      </c>
      <c r="D1313" s="67">
        <v>44742</v>
      </c>
      <c r="E1313" s="78">
        <v>11392.87666</v>
      </c>
    </row>
    <row r="1314" spans="1:5" x14ac:dyDescent="0.25">
      <c r="A1314" s="75">
        <v>4</v>
      </c>
      <c r="B1314" s="75" t="s">
        <v>9</v>
      </c>
      <c r="C1314" s="76" t="s">
        <v>20</v>
      </c>
      <c r="D1314" s="67">
        <v>44742</v>
      </c>
      <c r="E1314" s="78">
        <v>-5767.5617899999997</v>
      </c>
    </row>
    <row r="1315" spans="1:5" x14ac:dyDescent="0.25">
      <c r="A1315" s="75">
        <v>5</v>
      </c>
      <c r="B1315" s="75" t="s">
        <v>10</v>
      </c>
      <c r="C1315" s="76" t="s">
        <v>20</v>
      </c>
      <c r="D1315" s="67">
        <v>44742</v>
      </c>
      <c r="E1315" s="78">
        <v>-15086.500349999</v>
      </c>
    </row>
    <row r="1316" spans="1:5" x14ac:dyDescent="0.25">
      <c r="A1316" s="75">
        <v>6</v>
      </c>
      <c r="B1316" s="75" t="s">
        <v>11</v>
      </c>
      <c r="C1316" s="76" t="s">
        <v>20</v>
      </c>
      <c r="D1316" s="67">
        <v>44742</v>
      </c>
      <c r="E1316" s="78">
        <v>-20854.062139999001</v>
      </c>
    </row>
    <row r="1317" spans="1:5" x14ac:dyDescent="0.25">
      <c r="A1317" s="75">
        <v>7</v>
      </c>
      <c r="B1317" s="75" t="s">
        <v>12</v>
      </c>
      <c r="C1317" s="76" t="s">
        <v>20</v>
      </c>
      <c r="D1317" s="67">
        <v>44742</v>
      </c>
      <c r="E1317" s="78">
        <v>1.4287224232827129</v>
      </c>
    </row>
    <row r="1318" spans="1:5" x14ac:dyDescent="0.25">
      <c r="A1318" s="75">
        <v>1</v>
      </c>
      <c r="B1318" s="75" t="s">
        <v>5</v>
      </c>
      <c r="C1318" s="76" t="s">
        <v>21</v>
      </c>
      <c r="D1318" s="67">
        <v>44742</v>
      </c>
      <c r="E1318" s="78">
        <v>97009.274560000005</v>
      </c>
    </row>
    <row r="1319" spans="1:5" x14ac:dyDescent="0.25">
      <c r="A1319" s="75">
        <v>2</v>
      </c>
      <c r="B1319" s="75" t="s">
        <v>7</v>
      </c>
      <c r="C1319" s="76" t="s">
        <v>21</v>
      </c>
      <c r="D1319" s="67">
        <v>44742</v>
      </c>
      <c r="E1319" s="78">
        <v>56456.224999999999</v>
      </c>
    </row>
    <row r="1320" spans="1:5" x14ac:dyDescent="0.25">
      <c r="A1320" s="75">
        <v>3</v>
      </c>
      <c r="B1320" s="75" t="s">
        <v>8</v>
      </c>
      <c r="C1320" s="76" t="s">
        <v>21</v>
      </c>
      <c r="D1320" s="67">
        <v>44742</v>
      </c>
      <c r="E1320" s="78">
        <v>8291.9458599999998</v>
      </c>
    </row>
    <row r="1321" spans="1:5" x14ac:dyDescent="0.25">
      <c r="A1321" s="75">
        <v>4</v>
      </c>
      <c r="B1321" s="75" t="s">
        <v>9</v>
      </c>
      <c r="C1321" s="76" t="s">
        <v>21</v>
      </c>
      <c r="D1321" s="67">
        <v>44742</v>
      </c>
      <c r="E1321" s="78">
        <v>-2012.6564979357699</v>
      </c>
    </row>
    <row r="1322" spans="1:5" x14ac:dyDescent="0.25">
      <c r="A1322" s="75">
        <v>5</v>
      </c>
      <c r="B1322" s="75" t="s">
        <v>10</v>
      </c>
      <c r="C1322" s="76" t="s">
        <v>21</v>
      </c>
      <c r="D1322" s="67">
        <v>44742</v>
      </c>
      <c r="E1322" s="78">
        <v>-32663.85327</v>
      </c>
    </row>
    <row r="1323" spans="1:5" x14ac:dyDescent="0.25">
      <c r="A1323" s="75">
        <v>6</v>
      </c>
      <c r="B1323" s="75" t="s">
        <v>11</v>
      </c>
      <c r="C1323" s="76" t="s">
        <v>21</v>
      </c>
      <c r="D1323" s="67">
        <v>44742</v>
      </c>
      <c r="E1323" s="78">
        <v>-34676.5097679358</v>
      </c>
    </row>
    <row r="1324" spans="1:5" x14ac:dyDescent="0.25">
      <c r="A1324" s="75">
        <v>7</v>
      </c>
      <c r="B1324" s="75" t="s">
        <v>12</v>
      </c>
      <c r="C1324" s="76" t="s">
        <v>21</v>
      </c>
      <c r="D1324" s="67">
        <v>44742</v>
      </c>
      <c r="E1324" s="78">
        <v>0.93516455261107867</v>
      </c>
    </row>
    <row r="1325" spans="1:5" x14ac:dyDescent="0.25">
      <c r="A1325" s="75">
        <v>1</v>
      </c>
      <c r="B1325" s="75" t="s">
        <v>5</v>
      </c>
      <c r="C1325" s="76" t="s">
        <v>22</v>
      </c>
      <c r="D1325" s="67">
        <v>44742</v>
      </c>
      <c r="E1325" s="78">
        <v>2528805.41982</v>
      </c>
    </row>
    <row r="1326" spans="1:5" x14ac:dyDescent="0.25">
      <c r="A1326" s="75">
        <v>2</v>
      </c>
      <c r="B1326" s="75" t="s">
        <v>7</v>
      </c>
      <c r="C1326" s="76" t="s">
        <v>22</v>
      </c>
      <c r="D1326" s="67">
        <v>44742</v>
      </c>
      <c r="E1326" s="78">
        <v>2315492.0338699999</v>
      </c>
    </row>
    <row r="1327" spans="1:5" x14ac:dyDescent="0.25">
      <c r="A1327" s="75">
        <v>3</v>
      </c>
      <c r="B1327" s="75" t="s">
        <v>8</v>
      </c>
      <c r="C1327" s="76" t="s">
        <v>22</v>
      </c>
      <c r="D1327" s="67">
        <v>44742</v>
      </c>
      <c r="E1327" s="78">
        <v>211106.70531860809</v>
      </c>
    </row>
    <row r="1328" spans="1:5" x14ac:dyDescent="0.25">
      <c r="A1328" s="75">
        <v>4</v>
      </c>
      <c r="B1328" s="75" t="s">
        <v>9</v>
      </c>
      <c r="C1328" s="76" t="s">
        <v>22</v>
      </c>
      <c r="D1328" s="67">
        <v>44742</v>
      </c>
      <c r="E1328" s="78">
        <v>344259.76968206424</v>
      </c>
    </row>
    <row r="1329" spans="1:5" x14ac:dyDescent="0.25">
      <c r="A1329" s="75">
        <v>5</v>
      </c>
      <c r="B1329" s="75" t="s">
        <v>10</v>
      </c>
      <c r="C1329" s="76" t="s">
        <v>22</v>
      </c>
      <c r="D1329" s="67">
        <v>44742</v>
      </c>
      <c r="E1329" s="78">
        <v>-1315960.0874313379</v>
      </c>
    </row>
    <row r="1330" spans="1:5" x14ac:dyDescent="0.25">
      <c r="A1330" s="75">
        <v>6</v>
      </c>
      <c r="B1330" s="75" t="s">
        <v>11</v>
      </c>
      <c r="C1330" s="76" t="s">
        <v>22</v>
      </c>
      <c r="D1330" s="67">
        <v>44742</v>
      </c>
      <c r="E1330" s="78">
        <v>-971700.31774927373</v>
      </c>
    </row>
    <row r="1331" spans="1:5" x14ac:dyDescent="0.25">
      <c r="A1331" s="75">
        <v>7</v>
      </c>
      <c r="B1331" s="75" t="s">
        <v>12</v>
      </c>
      <c r="C1331" s="76" t="s">
        <v>22</v>
      </c>
      <c r="D1331" s="67">
        <v>44742</v>
      </c>
      <c r="E1331" s="78">
        <v>1.0749725870199767</v>
      </c>
    </row>
    <row r="1332" spans="1:5" x14ac:dyDescent="0.25">
      <c r="A1332" s="75">
        <v>1</v>
      </c>
      <c r="B1332" s="75" t="s">
        <v>5</v>
      </c>
      <c r="C1332" s="76" t="s">
        <v>6</v>
      </c>
      <c r="D1332" s="67">
        <v>44926</v>
      </c>
      <c r="E1332" s="31">
        <v>142189.11468</v>
      </c>
    </row>
    <row r="1333" spans="1:5" x14ac:dyDescent="0.25">
      <c r="A1333" s="75">
        <v>2</v>
      </c>
      <c r="B1333" s="75" t="s">
        <v>7</v>
      </c>
      <c r="C1333" s="76" t="s">
        <v>6</v>
      </c>
      <c r="D1333" s="67">
        <v>44926</v>
      </c>
      <c r="E1333" s="31">
        <v>114886.36695</v>
      </c>
    </row>
    <row r="1334" spans="1:5" x14ac:dyDescent="0.25">
      <c r="A1334" s="75">
        <v>3</v>
      </c>
      <c r="B1334" s="75" t="s">
        <v>8</v>
      </c>
      <c r="C1334" s="76" t="s">
        <v>6</v>
      </c>
      <c r="D1334" s="67">
        <v>44926</v>
      </c>
      <c r="E1334" s="31">
        <v>17370.2</v>
      </c>
    </row>
    <row r="1335" spans="1:5" x14ac:dyDescent="0.25">
      <c r="A1335" s="75">
        <v>4</v>
      </c>
      <c r="B1335" s="75" t="s">
        <v>9</v>
      </c>
      <c r="C1335" s="76" t="s">
        <v>6</v>
      </c>
      <c r="D1335" s="67">
        <v>44926</v>
      </c>
      <c r="E1335" s="31">
        <v>-1229.8499999999999</v>
      </c>
    </row>
    <row r="1336" spans="1:5" x14ac:dyDescent="0.25">
      <c r="A1336" s="75">
        <v>5</v>
      </c>
      <c r="B1336" s="75" t="s">
        <v>10</v>
      </c>
      <c r="C1336" s="76" t="s">
        <v>6</v>
      </c>
      <c r="D1336" s="67">
        <v>44926</v>
      </c>
      <c r="E1336" s="31">
        <v>-50566.9</v>
      </c>
    </row>
    <row r="1337" spans="1:5" x14ac:dyDescent="0.25">
      <c r="A1337" s="75">
        <v>6</v>
      </c>
      <c r="B1337" s="75" t="s">
        <v>11</v>
      </c>
      <c r="C1337" s="76" t="s">
        <v>6</v>
      </c>
      <c r="D1337" s="67">
        <v>44926</v>
      </c>
      <c r="E1337" s="31">
        <v>-51796.75</v>
      </c>
    </row>
    <row r="1338" spans="1:5" x14ac:dyDescent="0.25">
      <c r="A1338" s="75">
        <v>7</v>
      </c>
      <c r="B1338" s="75" t="s">
        <v>12</v>
      </c>
      <c r="C1338" s="76" t="s">
        <v>6</v>
      </c>
      <c r="D1338" s="67">
        <v>44926</v>
      </c>
      <c r="E1338" s="31">
        <v>1.0795953834400607</v>
      </c>
    </row>
    <row r="1339" spans="1:5" x14ac:dyDescent="0.25">
      <c r="A1339" s="75">
        <v>1</v>
      </c>
      <c r="B1339" s="75" t="s">
        <v>5</v>
      </c>
      <c r="C1339" s="76" t="s">
        <v>14</v>
      </c>
      <c r="D1339" s="67">
        <v>44926</v>
      </c>
      <c r="E1339" s="31">
        <v>61535</v>
      </c>
    </row>
    <row r="1340" spans="1:5" x14ac:dyDescent="0.25">
      <c r="A1340" s="75">
        <v>2</v>
      </c>
      <c r="B1340" s="75" t="s">
        <v>7</v>
      </c>
      <c r="C1340" s="76" t="s">
        <v>14</v>
      </c>
      <c r="D1340" s="67">
        <v>44926</v>
      </c>
      <c r="E1340" s="31">
        <v>175720</v>
      </c>
    </row>
    <row r="1341" spans="1:5" x14ac:dyDescent="0.25">
      <c r="A1341" s="75">
        <v>3</v>
      </c>
      <c r="B1341" s="75" t="s">
        <v>8</v>
      </c>
      <c r="C1341" s="76" t="s">
        <v>14</v>
      </c>
      <c r="D1341" s="67">
        <v>44926</v>
      </c>
      <c r="E1341" s="31">
        <v>11937</v>
      </c>
    </row>
    <row r="1342" spans="1:5" x14ac:dyDescent="0.25">
      <c r="A1342" s="75">
        <v>4</v>
      </c>
      <c r="B1342" s="75" t="s">
        <v>9</v>
      </c>
      <c r="C1342" s="76" t="s">
        <v>14</v>
      </c>
      <c r="D1342" s="67">
        <v>44926</v>
      </c>
      <c r="E1342" s="31">
        <v>79411</v>
      </c>
    </row>
    <row r="1343" spans="1:5" x14ac:dyDescent="0.25">
      <c r="A1343" s="75">
        <v>5</v>
      </c>
      <c r="B1343" s="75" t="s">
        <v>10</v>
      </c>
      <c r="C1343" s="76" t="s">
        <v>14</v>
      </c>
      <c r="D1343" s="67">
        <v>44926</v>
      </c>
      <c r="E1343" s="31">
        <v>-152493</v>
      </c>
    </row>
    <row r="1344" spans="1:5" x14ac:dyDescent="0.25">
      <c r="A1344" s="75">
        <v>6</v>
      </c>
      <c r="B1344" s="75" t="s">
        <v>11</v>
      </c>
      <c r="C1344" s="76" t="s">
        <v>14</v>
      </c>
      <c r="D1344" s="67">
        <v>44926</v>
      </c>
      <c r="E1344" s="31">
        <v>-73082</v>
      </c>
    </row>
    <row r="1345" spans="1:5" x14ac:dyDescent="0.25">
      <c r="A1345" s="75">
        <v>7</v>
      </c>
      <c r="B1345" s="75" t="s">
        <v>12</v>
      </c>
      <c r="C1345" s="76" t="s">
        <v>14</v>
      </c>
      <c r="D1345" s="67">
        <v>44926</v>
      </c>
      <c r="E1345" s="31">
        <v>0.73114856755205349</v>
      </c>
    </row>
    <row r="1346" spans="1:5" x14ac:dyDescent="0.25">
      <c r="A1346" s="75">
        <v>1</v>
      </c>
      <c r="B1346" s="75" t="s">
        <v>5</v>
      </c>
      <c r="C1346" s="76" t="s">
        <v>15</v>
      </c>
      <c r="D1346" s="67">
        <v>44926</v>
      </c>
      <c r="E1346" s="31">
        <v>428743.20224201807</v>
      </c>
    </row>
    <row r="1347" spans="1:5" x14ac:dyDescent="0.25">
      <c r="A1347" s="75">
        <v>2</v>
      </c>
      <c r="B1347" s="75" t="s">
        <v>7</v>
      </c>
      <c r="C1347" s="76" t="s">
        <v>15</v>
      </c>
      <c r="D1347" s="67">
        <v>44926</v>
      </c>
      <c r="E1347" s="31">
        <v>370855.32497999998</v>
      </c>
    </row>
    <row r="1348" spans="1:5" x14ac:dyDescent="0.25">
      <c r="A1348" s="75">
        <v>3</v>
      </c>
      <c r="B1348" s="75" t="s">
        <v>8</v>
      </c>
      <c r="C1348" s="76" t="s">
        <v>15</v>
      </c>
      <c r="D1348" s="67">
        <v>44926</v>
      </c>
      <c r="E1348" s="31">
        <v>55696.575680000002</v>
      </c>
    </row>
    <row r="1349" spans="1:5" x14ac:dyDescent="0.25">
      <c r="A1349" s="75">
        <v>4</v>
      </c>
      <c r="B1349" s="75" t="s">
        <v>9</v>
      </c>
      <c r="C1349" s="76" t="s">
        <v>15</v>
      </c>
      <c r="D1349" s="67">
        <v>44926</v>
      </c>
      <c r="E1349" s="31">
        <v>63841.346229999901</v>
      </c>
    </row>
    <row r="1350" spans="1:5" x14ac:dyDescent="0.25">
      <c r="A1350" s="75">
        <v>5</v>
      </c>
      <c r="B1350" s="75" t="s">
        <v>10</v>
      </c>
      <c r="C1350" s="76" t="s">
        <v>15</v>
      </c>
      <c r="D1350" s="67">
        <v>44926</v>
      </c>
      <c r="E1350" s="31">
        <v>-229744.05166999999</v>
      </c>
    </row>
    <row r="1351" spans="1:5" x14ac:dyDescent="0.25">
      <c r="A1351" s="75">
        <v>6</v>
      </c>
      <c r="B1351" s="75" t="s">
        <v>11</v>
      </c>
      <c r="C1351" s="76" t="s">
        <v>15</v>
      </c>
      <c r="D1351" s="67">
        <v>44926</v>
      </c>
      <c r="E1351" s="31">
        <v>-165902.70543999999</v>
      </c>
    </row>
    <row r="1352" spans="1:5" x14ac:dyDescent="0.25">
      <c r="A1352" s="75">
        <v>7</v>
      </c>
      <c r="B1352" s="75" t="s">
        <v>12</v>
      </c>
      <c r="C1352" s="76" t="s">
        <v>15</v>
      </c>
      <c r="D1352" s="67">
        <v>44926</v>
      </c>
      <c r="E1352" s="31">
        <v>1.0567665753063431</v>
      </c>
    </row>
    <row r="1353" spans="1:5" x14ac:dyDescent="0.25">
      <c r="A1353" s="75">
        <v>1</v>
      </c>
      <c r="B1353" s="75" t="s">
        <v>5</v>
      </c>
      <c r="C1353" s="76" t="s">
        <v>16</v>
      </c>
      <c r="D1353" s="67">
        <v>44926</v>
      </c>
      <c r="E1353" s="31">
        <v>1399324.61152</v>
      </c>
    </row>
    <row r="1354" spans="1:5" x14ac:dyDescent="0.25">
      <c r="A1354" s="75">
        <v>2</v>
      </c>
      <c r="B1354" s="75" t="s">
        <v>7</v>
      </c>
      <c r="C1354" s="76" t="s">
        <v>16</v>
      </c>
      <c r="D1354" s="67">
        <v>44926</v>
      </c>
      <c r="E1354" s="31">
        <v>1132746.9561999999</v>
      </c>
    </row>
    <row r="1355" spans="1:5" x14ac:dyDescent="0.25">
      <c r="A1355" s="75">
        <v>3</v>
      </c>
      <c r="B1355" s="75" t="s">
        <v>8</v>
      </c>
      <c r="C1355" s="76" t="s">
        <v>16</v>
      </c>
      <c r="D1355" s="67">
        <v>44926</v>
      </c>
      <c r="E1355" s="31">
        <v>137727.79</v>
      </c>
    </row>
    <row r="1356" spans="1:5" x14ac:dyDescent="0.25">
      <c r="A1356" s="75">
        <v>4</v>
      </c>
      <c r="B1356" s="75" t="s">
        <v>9</v>
      </c>
      <c r="C1356" s="76" t="s">
        <v>16</v>
      </c>
      <c r="D1356" s="67">
        <v>44926</v>
      </c>
      <c r="E1356" s="31">
        <v>147124.57999999999</v>
      </c>
    </row>
    <row r="1357" spans="1:5" x14ac:dyDescent="0.25">
      <c r="A1357" s="75">
        <v>5</v>
      </c>
      <c r="B1357" s="75" t="s">
        <v>10</v>
      </c>
      <c r="C1357" s="76" t="s">
        <v>16</v>
      </c>
      <c r="D1357" s="67">
        <v>44926</v>
      </c>
      <c r="E1357" s="31">
        <v>-531064.05000000005</v>
      </c>
    </row>
    <row r="1358" spans="1:5" x14ac:dyDescent="0.25">
      <c r="A1358" s="75">
        <v>6</v>
      </c>
      <c r="B1358" s="75" t="s">
        <v>11</v>
      </c>
      <c r="C1358" s="76" t="s">
        <v>16</v>
      </c>
      <c r="D1358" s="67">
        <v>44926</v>
      </c>
      <c r="E1358" s="31">
        <v>-383939.47</v>
      </c>
    </row>
    <row r="1359" spans="1:5" x14ac:dyDescent="0.25">
      <c r="A1359" s="75">
        <v>7</v>
      </c>
      <c r="B1359" s="75" t="s">
        <v>12</v>
      </c>
      <c r="C1359" s="76" t="s">
        <v>16</v>
      </c>
      <c r="D1359" s="67">
        <v>44926</v>
      </c>
      <c r="E1359" s="31">
        <v>1.0415578655976905</v>
      </c>
    </row>
    <row r="1360" spans="1:5" x14ac:dyDescent="0.25">
      <c r="A1360" s="75">
        <v>1</v>
      </c>
      <c r="B1360" s="75" t="s">
        <v>5</v>
      </c>
      <c r="C1360" s="76" t="s">
        <v>17</v>
      </c>
      <c r="D1360" s="67">
        <v>44926</v>
      </c>
      <c r="E1360" s="31">
        <v>1148190.8033499999</v>
      </c>
    </row>
    <row r="1361" spans="1:5" x14ac:dyDescent="0.25">
      <c r="A1361" s="75">
        <v>2</v>
      </c>
      <c r="B1361" s="75" t="s">
        <v>7</v>
      </c>
      <c r="C1361" s="76" t="s">
        <v>17</v>
      </c>
      <c r="D1361" s="67">
        <v>44926</v>
      </c>
      <c r="E1361" s="31">
        <v>1204716.0079600001</v>
      </c>
    </row>
    <row r="1362" spans="1:5" x14ac:dyDescent="0.25">
      <c r="A1362" s="75">
        <v>3</v>
      </c>
      <c r="B1362" s="75" t="s">
        <v>8</v>
      </c>
      <c r="C1362" s="76" t="s">
        <v>17</v>
      </c>
      <c r="D1362" s="67">
        <v>44926</v>
      </c>
      <c r="E1362" s="31">
        <v>18648.002390000001</v>
      </c>
    </row>
    <row r="1363" spans="1:5" x14ac:dyDescent="0.25">
      <c r="A1363" s="75">
        <v>4</v>
      </c>
      <c r="B1363" s="75" t="s">
        <v>9</v>
      </c>
      <c r="C1363" s="76" t="s">
        <v>17</v>
      </c>
      <c r="D1363" s="67">
        <v>44926</v>
      </c>
      <c r="E1363" s="31">
        <v>179868.97795999999</v>
      </c>
    </row>
    <row r="1364" spans="1:5" x14ac:dyDescent="0.25">
      <c r="A1364" s="75">
        <v>5</v>
      </c>
      <c r="B1364" s="75" t="s">
        <v>10</v>
      </c>
      <c r="C1364" s="76" t="s">
        <v>17</v>
      </c>
      <c r="D1364" s="67">
        <v>44926</v>
      </c>
      <c r="E1364" s="31">
        <v>-169215.05480562299</v>
      </c>
    </row>
    <row r="1365" spans="1:5" x14ac:dyDescent="0.25">
      <c r="A1365" s="75">
        <v>6</v>
      </c>
      <c r="B1365" s="75" t="s">
        <v>11</v>
      </c>
      <c r="C1365" s="76" t="s">
        <v>17</v>
      </c>
      <c r="D1365" s="67">
        <v>44926</v>
      </c>
      <c r="E1365" s="31">
        <v>10653.923154377</v>
      </c>
    </row>
    <row r="1366" spans="1:5" x14ac:dyDescent="0.25">
      <c r="A1366" s="75">
        <v>7</v>
      </c>
      <c r="B1366" s="75" t="s">
        <v>12</v>
      </c>
      <c r="C1366" s="76" t="s">
        <v>17</v>
      </c>
      <c r="D1366" s="67">
        <v>44926</v>
      </c>
      <c r="E1366" s="31">
        <v>0.31477187555461544</v>
      </c>
    </row>
    <row r="1367" spans="1:5" x14ac:dyDescent="0.25">
      <c r="A1367" s="75">
        <v>1</v>
      </c>
      <c r="B1367" s="75" t="s">
        <v>5</v>
      </c>
      <c r="C1367" s="76" t="s">
        <v>18</v>
      </c>
      <c r="D1367" s="67">
        <v>44926</v>
      </c>
      <c r="E1367" s="31">
        <v>883563.76986999996</v>
      </c>
    </row>
    <row r="1368" spans="1:5" x14ac:dyDescent="0.25">
      <c r="A1368" s="75">
        <v>2</v>
      </c>
      <c r="B1368" s="75" t="s">
        <v>7</v>
      </c>
      <c r="C1368" s="76" t="s">
        <v>18</v>
      </c>
      <c r="D1368" s="67">
        <v>44926</v>
      </c>
      <c r="E1368" s="31">
        <v>1160967.3172599999</v>
      </c>
    </row>
    <row r="1369" spans="1:5" x14ac:dyDescent="0.25">
      <c r="A1369" s="75">
        <v>3</v>
      </c>
      <c r="B1369" s="75" t="s">
        <v>8</v>
      </c>
      <c r="C1369" s="76" t="s">
        <v>18</v>
      </c>
      <c r="D1369" s="67">
        <v>44926</v>
      </c>
      <c r="E1369" s="31">
        <v>130238.78204999999</v>
      </c>
    </row>
    <row r="1370" spans="1:5" x14ac:dyDescent="0.25">
      <c r="A1370" s="75">
        <v>4</v>
      </c>
      <c r="B1370" s="75" t="s">
        <v>9</v>
      </c>
      <c r="C1370" s="76" t="s">
        <v>18</v>
      </c>
      <c r="D1370" s="67">
        <v>44926</v>
      </c>
      <c r="E1370" s="31">
        <v>171917.45714000001</v>
      </c>
    </row>
    <row r="1371" spans="1:5" x14ac:dyDescent="0.25">
      <c r="A1371" s="75">
        <v>5</v>
      </c>
      <c r="B1371" s="75" t="s">
        <v>10</v>
      </c>
      <c r="C1371" s="76" t="s">
        <v>18</v>
      </c>
      <c r="D1371" s="67">
        <v>44926</v>
      </c>
      <c r="E1371" s="31">
        <v>-508187.90302000399</v>
      </c>
    </row>
    <row r="1372" spans="1:5" x14ac:dyDescent="0.25">
      <c r="A1372" s="75">
        <v>6</v>
      </c>
      <c r="B1372" s="75" t="s">
        <v>11</v>
      </c>
      <c r="C1372" s="76" t="s">
        <v>18</v>
      </c>
      <c r="D1372" s="67">
        <v>44926</v>
      </c>
      <c r="E1372" s="31">
        <v>-336270.44588000397</v>
      </c>
    </row>
    <row r="1373" spans="1:5" x14ac:dyDescent="0.25">
      <c r="A1373" s="75">
        <v>7</v>
      </c>
      <c r="B1373" s="75" t="s">
        <v>12</v>
      </c>
      <c r="C1373" s="76" t="s">
        <v>18</v>
      </c>
      <c r="D1373" s="67">
        <v>44926</v>
      </c>
      <c r="E1373" s="31">
        <v>1.7388515614231566</v>
      </c>
    </row>
    <row r="1374" spans="1:5" x14ac:dyDescent="0.25">
      <c r="A1374" s="75">
        <v>1</v>
      </c>
      <c r="B1374" s="75" t="s">
        <v>5</v>
      </c>
      <c r="C1374" s="76" t="s">
        <v>19</v>
      </c>
      <c r="D1374" s="67">
        <v>44926</v>
      </c>
      <c r="E1374" s="31">
        <v>73183.904999999999</v>
      </c>
    </row>
    <row r="1375" spans="1:5" x14ac:dyDescent="0.25">
      <c r="A1375" s="75">
        <v>2</v>
      </c>
      <c r="B1375" s="75" t="s">
        <v>7</v>
      </c>
      <c r="C1375" s="76" t="s">
        <v>19</v>
      </c>
      <c r="D1375" s="67">
        <v>44926</v>
      </c>
      <c r="E1375" s="31">
        <v>128748.12345</v>
      </c>
    </row>
    <row r="1376" spans="1:5" x14ac:dyDescent="0.25">
      <c r="A1376" s="75">
        <v>3</v>
      </c>
      <c r="B1376" s="75" t="s">
        <v>8</v>
      </c>
      <c r="C1376" s="76" t="s">
        <v>19</v>
      </c>
      <c r="D1376" s="67">
        <v>44926</v>
      </c>
      <c r="E1376" s="31">
        <v>6953.5649899999999</v>
      </c>
    </row>
    <row r="1377" spans="1:5" x14ac:dyDescent="0.25">
      <c r="A1377" s="75">
        <v>4</v>
      </c>
      <c r="B1377" s="75" t="s">
        <v>9</v>
      </c>
      <c r="C1377" s="76" t="s">
        <v>19</v>
      </c>
      <c r="D1377" s="67">
        <v>44926</v>
      </c>
      <c r="E1377" s="31">
        <v>10231.570540000001</v>
      </c>
    </row>
    <row r="1378" spans="1:5" x14ac:dyDescent="0.25">
      <c r="A1378" s="75">
        <v>5</v>
      </c>
      <c r="B1378" s="75" t="s">
        <v>10</v>
      </c>
      <c r="C1378" s="76" t="s">
        <v>19</v>
      </c>
      <c r="D1378" s="67">
        <v>44926</v>
      </c>
      <c r="E1378" s="31">
        <v>0</v>
      </c>
    </row>
    <row r="1379" spans="1:5" x14ac:dyDescent="0.25">
      <c r="A1379" s="75">
        <v>6</v>
      </c>
      <c r="B1379" s="75" t="s">
        <v>11</v>
      </c>
      <c r="C1379" s="76" t="s">
        <v>19</v>
      </c>
      <c r="D1379" s="67">
        <v>44926</v>
      </c>
      <c r="E1379" s="31">
        <v>10231.570540000001</v>
      </c>
    </row>
    <row r="1380" spans="1:5" x14ac:dyDescent="0.25">
      <c r="A1380" s="75">
        <v>7</v>
      </c>
      <c r="B1380" s="75" t="s">
        <v>12</v>
      </c>
      <c r="C1380" s="76" t="s">
        <v>19</v>
      </c>
      <c r="D1380" s="67">
        <v>44926</v>
      </c>
      <c r="E1380" s="31">
        <v>1.0321297318804394</v>
      </c>
    </row>
    <row r="1381" spans="1:5" x14ac:dyDescent="0.25">
      <c r="A1381" s="75">
        <v>1</v>
      </c>
      <c r="B1381" s="75" t="s">
        <v>5</v>
      </c>
      <c r="C1381" s="76" t="s">
        <v>20</v>
      </c>
      <c r="D1381" s="67">
        <v>44926</v>
      </c>
      <c r="E1381" s="31">
        <v>95560.708110000021</v>
      </c>
    </row>
    <row r="1382" spans="1:5" x14ac:dyDescent="0.25">
      <c r="A1382" s="75">
        <v>2</v>
      </c>
      <c r="B1382" s="75" t="s">
        <v>7</v>
      </c>
      <c r="C1382" s="76" t="s">
        <v>20</v>
      </c>
      <c r="D1382" s="67">
        <v>44926</v>
      </c>
      <c r="E1382" s="31">
        <v>74681.925650000005</v>
      </c>
    </row>
    <row r="1383" spans="1:5" x14ac:dyDescent="0.25">
      <c r="A1383" s="75">
        <v>3</v>
      </c>
      <c r="B1383" s="75" t="s">
        <v>8</v>
      </c>
      <c r="C1383" s="76" t="s">
        <v>20</v>
      </c>
      <c r="D1383" s="67">
        <v>44926</v>
      </c>
      <c r="E1383" s="31">
        <v>22548.18146</v>
      </c>
    </row>
    <row r="1384" spans="1:5" x14ac:dyDescent="0.25">
      <c r="A1384" s="75">
        <v>4</v>
      </c>
      <c r="B1384" s="75" t="s">
        <v>9</v>
      </c>
      <c r="C1384" s="76" t="s">
        <v>20</v>
      </c>
      <c r="D1384" s="67">
        <v>44926</v>
      </c>
      <c r="E1384" s="31">
        <v>-1521.7038399999999</v>
      </c>
    </row>
    <row r="1385" spans="1:5" x14ac:dyDescent="0.25">
      <c r="A1385" s="75">
        <v>5</v>
      </c>
      <c r="B1385" s="75" t="s">
        <v>10</v>
      </c>
      <c r="C1385" s="76" t="s">
        <v>20</v>
      </c>
      <c r="D1385" s="67">
        <v>44926</v>
      </c>
      <c r="E1385" s="31">
        <v>-16218.395459999299</v>
      </c>
    </row>
    <row r="1386" spans="1:5" x14ac:dyDescent="0.25">
      <c r="A1386" s="75">
        <v>6</v>
      </c>
      <c r="B1386" s="75" t="s">
        <v>11</v>
      </c>
      <c r="C1386" s="76" t="s">
        <v>20</v>
      </c>
      <c r="D1386" s="67">
        <v>44926</v>
      </c>
      <c r="E1386" s="31">
        <v>-17740.0992999993</v>
      </c>
    </row>
    <row r="1387" spans="1:5" x14ac:dyDescent="0.25">
      <c r="A1387" s="75">
        <v>7</v>
      </c>
      <c r="B1387" s="75" t="s">
        <v>12</v>
      </c>
      <c r="C1387" s="76" t="s">
        <v>20</v>
      </c>
      <c r="D1387" s="67">
        <v>44926</v>
      </c>
      <c r="E1387" s="31">
        <v>1.4284112402742311</v>
      </c>
    </row>
    <row r="1388" spans="1:5" x14ac:dyDescent="0.25">
      <c r="A1388" s="75">
        <v>1</v>
      </c>
      <c r="B1388" s="75" t="s">
        <v>5</v>
      </c>
      <c r="C1388" s="76" t="s">
        <v>21</v>
      </c>
      <c r="D1388" s="67">
        <v>44926</v>
      </c>
      <c r="E1388" s="31">
        <v>164032.03424000001</v>
      </c>
    </row>
    <row r="1389" spans="1:5" x14ac:dyDescent="0.25">
      <c r="A1389" s="75">
        <v>2</v>
      </c>
      <c r="B1389" s="75" t="s">
        <v>7</v>
      </c>
      <c r="C1389" s="76" t="s">
        <v>21</v>
      </c>
      <c r="D1389" s="67">
        <v>44926</v>
      </c>
      <c r="E1389" s="31">
        <v>110228.62142</v>
      </c>
    </row>
    <row r="1390" spans="1:5" x14ac:dyDescent="0.25">
      <c r="A1390" s="75">
        <v>3</v>
      </c>
      <c r="B1390" s="75" t="s">
        <v>8</v>
      </c>
      <c r="C1390" s="76" t="s">
        <v>21</v>
      </c>
      <c r="D1390" s="67">
        <v>44926</v>
      </c>
      <c r="E1390" s="31">
        <v>15569.132089999999</v>
      </c>
    </row>
    <row r="1391" spans="1:5" x14ac:dyDescent="0.25">
      <c r="A1391" s="75">
        <v>4</v>
      </c>
      <c r="B1391" s="75" t="s">
        <v>9</v>
      </c>
      <c r="C1391" s="76" t="s">
        <v>21</v>
      </c>
      <c r="D1391" s="67">
        <v>44926</v>
      </c>
      <c r="E1391" s="31">
        <v>7713.97952381296</v>
      </c>
    </row>
    <row r="1392" spans="1:5" x14ac:dyDescent="0.25">
      <c r="A1392" s="75">
        <v>5</v>
      </c>
      <c r="B1392" s="75" t="s">
        <v>10</v>
      </c>
      <c r="C1392" s="76" t="s">
        <v>21</v>
      </c>
      <c r="D1392" s="67">
        <v>44926</v>
      </c>
      <c r="E1392" s="31">
        <v>-115378.7552</v>
      </c>
    </row>
    <row r="1393" spans="1:5" x14ac:dyDescent="0.25">
      <c r="A1393" s="75">
        <v>6</v>
      </c>
      <c r="B1393" s="75" t="s">
        <v>11</v>
      </c>
      <c r="C1393" s="76" t="s">
        <v>21</v>
      </c>
      <c r="D1393" s="67">
        <v>44926</v>
      </c>
      <c r="E1393" s="31">
        <v>-107664.775676187</v>
      </c>
    </row>
    <row r="1394" spans="1:5" x14ac:dyDescent="0.25">
      <c r="A1394" s="75">
        <v>7</v>
      </c>
      <c r="B1394" s="75" t="s">
        <v>12</v>
      </c>
      <c r="C1394" s="76" t="s">
        <v>21</v>
      </c>
      <c r="D1394" s="67">
        <v>44926</v>
      </c>
      <c r="E1394" s="31">
        <v>0.88887919928275072</v>
      </c>
    </row>
    <row r="1395" spans="1:5" x14ac:dyDescent="0.25">
      <c r="A1395" s="75">
        <v>1</v>
      </c>
      <c r="B1395" s="75" t="s">
        <v>5</v>
      </c>
      <c r="C1395" s="76" t="s">
        <v>22</v>
      </c>
      <c r="D1395" s="67">
        <v>44926</v>
      </c>
      <c r="E1395" s="31">
        <v>4396323.1490120171</v>
      </c>
    </row>
    <row r="1396" spans="1:5" x14ac:dyDescent="0.25">
      <c r="A1396" s="75">
        <v>2</v>
      </c>
      <c r="B1396" s="75" t="s">
        <v>7</v>
      </c>
      <c r="C1396" s="76" t="s">
        <v>22</v>
      </c>
      <c r="D1396" s="67">
        <v>44926</v>
      </c>
      <c r="E1396" s="31">
        <v>4473550.6438699989</v>
      </c>
    </row>
    <row r="1397" spans="1:5" x14ac:dyDescent="0.25">
      <c r="A1397" s="75">
        <v>3</v>
      </c>
      <c r="B1397" s="75" t="s">
        <v>8</v>
      </c>
      <c r="C1397" s="76" t="s">
        <v>22</v>
      </c>
      <c r="D1397" s="67">
        <v>44926</v>
      </c>
      <c r="E1397" s="31">
        <v>416689.22865999996</v>
      </c>
    </row>
    <row r="1398" spans="1:5" x14ac:dyDescent="0.25">
      <c r="A1398" s="75">
        <v>4</v>
      </c>
      <c r="B1398" s="75" t="s">
        <v>9</v>
      </c>
      <c r="C1398" s="76" t="s">
        <v>22</v>
      </c>
      <c r="D1398" s="67">
        <v>44926</v>
      </c>
      <c r="E1398" s="31">
        <v>657357.35755381279</v>
      </c>
    </row>
    <row r="1399" spans="1:5" x14ac:dyDescent="0.25">
      <c r="A1399" s="75">
        <v>5</v>
      </c>
      <c r="B1399" s="75" t="s">
        <v>10</v>
      </c>
      <c r="C1399" s="76" t="s">
        <v>22</v>
      </c>
      <c r="D1399" s="67">
        <v>44926</v>
      </c>
      <c r="E1399" s="31">
        <v>-1772868.1101556264</v>
      </c>
    </row>
    <row r="1400" spans="1:5" x14ac:dyDescent="0.25">
      <c r="A1400" s="75">
        <v>6</v>
      </c>
      <c r="B1400" s="75" t="s">
        <v>11</v>
      </c>
      <c r="C1400" s="76" t="s">
        <v>22</v>
      </c>
      <c r="D1400" s="67">
        <v>44926</v>
      </c>
      <c r="E1400" s="31">
        <v>-1115510.7526018133</v>
      </c>
    </row>
    <row r="1401" spans="1:5" x14ac:dyDescent="0.25">
      <c r="A1401" s="75">
        <v>7</v>
      </c>
      <c r="B1401" s="75" t="s">
        <v>12</v>
      </c>
      <c r="C1401" s="76" t="s">
        <v>22</v>
      </c>
      <c r="D1401" s="67">
        <v>44926</v>
      </c>
      <c r="E1401" s="31">
        <v>1.0573664644275877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EE63B750F37A664389DF948ACB99B93A" ma:contentTypeVersion="0" ma:contentTypeDescription="Taulukkonäkymä alkuperäisen raportin muodossa (Virati)" ma:contentTypeScope="" ma:versionID="d9756b892ad2a136169ca2917e93a485">
  <xsd:schema xmlns:xsd="http://www.w3.org/2001/XMLSchema" xmlns:xs="http://www.w3.org/2001/XMLSchema" xmlns:p="http://schemas.microsoft.com/office/2006/metadata/properties" xmlns:ns2="df2f0625-9ce0-4ad0-a78a-751f2393f519" xmlns:ns3="45ae43aa-8af4-4a93-82ff-971250f78abe" targetNamespace="http://schemas.microsoft.com/office/2006/metadata/properties" ma:root="true" ma:fieldsID="074740ed670fdc06190bb528e1318cee" ns2:_="" ns3:_="">
    <xsd:import namespace="df2f0625-9ce0-4ad0-a78a-751f2393f51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0625-9ce0-4ad0-a78a-751f2393f51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df2f0625-9ce0-4ad0-a78a-751f2393f519" xsi:nil="true"/>
    <Julkisuus xmlns="df2f0625-9ce0-4ad0-a78a-751f2393f519" xsi:nil="true"/>
    <Tietohierarkia xmlns="df2f0625-9ce0-4ad0-a78a-751f2393f519" xsi:nil="true"/>
    <Tuote xmlns="df2f0625-9ce0-4ad0-a78a-751f2393f519"/>
    <Valvottava xmlns="df2f0625-9ce0-4ad0-a78a-751f2393f519" xsi:nil="true"/>
    <Tila xmlns="df2f0625-9ce0-4ad0-a78a-751f2393f519" xsi:nil="true"/>
    <Toimisto xmlns="df2f0625-9ce0-4ad0-a78a-751f2393f519" xsi:nil="true"/>
    <Sektorihierarkia xmlns="df2f0625-9ce0-4ad0-a78a-751f2393f519" xsi:nil="true"/>
    <Nimi xmlns="df2f0625-9ce0-4ad0-a78a-751f2393f519" xsi:nil="true"/>
    <Riskialue xmlns="df2f0625-9ce0-4ad0-a78a-751f2393f519"/>
    <_dlc_DocId xmlns="45ae43aa-8af4-4a93-82ff-971250f78abe">J46CMUVQFDYY-1441653324-49</_dlc_DocId>
    <_dlc_DocIdUrl xmlns="45ae43aa-8af4-4a93-82ff-971250f78abe">
      <Url>http://riski/1100/_layouts/DocIdRedir.aspx?ID=J46CMUVQFDYY-1441653324-49</Url>
      <Description>J46CMUVQFDYY-1441653324-49</Description>
    </_dlc_DocIdUrl>
  </documentManagement>
</p:properties>
</file>

<file path=customXml/itemProps1.xml><?xml version="1.0" encoding="utf-8"?>
<ds:datastoreItem xmlns:ds="http://schemas.openxmlformats.org/officeDocument/2006/customXml" ds:itemID="{153C299E-84BF-4156-A350-8CC5020DC9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38C4FB-8F26-49A6-AD5B-188028F3822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1BFC91-F46B-4741-8318-E6557E590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0625-9ce0-4ad0-a78a-751f2393f51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DE3953-9345-4AD8-B334-8F463444717D}">
  <ds:schemaRefs>
    <ds:schemaRef ds:uri="http://www.w3.org/XML/1998/namespace"/>
    <ds:schemaRef ds:uri="http://schemas.microsoft.com/office/2006/documentManagement/types"/>
    <ds:schemaRef ds:uri="http://purl.org/dc/elements/1.1/"/>
    <ds:schemaRef ds:uri="45ae43aa-8af4-4a93-82ff-971250f78ab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df2f0625-9ce0-4ad0-a78a-751f2393f51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Kannattavuus</vt:lpstr>
      <vt:lpstr>Lönsamhet</vt:lpstr>
      <vt:lpstr>Profitability</vt:lpstr>
      <vt:lpstr>Tiedot</vt:lpstr>
      <vt:lpstr>Lönsamhet!AlaOtsikko</vt:lpstr>
      <vt:lpstr>Profitability!AlaOtsikko</vt:lpstr>
      <vt:lpstr>AlaOtsikko</vt:lpstr>
      <vt:lpstr>PivotAlue_en</vt:lpstr>
      <vt:lpstr>PivotAlue_fi</vt:lpstr>
      <vt:lpstr>PivotAlue_sv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2018-03-19T08:31:02Z</dcterms:created>
  <dcterms:modified xsi:type="dcterms:W3CDTF">2023-03-14T13:18:10Z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{2ED6EE36-4827-43DC-B164-2473D1240486}</vt:lpwstr>
  </property>
  <property fmtid="{D5CDD505-2E9C-101B-9397-08002B2CF9AE}" pid="3" name="ContentTypeId">
    <vt:lpwstr>0x0101008112116E8FAC430B835D493C2E978C33007C133E145E06433088A329B324EEF3B300EE63B750F37A664389DF948ACB99B93A</vt:lpwstr>
  </property>
  <property fmtid="{D5CDD505-2E9C-101B-9397-08002B2CF9AE}" pid="4" name="_dlc_DocIdItemGuid">
    <vt:lpwstr>dc6108a2-8526-445c-8451-bac308d555c9</vt:lpwstr>
  </property>
</Properties>
</file>