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9465"/>
  </bookViews>
  <sheets>
    <sheet name="Tulos" sheetId="1" r:id="rId1"/>
    <sheet name="Resultat" sheetId="3" r:id="rId2"/>
    <sheet name="Balance" sheetId="4" r:id="rId3"/>
    <sheet name="Tiedot" sheetId="2" r:id="rId4"/>
    <sheet name="Sheet1" sheetId="5" r:id="rId5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Balance!$A$2:$M$43</definedName>
    <definedName name="PivotAlue_fi">Tulos!$A$2:$M$43</definedName>
    <definedName name="PivotAlue_sv">Resultat!$A$2:$M$43</definedName>
    <definedName name="YlaOtsikko" localSheetId="2">Balance!$A$1</definedName>
    <definedName name="YlaOtsikko" localSheetId="1">Resultat!$A$1</definedName>
    <definedName name="YlaOtsikko">Tulos!$A$1</definedName>
  </definedNames>
  <calcPr calcId="152511"/>
  <pivotCaches>
    <pivotCache cacheId="134" r:id="rId6"/>
  </pivotCaches>
</workbook>
</file>

<file path=xl/calcChain.xml><?xml version="1.0" encoding="utf-8"?>
<calcChain xmlns="http://schemas.openxmlformats.org/spreadsheetml/2006/main">
  <c r="D1666" i="2" l="1"/>
  <c r="C1666" i="2"/>
  <c r="D1665" i="2"/>
  <c r="C1665" i="2"/>
  <c r="D1664" i="2"/>
  <c r="C1664" i="2"/>
  <c r="D1663" i="2"/>
  <c r="C1663" i="2"/>
  <c r="D1662" i="2"/>
  <c r="C1662" i="2"/>
  <c r="D1661" i="2"/>
  <c r="C1661" i="2"/>
  <c r="D1660" i="2"/>
  <c r="C1660" i="2"/>
  <c r="D1659" i="2"/>
  <c r="C1659" i="2"/>
  <c r="D1658" i="2"/>
  <c r="C1658" i="2"/>
  <c r="D1657" i="2"/>
  <c r="C1657" i="2"/>
  <c r="D1656" i="2"/>
  <c r="C1656" i="2"/>
  <c r="D1655" i="2"/>
  <c r="C1655" i="2"/>
  <c r="D1654" i="2"/>
  <c r="C1654" i="2"/>
  <c r="D1653" i="2"/>
  <c r="C1653" i="2"/>
  <c r="D1652" i="2"/>
  <c r="C1652" i="2"/>
  <c r="D1651" i="2"/>
  <c r="C1651" i="2"/>
  <c r="D1650" i="2"/>
  <c r="C1650" i="2"/>
  <c r="D1649" i="2"/>
  <c r="C1649" i="2"/>
  <c r="D1648" i="2"/>
  <c r="C1648" i="2"/>
  <c r="D1647" i="2"/>
  <c r="C1647" i="2"/>
  <c r="D1646" i="2"/>
  <c r="C1646" i="2"/>
  <c r="D1645" i="2"/>
  <c r="C1645" i="2"/>
  <c r="D1644" i="2"/>
  <c r="C1644" i="2"/>
  <c r="D1643" i="2"/>
  <c r="C1643" i="2"/>
  <c r="D1642" i="2"/>
  <c r="C1642" i="2"/>
  <c r="D1641" i="2"/>
  <c r="C1641" i="2"/>
  <c r="D1640" i="2"/>
  <c r="C1640" i="2"/>
  <c r="D1639" i="2"/>
  <c r="C1639" i="2"/>
  <c r="D1638" i="2"/>
  <c r="C1638" i="2"/>
  <c r="D1637" i="2"/>
  <c r="C1637" i="2"/>
  <c r="D1636" i="2"/>
  <c r="C1636" i="2"/>
  <c r="D1635" i="2"/>
  <c r="C1635" i="2"/>
  <c r="D1634" i="2"/>
  <c r="C1634" i="2"/>
  <c r="D1633" i="2"/>
  <c r="C1633" i="2"/>
  <c r="D1632" i="2"/>
  <c r="C1632" i="2"/>
  <c r="D1631" i="2"/>
  <c r="C1631" i="2"/>
  <c r="D1630" i="2"/>
  <c r="C1630" i="2"/>
  <c r="D1629" i="2"/>
  <c r="C1629" i="2"/>
  <c r="D1628" i="2"/>
  <c r="C1628" i="2"/>
  <c r="D1627" i="2"/>
  <c r="C1627" i="2"/>
  <c r="D1626" i="2"/>
  <c r="C1626" i="2"/>
  <c r="D1625" i="2"/>
  <c r="C1625" i="2"/>
  <c r="D1624" i="2"/>
  <c r="C1624" i="2"/>
  <c r="D1623" i="2"/>
  <c r="C1623" i="2"/>
  <c r="D1622" i="2"/>
  <c r="C1622" i="2"/>
  <c r="D1621" i="2"/>
  <c r="C1621" i="2"/>
  <c r="D1620" i="2"/>
  <c r="C1620" i="2"/>
  <c r="D1619" i="2"/>
  <c r="C1619" i="2"/>
  <c r="D1618" i="2"/>
  <c r="C1618" i="2"/>
  <c r="D1617" i="2"/>
  <c r="C1617" i="2"/>
  <c r="D1616" i="2"/>
  <c r="C1616" i="2"/>
  <c r="D1615" i="2"/>
  <c r="C1615" i="2"/>
  <c r="D1614" i="2"/>
  <c r="C1614" i="2"/>
  <c r="D1613" i="2"/>
  <c r="C1613" i="2"/>
  <c r="D1612" i="2"/>
  <c r="C1612" i="2"/>
  <c r="D1611" i="2"/>
  <c r="C1611" i="2"/>
  <c r="D1610" i="2"/>
  <c r="C1610" i="2"/>
  <c r="D1609" i="2"/>
  <c r="C1609" i="2"/>
  <c r="D1608" i="2"/>
  <c r="C1608" i="2"/>
  <c r="D1607" i="2"/>
  <c r="C1607" i="2"/>
  <c r="D1606" i="2"/>
  <c r="C1606" i="2"/>
  <c r="D1605" i="2"/>
  <c r="C1605" i="2"/>
  <c r="D1604" i="2"/>
  <c r="C1604" i="2"/>
  <c r="D1603" i="2"/>
  <c r="C1603" i="2"/>
  <c r="D1602" i="2"/>
  <c r="C1602" i="2"/>
  <c r="D1601" i="2"/>
  <c r="C1601" i="2"/>
  <c r="D1600" i="2"/>
  <c r="C1600" i="2"/>
  <c r="D1599" i="2"/>
  <c r="C1599" i="2"/>
  <c r="D1598" i="2"/>
  <c r="C1598" i="2"/>
  <c r="D1597" i="2"/>
  <c r="C1597" i="2"/>
  <c r="D1596" i="2"/>
  <c r="C1596" i="2"/>
  <c r="D1595" i="2"/>
  <c r="C1595" i="2"/>
  <c r="D1594" i="2"/>
  <c r="C1594" i="2"/>
  <c r="D1593" i="2"/>
  <c r="C1593" i="2"/>
  <c r="D1592" i="2"/>
  <c r="C1592" i="2"/>
  <c r="D1591" i="2"/>
  <c r="C1591" i="2"/>
  <c r="D1590" i="2"/>
  <c r="C1590" i="2"/>
  <c r="D1589" i="2"/>
  <c r="C1589" i="2"/>
  <c r="D1588" i="2"/>
  <c r="C1588" i="2"/>
  <c r="D1587" i="2"/>
  <c r="C1587" i="2"/>
  <c r="D1586" i="2"/>
  <c r="C1586" i="2"/>
  <c r="D1585" i="2"/>
  <c r="C1585" i="2"/>
  <c r="D1584" i="2"/>
  <c r="C1584" i="2"/>
  <c r="D1583" i="2"/>
  <c r="C1583" i="2"/>
  <c r="D1582" i="2"/>
  <c r="C1582" i="2"/>
  <c r="D1581" i="2"/>
  <c r="C1581" i="2"/>
  <c r="D1580" i="2"/>
  <c r="C1580" i="2"/>
  <c r="D1579" i="2"/>
  <c r="C1579" i="2"/>
  <c r="D1578" i="2"/>
  <c r="C1578" i="2"/>
  <c r="D1577" i="2"/>
  <c r="C1577" i="2"/>
  <c r="D1576" i="2"/>
  <c r="C1576" i="2"/>
  <c r="D1575" i="2"/>
  <c r="C1575" i="2"/>
  <c r="D1574" i="2"/>
  <c r="C1574" i="2"/>
  <c r="D1573" i="2"/>
  <c r="C1573" i="2"/>
  <c r="D1572" i="2"/>
  <c r="C1572" i="2"/>
  <c r="D1571" i="2"/>
  <c r="C1571" i="2"/>
  <c r="D1570" i="2"/>
  <c r="C1570" i="2"/>
  <c r="D1569" i="2"/>
  <c r="C1569" i="2"/>
  <c r="D1568" i="2"/>
  <c r="C1568" i="2"/>
  <c r="D1567" i="2"/>
  <c r="C1567" i="2"/>
  <c r="D1566" i="2"/>
  <c r="C1566" i="2"/>
  <c r="D1565" i="2"/>
  <c r="C1565" i="2"/>
  <c r="D1564" i="2"/>
  <c r="C1564" i="2"/>
  <c r="D1563" i="2"/>
  <c r="C1563" i="2"/>
  <c r="D1562" i="2"/>
  <c r="C1562" i="2"/>
  <c r="D1561" i="2"/>
  <c r="C1561" i="2"/>
  <c r="D1560" i="2"/>
  <c r="C1560" i="2"/>
  <c r="D1559" i="2"/>
  <c r="C1559" i="2"/>
  <c r="D1558" i="2"/>
  <c r="C1558" i="2"/>
  <c r="D1557" i="2"/>
  <c r="C1557" i="2"/>
  <c r="D1556" i="2"/>
  <c r="C1556" i="2"/>
  <c r="D1555" i="2"/>
  <c r="C1555" i="2"/>
  <c r="D1554" i="2"/>
  <c r="C1554" i="2"/>
  <c r="D1553" i="2"/>
  <c r="C1553" i="2"/>
  <c r="D1552" i="2"/>
  <c r="C1552" i="2"/>
  <c r="D1551" i="2"/>
  <c r="C1551" i="2"/>
  <c r="D1550" i="2"/>
  <c r="C1550" i="2"/>
  <c r="D1549" i="2"/>
  <c r="C1549" i="2"/>
  <c r="D1548" i="2"/>
  <c r="C1548" i="2"/>
  <c r="D1547" i="2"/>
  <c r="C1547" i="2"/>
  <c r="D1546" i="2"/>
  <c r="C1546" i="2"/>
  <c r="D1545" i="2"/>
  <c r="C1545" i="2"/>
  <c r="D1544" i="2"/>
  <c r="C1544" i="2"/>
  <c r="D1543" i="2"/>
  <c r="C1543" i="2"/>
  <c r="D1542" i="2"/>
  <c r="C1542" i="2"/>
  <c r="D1541" i="2"/>
  <c r="C1541" i="2"/>
  <c r="D1540" i="2"/>
  <c r="C1540" i="2"/>
  <c r="D1539" i="2"/>
  <c r="C1539" i="2"/>
  <c r="D1538" i="2"/>
  <c r="C1538" i="2"/>
  <c r="D1537" i="2"/>
  <c r="C1537" i="2"/>
  <c r="D1536" i="2"/>
  <c r="C1536" i="2"/>
  <c r="D1535" i="2"/>
  <c r="C1535" i="2"/>
  <c r="D1534" i="2"/>
  <c r="C1534" i="2"/>
  <c r="D1533" i="2"/>
  <c r="C1533" i="2"/>
  <c r="D1532" i="2"/>
  <c r="C1532" i="2"/>
  <c r="D1531" i="2"/>
  <c r="C1531" i="2"/>
  <c r="D1530" i="2"/>
  <c r="C1530" i="2"/>
  <c r="D1529" i="2"/>
  <c r="C1529" i="2"/>
  <c r="D1528" i="2"/>
  <c r="C1528" i="2"/>
  <c r="D1527" i="2"/>
  <c r="C1527" i="2"/>
  <c r="D1526" i="2"/>
  <c r="C1526" i="2"/>
  <c r="D1525" i="2"/>
  <c r="C1525" i="2"/>
  <c r="D1524" i="2"/>
  <c r="C1524" i="2"/>
  <c r="D1523" i="2"/>
  <c r="C1523" i="2"/>
  <c r="D1522" i="2"/>
  <c r="C1522" i="2"/>
  <c r="D1521" i="2"/>
  <c r="C1521" i="2"/>
  <c r="D1520" i="2"/>
  <c r="C1520" i="2"/>
  <c r="D1519" i="2"/>
  <c r="C1519" i="2"/>
  <c r="D1518" i="2"/>
  <c r="C1518" i="2"/>
  <c r="D1517" i="2"/>
  <c r="C1517" i="2"/>
  <c r="D1516" i="2"/>
  <c r="C1516" i="2"/>
  <c r="D1515" i="2"/>
  <c r="C1515" i="2"/>
  <c r="D1514" i="2"/>
  <c r="C1514" i="2"/>
  <c r="D1513" i="2"/>
  <c r="C1513" i="2"/>
  <c r="D1512" i="2"/>
  <c r="C1512" i="2"/>
  <c r="D1511" i="2"/>
  <c r="C1511" i="2"/>
  <c r="D1510" i="2"/>
  <c r="C1510" i="2"/>
  <c r="D1509" i="2"/>
  <c r="C1509" i="2"/>
  <c r="D1508" i="2"/>
  <c r="C1508" i="2"/>
  <c r="D1507" i="2"/>
  <c r="C1507" i="2"/>
  <c r="D1506" i="2"/>
  <c r="C1506" i="2"/>
  <c r="D1505" i="2"/>
  <c r="C1505" i="2"/>
  <c r="D1504" i="2"/>
  <c r="C1504" i="2"/>
  <c r="D1503" i="2"/>
  <c r="C1503" i="2"/>
  <c r="D1502" i="2"/>
  <c r="C1502" i="2"/>
  <c r="D1501" i="2"/>
  <c r="C1501" i="2"/>
  <c r="D1500" i="2"/>
  <c r="C1500" i="2"/>
  <c r="D1499" i="2"/>
  <c r="C1499" i="2"/>
  <c r="D1498" i="2"/>
  <c r="C1498" i="2"/>
  <c r="D1497" i="2"/>
  <c r="C1497" i="2"/>
  <c r="D1496" i="2"/>
  <c r="C1496" i="2"/>
  <c r="D1495" i="2"/>
  <c r="C1495" i="2"/>
  <c r="D1494" i="2"/>
  <c r="C1494" i="2"/>
  <c r="D1493" i="2"/>
  <c r="C1493" i="2"/>
  <c r="D1492" i="2"/>
  <c r="C1492" i="2"/>
  <c r="D1491" i="2"/>
  <c r="C1491" i="2"/>
  <c r="D1490" i="2"/>
  <c r="C1490" i="2"/>
  <c r="D1489" i="2"/>
  <c r="C1489" i="2"/>
  <c r="D1488" i="2"/>
  <c r="C1488" i="2"/>
  <c r="D1487" i="2"/>
  <c r="C1487" i="2"/>
  <c r="D1486" i="2"/>
  <c r="C1486" i="2"/>
  <c r="D1485" i="2"/>
  <c r="C1485" i="2"/>
  <c r="D1484" i="2"/>
  <c r="C1484" i="2"/>
  <c r="D1483" i="2"/>
  <c r="C1483" i="2"/>
  <c r="D1482" i="2"/>
  <c r="C1482" i="2"/>
  <c r="D1481" i="2"/>
  <c r="C1481" i="2"/>
  <c r="D1480" i="2"/>
  <c r="C1480" i="2"/>
  <c r="D1479" i="2"/>
  <c r="C1479" i="2"/>
  <c r="D1478" i="2"/>
  <c r="C1478" i="2"/>
  <c r="D1477" i="2"/>
  <c r="C1477" i="2"/>
  <c r="D1476" i="2"/>
  <c r="C1476" i="2"/>
  <c r="D1475" i="2"/>
  <c r="C1475" i="2"/>
  <c r="D1474" i="2"/>
  <c r="C1474" i="2"/>
  <c r="D1473" i="2"/>
  <c r="C1473" i="2"/>
  <c r="D1472" i="2"/>
  <c r="C1472" i="2"/>
  <c r="D1471" i="2"/>
  <c r="C1471" i="2"/>
  <c r="D1470" i="2"/>
  <c r="C1470" i="2"/>
  <c r="D1469" i="2"/>
  <c r="C1469" i="2"/>
  <c r="D1468" i="2"/>
  <c r="C1468" i="2"/>
  <c r="D1467" i="2"/>
  <c r="C1467" i="2"/>
  <c r="D1466" i="2"/>
  <c r="C1466" i="2"/>
  <c r="D1465" i="2"/>
  <c r="C1465" i="2"/>
  <c r="D1464" i="2"/>
  <c r="C1464" i="2"/>
  <c r="D1463" i="2"/>
  <c r="C1463" i="2"/>
  <c r="D1462" i="2"/>
  <c r="C1462" i="2"/>
  <c r="D1461" i="2"/>
  <c r="C1461" i="2"/>
  <c r="D1460" i="2"/>
  <c r="C1460" i="2"/>
  <c r="D1459" i="2"/>
  <c r="C1459" i="2"/>
  <c r="D1458" i="2"/>
  <c r="C1458" i="2"/>
  <c r="D1457" i="2"/>
  <c r="C1457" i="2"/>
  <c r="D1456" i="2"/>
  <c r="C1456" i="2"/>
  <c r="D1455" i="2"/>
  <c r="C1455" i="2"/>
  <c r="D1454" i="2"/>
  <c r="C1454" i="2"/>
  <c r="D1453" i="2"/>
  <c r="C1453" i="2"/>
  <c r="D1452" i="2"/>
  <c r="C1452" i="2"/>
  <c r="D1451" i="2"/>
  <c r="C1451" i="2"/>
  <c r="D1450" i="2"/>
  <c r="C1450" i="2"/>
  <c r="D1449" i="2"/>
  <c r="C1449" i="2"/>
  <c r="D1448" i="2"/>
  <c r="C1448" i="2"/>
  <c r="D1447" i="2"/>
  <c r="C1447" i="2"/>
  <c r="D1446" i="2"/>
  <c r="C1446" i="2"/>
  <c r="D1445" i="2"/>
  <c r="C1445" i="2"/>
  <c r="D1444" i="2"/>
  <c r="C1444" i="2"/>
  <c r="D1443" i="2"/>
  <c r="C1443" i="2"/>
  <c r="D1442" i="2"/>
  <c r="C1442" i="2"/>
  <c r="D1441" i="2"/>
  <c r="C1441" i="2"/>
  <c r="D1440" i="2"/>
  <c r="C1440" i="2"/>
  <c r="D1439" i="2"/>
  <c r="C1439" i="2"/>
  <c r="D1438" i="2"/>
  <c r="C1438" i="2"/>
  <c r="D1437" i="2"/>
  <c r="C1437" i="2"/>
  <c r="D1436" i="2"/>
  <c r="C1436" i="2"/>
  <c r="D1435" i="2"/>
  <c r="C1435" i="2"/>
  <c r="D1434" i="2"/>
  <c r="C1434" i="2"/>
  <c r="D1433" i="2"/>
  <c r="C1433" i="2"/>
  <c r="D1432" i="2"/>
  <c r="C1432" i="2"/>
  <c r="D1431" i="2"/>
  <c r="C1431" i="2"/>
  <c r="D1430" i="2"/>
  <c r="C1430" i="2"/>
  <c r="D1429" i="2"/>
  <c r="C1429" i="2"/>
  <c r="D1428" i="2"/>
  <c r="C1428" i="2"/>
  <c r="D1427" i="2"/>
  <c r="C1427" i="2"/>
  <c r="D1426" i="2"/>
  <c r="C1426" i="2"/>
  <c r="D1425" i="2"/>
  <c r="C1425" i="2"/>
  <c r="D1424" i="2"/>
  <c r="C1424" i="2"/>
  <c r="D1423" i="2"/>
  <c r="C1423" i="2"/>
  <c r="D1422" i="2"/>
  <c r="C1422" i="2"/>
  <c r="D1421" i="2"/>
  <c r="C1421" i="2"/>
  <c r="D1420" i="2"/>
  <c r="C1420" i="2"/>
  <c r="D1419" i="2"/>
  <c r="C1419" i="2"/>
  <c r="D1418" i="2"/>
  <c r="C1418" i="2"/>
  <c r="D1417" i="2"/>
  <c r="C1417" i="2"/>
  <c r="D1416" i="2"/>
  <c r="C1416" i="2"/>
  <c r="D1415" i="2"/>
  <c r="C1415" i="2"/>
  <c r="D1414" i="2"/>
  <c r="C1414" i="2"/>
  <c r="D1413" i="2"/>
  <c r="C1413" i="2"/>
  <c r="D1412" i="2"/>
  <c r="C1412" i="2"/>
  <c r="D1411" i="2"/>
  <c r="C1411" i="2"/>
  <c r="D1410" i="2"/>
  <c r="C1410" i="2"/>
  <c r="D1409" i="2"/>
  <c r="C1409" i="2"/>
  <c r="D1408" i="2"/>
  <c r="C1408" i="2"/>
  <c r="D1407" i="2"/>
  <c r="C1407" i="2"/>
  <c r="D1406" i="2"/>
  <c r="C1406" i="2"/>
  <c r="D1405" i="2"/>
  <c r="C1405" i="2"/>
  <c r="D1404" i="2"/>
  <c r="C1404" i="2"/>
  <c r="D1403" i="2"/>
  <c r="C1403" i="2"/>
  <c r="D1402" i="2"/>
  <c r="C1402" i="2"/>
  <c r="D1401" i="2"/>
  <c r="C1401" i="2"/>
  <c r="D1400" i="2"/>
  <c r="C1400" i="2"/>
  <c r="D1399" i="2"/>
  <c r="C1399" i="2"/>
  <c r="D1398" i="2"/>
  <c r="C1398" i="2"/>
  <c r="D1397" i="2"/>
  <c r="C1397" i="2"/>
  <c r="D1396" i="2"/>
  <c r="C1396" i="2"/>
  <c r="D1395" i="2"/>
  <c r="C1395" i="2"/>
  <c r="D1394" i="2"/>
  <c r="C1394" i="2"/>
  <c r="D1393" i="2"/>
  <c r="C1393" i="2"/>
  <c r="D1392" i="2"/>
  <c r="C1392" i="2"/>
  <c r="D1391" i="2"/>
  <c r="C1391" i="2"/>
  <c r="D1390" i="2"/>
  <c r="C1390" i="2"/>
  <c r="D1389" i="2"/>
  <c r="C1389" i="2"/>
  <c r="D1388" i="2"/>
  <c r="C1388" i="2"/>
  <c r="D1387" i="2"/>
  <c r="C1387" i="2"/>
  <c r="D1386" i="2"/>
  <c r="C1386" i="2"/>
  <c r="D1385" i="2"/>
  <c r="C1385" i="2"/>
  <c r="D1384" i="2"/>
  <c r="C1384" i="2"/>
  <c r="D1383" i="2"/>
  <c r="C1383" i="2"/>
  <c r="D1382" i="2"/>
  <c r="C1382" i="2"/>
  <c r="D1381" i="2"/>
  <c r="C1381" i="2"/>
  <c r="D1380" i="2"/>
  <c r="C1380" i="2"/>
  <c r="D1379" i="2"/>
  <c r="C1379" i="2"/>
  <c r="D1378" i="2"/>
  <c r="C1378" i="2"/>
  <c r="D1377" i="2"/>
  <c r="C1377" i="2"/>
  <c r="D1376" i="2"/>
  <c r="C1376" i="2"/>
  <c r="D1375" i="2"/>
  <c r="C1375" i="2"/>
  <c r="D1374" i="2"/>
  <c r="C1374" i="2"/>
  <c r="D1373" i="2"/>
  <c r="C1373" i="2"/>
  <c r="D1372" i="2"/>
  <c r="C1372" i="2"/>
  <c r="D1371" i="2"/>
  <c r="C1371" i="2"/>
  <c r="D1370" i="2"/>
  <c r="C1370" i="2"/>
  <c r="D1369" i="2"/>
  <c r="C1369" i="2"/>
  <c r="D1368" i="2"/>
  <c r="C1368" i="2"/>
  <c r="D1367" i="2"/>
  <c r="C1367" i="2"/>
  <c r="D1366" i="2"/>
  <c r="C1366" i="2"/>
  <c r="D1365" i="2"/>
  <c r="C1365" i="2"/>
  <c r="D1364" i="2"/>
  <c r="C1364" i="2"/>
  <c r="D1363" i="2"/>
  <c r="C1363" i="2"/>
  <c r="D1362" i="2"/>
  <c r="C1362" i="2"/>
  <c r="D1361" i="2"/>
  <c r="C1361" i="2"/>
  <c r="D1360" i="2"/>
  <c r="C1360" i="2"/>
  <c r="D1359" i="2"/>
  <c r="C1359" i="2"/>
  <c r="D1358" i="2"/>
  <c r="C1358" i="2"/>
  <c r="D1357" i="2"/>
  <c r="C1357" i="2"/>
  <c r="D1356" i="2"/>
  <c r="C1356" i="2"/>
  <c r="D1355" i="2"/>
  <c r="C1355" i="2"/>
  <c r="D1354" i="2"/>
  <c r="C1354" i="2"/>
  <c r="D1353" i="2"/>
  <c r="C1353" i="2"/>
  <c r="D1352" i="2"/>
  <c r="C1352" i="2"/>
  <c r="D1351" i="2"/>
  <c r="C1351" i="2"/>
  <c r="D1350" i="2"/>
  <c r="C1350" i="2"/>
  <c r="D1349" i="2"/>
  <c r="C1349" i="2"/>
  <c r="D1348" i="2"/>
  <c r="C1348" i="2"/>
  <c r="D1347" i="2"/>
  <c r="C1347" i="2"/>
  <c r="D1346" i="2"/>
  <c r="C1346" i="2"/>
  <c r="D1345" i="2"/>
  <c r="C1345" i="2"/>
  <c r="D1344" i="2"/>
  <c r="C1344" i="2"/>
  <c r="D1343" i="2"/>
  <c r="C1343" i="2"/>
  <c r="D1342" i="2"/>
  <c r="C1342" i="2"/>
  <c r="D1341" i="2"/>
  <c r="C1341" i="2"/>
  <c r="D1340" i="2"/>
  <c r="C1340" i="2"/>
  <c r="D1339" i="2"/>
  <c r="C1339" i="2"/>
  <c r="D1338" i="2"/>
  <c r="C1338" i="2"/>
  <c r="D1337" i="2"/>
  <c r="C1337" i="2"/>
  <c r="D1336" i="2"/>
  <c r="C1336" i="2"/>
  <c r="D1335" i="2"/>
  <c r="C1335" i="2"/>
  <c r="D1334" i="2"/>
  <c r="C1334" i="2"/>
  <c r="D1333" i="2"/>
  <c r="C1333" i="2"/>
  <c r="D1332" i="2"/>
  <c r="C1332" i="2"/>
  <c r="D1331" i="2"/>
  <c r="C1331" i="2"/>
  <c r="D1330" i="2"/>
  <c r="C1330" i="2"/>
  <c r="D1329" i="2"/>
  <c r="C1329" i="2"/>
  <c r="D1328" i="2"/>
  <c r="C1328" i="2"/>
  <c r="D1327" i="2"/>
  <c r="C1327" i="2"/>
  <c r="D1326" i="2"/>
  <c r="C1326" i="2"/>
  <c r="D1325" i="2"/>
  <c r="C1325" i="2"/>
  <c r="D1324" i="2"/>
  <c r="C1324" i="2"/>
  <c r="D1323" i="2"/>
  <c r="C1323" i="2"/>
  <c r="D1322" i="2"/>
  <c r="C1322" i="2"/>
  <c r="D1321" i="2"/>
  <c r="C1321" i="2"/>
  <c r="D1320" i="2"/>
  <c r="C1320" i="2"/>
  <c r="D1319" i="2"/>
  <c r="C1319" i="2"/>
  <c r="D1318" i="2"/>
  <c r="C1318" i="2"/>
  <c r="D1317" i="2"/>
  <c r="C1317" i="2"/>
  <c r="D1316" i="2"/>
  <c r="C1316" i="2"/>
  <c r="D1315" i="2"/>
  <c r="C1315" i="2"/>
  <c r="D1314" i="2"/>
  <c r="C1314" i="2"/>
  <c r="D1313" i="2"/>
  <c r="C1313" i="2"/>
  <c r="D1312" i="2"/>
  <c r="C1312" i="2"/>
  <c r="D1311" i="2"/>
  <c r="C1311" i="2"/>
  <c r="D1310" i="2"/>
  <c r="C1310" i="2"/>
  <c r="D1309" i="2"/>
  <c r="C1309" i="2"/>
  <c r="D1308" i="2"/>
  <c r="C1308" i="2"/>
  <c r="D1307" i="2"/>
  <c r="C1307" i="2"/>
  <c r="D1306" i="2"/>
  <c r="C1306" i="2"/>
  <c r="D1305" i="2"/>
  <c r="C1305" i="2"/>
  <c r="D1304" i="2"/>
  <c r="C1304" i="2"/>
  <c r="D1303" i="2"/>
  <c r="C1303" i="2"/>
  <c r="D1302" i="2"/>
  <c r="C1302" i="2"/>
  <c r="D1301" i="2"/>
  <c r="C1301" i="2"/>
  <c r="D1300" i="2"/>
  <c r="C1300" i="2"/>
  <c r="D1299" i="2"/>
  <c r="C1299" i="2"/>
  <c r="D1298" i="2"/>
  <c r="C1298" i="2"/>
  <c r="D1297" i="2"/>
  <c r="C1297" i="2"/>
  <c r="D1296" i="2"/>
  <c r="C1296" i="2"/>
  <c r="D1295" i="2"/>
  <c r="C1295" i="2"/>
  <c r="D1294" i="2"/>
  <c r="C1294" i="2"/>
  <c r="D1293" i="2"/>
  <c r="C1293" i="2"/>
  <c r="D1292" i="2"/>
  <c r="C1292" i="2"/>
  <c r="D1291" i="2"/>
  <c r="C1291" i="2"/>
  <c r="D1290" i="2"/>
  <c r="C1290" i="2"/>
  <c r="D1289" i="2"/>
  <c r="C1289" i="2"/>
  <c r="D1288" i="2"/>
  <c r="C1288" i="2"/>
  <c r="D1287" i="2"/>
  <c r="C1287" i="2"/>
  <c r="D1286" i="2"/>
  <c r="C1286" i="2"/>
  <c r="D1285" i="2"/>
  <c r="C1285" i="2"/>
  <c r="D1284" i="2"/>
  <c r="C1284" i="2"/>
  <c r="D1283" i="2"/>
  <c r="C1283" i="2"/>
  <c r="D1282" i="2"/>
  <c r="C1282" i="2"/>
  <c r="D1281" i="2"/>
  <c r="C1281" i="2"/>
  <c r="D1280" i="2"/>
  <c r="C1280" i="2"/>
  <c r="D1279" i="2"/>
  <c r="C1279" i="2"/>
  <c r="D1278" i="2"/>
  <c r="C1278" i="2"/>
  <c r="D1277" i="2"/>
  <c r="C1277" i="2"/>
  <c r="D1276" i="2"/>
  <c r="C1276" i="2"/>
  <c r="D1275" i="2"/>
  <c r="C1275" i="2"/>
  <c r="D1274" i="2"/>
  <c r="C1274" i="2"/>
  <c r="D1273" i="2"/>
  <c r="C1273" i="2"/>
  <c r="D1272" i="2"/>
  <c r="C1272" i="2"/>
  <c r="D1271" i="2"/>
  <c r="C1271" i="2"/>
  <c r="D1270" i="2"/>
  <c r="C1270" i="2"/>
  <c r="D1269" i="2"/>
  <c r="C1269" i="2"/>
  <c r="D1268" i="2"/>
  <c r="C1268" i="2"/>
  <c r="D1267" i="2"/>
  <c r="C1267" i="2"/>
  <c r="D1266" i="2"/>
  <c r="C1266" i="2"/>
  <c r="D1265" i="2"/>
  <c r="C1265" i="2"/>
  <c r="D1264" i="2"/>
  <c r="C1264" i="2"/>
  <c r="D1263" i="2"/>
  <c r="C1263" i="2"/>
  <c r="D1262" i="2"/>
  <c r="C1262" i="2"/>
  <c r="D1261" i="2"/>
  <c r="C1261" i="2"/>
  <c r="D1260" i="2"/>
  <c r="C1260" i="2"/>
  <c r="D1259" i="2" l="1"/>
  <c r="C1259" i="2"/>
  <c r="D1258" i="2"/>
  <c r="C1258" i="2"/>
  <c r="D1257" i="2"/>
  <c r="C1257" i="2"/>
  <c r="D1256" i="2"/>
  <c r="C1256" i="2"/>
  <c r="D1255" i="2"/>
  <c r="C1255" i="2"/>
  <c r="D1254" i="2"/>
  <c r="C1254" i="2"/>
  <c r="D1253" i="2"/>
  <c r="C1253" i="2"/>
  <c r="D1252" i="2"/>
  <c r="C1252" i="2"/>
  <c r="D1251" i="2"/>
  <c r="C1251" i="2"/>
  <c r="D1250" i="2"/>
  <c r="C1250" i="2"/>
  <c r="D1249" i="2"/>
  <c r="C1249" i="2"/>
  <c r="D1248" i="2"/>
  <c r="C1248" i="2"/>
  <c r="D1247" i="2"/>
  <c r="C1247" i="2"/>
  <c r="D1246" i="2"/>
  <c r="C1246" i="2"/>
  <c r="D1245" i="2"/>
  <c r="C1245" i="2"/>
  <c r="D1244" i="2"/>
  <c r="C1244" i="2"/>
  <c r="D1243" i="2"/>
  <c r="C1243" i="2"/>
  <c r="D1242" i="2"/>
  <c r="C1242" i="2"/>
  <c r="D1241" i="2"/>
  <c r="C1241" i="2"/>
  <c r="D1240" i="2"/>
  <c r="C1240" i="2"/>
  <c r="D1239" i="2"/>
  <c r="C1239" i="2"/>
  <c r="D1238" i="2"/>
  <c r="C1238" i="2"/>
  <c r="D1237" i="2"/>
  <c r="C1237" i="2"/>
  <c r="D1236" i="2"/>
  <c r="C1236" i="2"/>
  <c r="D1235" i="2"/>
  <c r="C1235" i="2"/>
  <c r="D1234" i="2"/>
  <c r="C1234" i="2"/>
  <c r="D1233" i="2"/>
  <c r="C1233" i="2"/>
  <c r="D1232" i="2"/>
  <c r="C1232" i="2"/>
  <c r="D1231" i="2"/>
  <c r="C1231" i="2"/>
  <c r="D1230" i="2"/>
  <c r="C1230" i="2"/>
  <c r="D1229" i="2"/>
  <c r="C1229" i="2"/>
  <c r="D1228" i="2"/>
  <c r="C1228" i="2"/>
  <c r="D1227" i="2"/>
  <c r="C1227" i="2"/>
  <c r="D1226" i="2"/>
  <c r="C1226" i="2"/>
  <c r="D1225" i="2"/>
  <c r="C1225" i="2"/>
  <c r="D1224" i="2"/>
  <c r="C1224" i="2"/>
  <c r="D1223" i="2"/>
  <c r="C1223" i="2"/>
  <c r="D1222" i="2"/>
  <c r="C1222" i="2"/>
  <c r="D1221" i="2"/>
  <c r="C1221" i="2"/>
  <c r="D1220" i="2"/>
  <c r="C1220" i="2"/>
  <c r="D1219" i="2"/>
  <c r="C1219" i="2"/>
  <c r="D1218" i="2"/>
  <c r="C1218" i="2"/>
  <c r="D1217" i="2"/>
  <c r="C1217" i="2"/>
  <c r="D1216" i="2"/>
  <c r="C1216" i="2"/>
  <c r="D1215" i="2"/>
  <c r="C1215" i="2"/>
  <c r="D1214" i="2"/>
  <c r="C1214" i="2"/>
  <c r="D1213" i="2"/>
  <c r="C1213" i="2"/>
  <c r="D1212" i="2"/>
  <c r="C1212" i="2"/>
  <c r="D1211" i="2"/>
  <c r="C1211" i="2"/>
  <c r="D1210" i="2"/>
  <c r="C1210" i="2"/>
  <c r="D1209" i="2"/>
  <c r="C1209" i="2"/>
  <c r="D1208" i="2"/>
  <c r="C1208" i="2"/>
  <c r="D1207" i="2"/>
  <c r="C1207" i="2"/>
  <c r="D1206" i="2"/>
  <c r="C1206" i="2"/>
  <c r="D1205" i="2"/>
  <c r="C1205" i="2"/>
  <c r="D1204" i="2"/>
  <c r="C1204" i="2"/>
  <c r="D1203" i="2"/>
  <c r="C1203" i="2"/>
  <c r="D1202" i="2"/>
  <c r="C1202" i="2"/>
  <c r="D1201" i="2"/>
  <c r="C1201" i="2"/>
  <c r="D1200" i="2"/>
  <c r="C1200" i="2"/>
  <c r="D1199" i="2"/>
  <c r="C1199" i="2"/>
  <c r="D1198" i="2"/>
  <c r="C1198" i="2"/>
  <c r="D1197" i="2"/>
  <c r="C1197" i="2"/>
  <c r="D1196" i="2"/>
  <c r="C1196" i="2"/>
  <c r="D1195" i="2"/>
  <c r="C1195" i="2"/>
  <c r="D1194" i="2"/>
  <c r="C1194" i="2"/>
  <c r="D1193" i="2"/>
  <c r="C1193" i="2"/>
  <c r="D1192" i="2"/>
  <c r="C1192" i="2"/>
  <c r="D1191" i="2"/>
  <c r="C1191" i="2"/>
  <c r="D1190" i="2"/>
  <c r="C1190" i="2"/>
  <c r="D1189" i="2"/>
  <c r="C1189" i="2"/>
  <c r="D1188" i="2"/>
  <c r="C1188" i="2"/>
  <c r="D1187" i="2"/>
  <c r="C1187" i="2"/>
  <c r="D1186" i="2"/>
  <c r="C1186" i="2"/>
  <c r="D1185" i="2"/>
  <c r="C1185" i="2"/>
  <c r="D1184" i="2"/>
  <c r="C1184" i="2"/>
  <c r="D1183" i="2"/>
  <c r="C1183" i="2"/>
  <c r="D1182" i="2"/>
  <c r="C1182" i="2"/>
  <c r="D1181" i="2"/>
  <c r="C1181" i="2"/>
  <c r="D1180" i="2"/>
  <c r="C1180" i="2"/>
  <c r="D1179" i="2"/>
  <c r="C1179" i="2"/>
  <c r="D1178" i="2"/>
  <c r="C1178" i="2"/>
  <c r="D1177" i="2"/>
  <c r="C1177" i="2"/>
  <c r="D1176" i="2"/>
  <c r="C1176" i="2"/>
  <c r="D1175" i="2"/>
  <c r="C1175" i="2"/>
  <c r="D1174" i="2"/>
  <c r="C1174" i="2"/>
  <c r="D1173" i="2"/>
  <c r="C1173" i="2"/>
  <c r="D1172" i="2"/>
  <c r="C1172" i="2"/>
  <c r="D1171" i="2"/>
  <c r="C1171" i="2"/>
  <c r="D1170" i="2"/>
  <c r="C1170" i="2"/>
  <c r="D1169" i="2"/>
  <c r="C1169" i="2"/>
  <c r="D1168" i="2"/>
  <c r="C1168" i="2"/>
  <c r="D1167" i="2"/>
  <c r="C1167" i="2"/>
  <c r="D1166" i="2"/>
  <c r="C1166" i="2"/>
  <c r="D1165" i="2"/>
  <c r="C1165" i="2"/>
  <c r="D1164" i="2"/>
  <c r="C1164" i="2"/>
  <c r="D1163" i="2"/>
  <c r="C1163" i="2"/>
  <c r="D1162" i="2"/>
  <c r="C1162" i="2"/>
  <c r="D1161" i="2"/>
  <c r="C1161" i="2"/>
  <c r="D1160" i="2"/>
  <c r="C1160" i="2"/>
  <c r="D1159" i="2"/>
  <c r="C1159" i="2"/>
  <c r="D1158" i="2"/>
  <c r="C1158" i="2"/>
  <c r="D1157" i="2"/>
  <c r="C1157" i="2"/>
  <c r="D1156" i="2"/>
  <c r="C1156" i="2"/>
  <c r="D1155" i="2"/>
  <c r="C1155" i="2"/>
  <c r="D1154" i="2"/>
  <c r="C1154" i="2"/>
  <c r="D1153" i="2"/>
  <c r="C1153" i="2"/>
  <c r="D1152" i="2"/>
  <c r="C1152" i="2"/>
  <c r="D1151" i="2"/>
  <c r="C1151" i="2"/>
  <c r="D1150" i="2"/>
  <c r="C1150" i="2"/>
  <c r="D1149" i="2"/>
  <c r="C1149" i="2"/>
  <c r="D1148" i="2"/>
  <c r="C1148" i="2"/>
  <c r="D1147" i="2"/>
  <c r="C1147" i="2"/>
  <c r="D1146" i="2"/>
  <c r="C1146" i="2"/>
  <c r="D1145" i="2"/>
  <c r="C1145" i="2"/>
  <c r="D1144" i="2"/>
  <c r="C1144" i="2"/>
  <c r="D1143" i="2"/>
  <c r="C1143" i="2"/>
  <c r="D1142" i="2"/>
  <c r="C1142" i="2"/>
  <c r="D1141" i="2"/>
  <c r="C1141" i="2"/>
  <c r="D1140" i="2"/>
  <c r="C1140" i="2"/>
  <c r="D1139" i="2"/>
  <c r="C1139" i="2"/>
  <c r="D1138" i="2"/>
  <c r="C1138" i="2"/>
  <c r="D1137" i="2"/>
  <c r="C1137" i="2"/>
  <c r="D1136" i="2"/>
  <c r="C1136" i="2"/>
  <c r="D1135" i="2"/>
  <c r="C1135" i="2"/>
  <c r="D1134" i="2"/>
  <c r="C1134" i="2"/>
  <c r="D1133" i="2"/>
  <c r="C1133" i="2"/>
  <c r="D1132" i="2"/>
  <c r="C1132" i="2"/>
  <c r="D1131" i="2"/>
  <c r="C1131" i="2"/>
  <c r="D1130" i="2"/>
  <c r="C1130" i="2"/>
  <c r="D1129" i="2"/>
  <c r="C1129" i="2"/>
  <c r="D1128" i="2"/>
  <c r="C1128" i="2"/>
  <c r="D1127" i="2"/>
  <c r="C1127" i="2"/>
  <c r="D1126" i="2"/>
  <c r="C1126" i="2"/>
  <c r="D1125" i="2"/>
  <c r="C1125" i="2"/>
  <c r="D1124" i="2"/>
  <c r="C1124" i="2"/>
  <c r="D1123" i="2"/>
  <c r="C1123" i="2"/>
  <c r="D1122" i="2"/>
  <c r="C1122" i="2"/>
  <c r="D1121" i="2"/>
  <c r="C1121" i="2"/>
  <c r="D1120" i="2"/>
  <c r="C1120" i="2"/>
  <c r="D1119" i="2"/>
  <c r="C1119" i="2"/>
  <c r="D1118" i="2"/>
  <c r="C1118" i="2"/>
  <c r="D1117" i="2"/>
  <c r="C1117" i="2"/>
  <c r="D1116" i="2"/>
  <c r="C1116" i="2"/>
  <c r="D1115" i="2"/>
  <c r="C1115" i="2"/>
  <c r="D1114" i="2"/>
  <c r="C1114" i="2"/>
  <c r="D1113" i="2"/>
  <c r="C1113" i="2"/>
  <c r="D1112" i="2"/>
  <c r="C1112" i="2"/>
  <c r="D1111" i="2"/>
  <c r="C1111" i="2"/>
  <c r="D1110" i="2"/>
  <c r="C1110" i="2"/>
  <c r="D1109" i="2"/>
  <c r="C1109" i="2"/>
  <c r="D1108" i="2"/>
  <c r="C1108" i="2"/>
  <c r="D1107" i="2"/>
  <c r="C1107" i="2"/>
  <c r="D1106" i="2"/>
  <c r="C1106" i="2"/>
  <c r="D1105" i="2"/>
  <c r="C1105" i="2"/>
  <c r="D1104" i="2"/>
  <c r="C1104" i="2"/>
  <c r="D1103" i="2"/>
  <c r="C1103" i="2"/>
  <c r="D1102" i="2"/>
  <c r="C1102" i="2"/>
  <c r="D1101" i="2"/>
  <c r="C1101" i="2"/>
  <c r="D1100" i="2"/>
  <c r="C1100" i="2"/>
  <c r="D1099" i="2"/>
  <c r="C1099" i="2"/>
  <c r="D1098" i="2"/>
  <c r="C1098" i="2"/>
  <c r="D1097" i="2"/>
  <c r="C1097" i="2"/>
  <c r="D1096" i="2"/>
  <c r="C1096" i="2"/>
  <c r="D1095" i="2"/>
  <c r="C1095" i="2"/>
  <c r="D1094" i="2"/>
  <c r="C1094" i="2"/>
  <c r="D1093" i="2"/>
  <c r="C1093" i="2"/>
  <c r="D1092" i="2"/>
  <c r="C1092" i="2"/>
  <c r="D1091" i="2"/>
  <c r="C1091" i="2"/>
  <c r="D1090" i="2"/>
  <c r="C1090" i="2"/>
  <c r="D1089" i="2"/>
  <c r="C1089" i="2"/>
  <c r="D1088" i="2"/>
  <c r="C1088" i="2"/>
  <c r="D1087" i="2"/>
  <c r="C1087" i="2"/>
  <c r="D1086" i="2"/>
  <c r="C1086" i="2"/>
  <c r="D1085" i="2"/>
  <c r="C1085" i="2"/>
  <c r="D1084" i="2"/>
  <c r="C1084" i="2"/>
  <c r="D1083" i="2"/>
  <c r="C1083" i="2"/>
  <c r="D1082" i="2"/>
  <c r="C1082" i="2"/>
  <c r="D1081" i="2"/>
  <c r="C1081" i="2"/>
  <c r="D1080" i="2"/>
  <c r="C1080" i="2"/>
  <c r="D1079" i="2"/>
  <c r="C1079" i="2"/>
  <c r="D1078" i="2"/>
  <c r="C1078" i="2"/>
  <c r="D1077" i="2"/>
  <c r="C1077" i="2"/>
  <c r="D1076" i="2"/>
  <c r="C1076" i="2"/>
  <c r="D1075" i="2"/>
  <c r="C1075" i="2"/>
  <c r="D1074" i="2"/>
  <c r="C1074" i="2"/>
  <c r="D1073" i="2"/>
  <c r="C1073" i="2"/>
  <c r="D1072" i="2"/>
  <c r="C1072" i="2"/>
  <c r="D1071" i="2"/>
  <c r="C1071" i="2"/>
  <c r="D1070" i="2"/>
  <c r="C1070" i="2"/>
  <c r="D1069" i="2"/>
  <c r="C1069" i="2"/>
  <c r="D1068" i="2"/>
  <c r="C1068" i="2"/>
  <c r="D1067" i="2"/>
  <c r="C1067" i="2"/>
  <c r="D1066" i="2"/>
  <c r="C1066" i="2"/>
  <c r="D1065" i="2"/>
  <c r="C1065" i="2"/>
  <c r="D1064" i="2"/>
  <c r="C1064" i="2"/>
  <c r="D1063" i="2"/>
  <c r="C1063" i="2"/>
  <c r="D1062" i="2"/>
  <c r="C1062" i="2"/>
  <c r="D1061" i="2"/>
  <c r="C1061" i="2"/>
  <c r="D1060" i="2"/>
  <c r="C1060" i="2"/>
  <c r="D1059" i="2"/>
  <c r="C1059" i="2"/>
  <c r="D1058" i="2"/>
  <c r="C1058" i="2"/>
  <c r="D1057" i="2"/>
  <c r="C1057" i="2"/>
  <c r="D1056" i="2"/>
  <c r="C1056" i="2"/>
  <c r="D1055" i="2"/>
  <c r="C1055" i="2"/>
  <c r="D1054" i="2"/>
  <c r="C1054" i="2"/>
  <c r="D1053" i="2"/>
  <c r="C1053" i="2"/>
  <c r="D1052" i="2"/>
  <c r="C1052" i="2"/>
  <c r="D1051" i="2"/>
  <c r="C1051" i="2"/>
  <c r="D1050" i="2"/>
  <c r="C1050" i="2"/>
  <c r="D1049" i="2"/>
  <c r="C1049" i="2"/>
  <c r="D1048" i="2"/>
  <c r="C1048" i="2"/>
  <c r="D1047" i="2"/>
  <c r="C1047" i="2"/>
  <c r="D1046" i="2"/>
  <c r="C1046" i="2"/>
  <c r="D1045" i="2"/>
  <c r="C1045" i="2"/>
  <c r="D1044" i="2"/>
  <c r="C1044" i="2"/>
  <c r="D1043" i="2"/>
  <c r="C1043" i="2"/>
  <c r="D1042" i="2"/>
  <c r="C1042" i="2"/>
  <c r="D1041" i="2"/>
  <c r="C1041" i="2"/>
  <c r="D1040" i="2"/>
  <c r="C1040" i="2"/>
  <c r="D1039" i="2"/>
  <c r="C1039" i="2"/>
  <c r="D1038" i="2"/>
  <c r="C1038" i="2"/>
  <c r="D1037" i="2"/>
  <c r="C1037" i="2"/>
  <c r="D1036" i="2"/>
  <c r="C1036" i="2"/>
  <c r="D1035" i="2"/>
  <c r="C1035" i="2"/>
  <c r="D1034" i="2"/>
  <c r="C1034" i="2"/>
  <c r="D1033" i="2"/>
  <c r="C1033" i="2"/>
  <c r="D1032" i="2"/>
  <c r="C1032" i="2"/>
  <c r="D1031" i="2"/>
  <c r="C1031" i="2"/>
  <c r="D1030" i="2"/>
  <c r="C1030" i="2"/>
  <c r="D1029" i="2"/>
  <c r="C1029" i="2"/>
  <c r="D1028" i="2"/>
  <c r="C1028" i="2"/>
  <c r="D1027" i="2"/>
  <c r="C1027" i="2"/>
  <c r="D1026" i="2"/>
  <c r="C1026" i="2"/>
  <c r="D1025" i="2"/>
  <c r="C1025" i="2"/>
  <c r="D1024" i="2"/>
  <c r="C1024" i="2"/>
  <c r="D1023" i="2"/>
  <c r="C1023" i="2"/>
  <c r="D1022" i="2"/>
  <c r="C1022" i="2"/>
  <c r="D1021" i="2"/>
  <c r="C1021" i="2"/>
  <c r="D1020" i="2"/>
  <c r="C1020" i="2"/>
  <c r="D1019" i="2"/>
  <c r="C1019" i="2"/>
  <c r="D1018" i="2"/>
  <c r="C1018" i="2"/>
  <c r="D1017" i="2"/>
  <c r="C1017" i="2"/>
  <c r="D1016" i="2"/>
  <c r="C1016" i="2"/>
  <c r="D1015" i="2"/>
  <c r="C1015" i="2"/>
  <c r="D1014" i="2"/>
  <c r="C1014" i="2"/>
  <c r="D1013" i="2"/>
  <c r="C1013" i="2"/>
  <c r="D1012" i="2"/>
  <c r="C1012" i="2"/>
  <c r="D1011" i="2"/>
  <c r="C1011" i="2"/>
  <c r="D1010" i="2"/>
  <c r="C1010" i="2"/>
  <c r="D1009" i="2"/>
  <c r="C1009" i="2"/>
  <c r="D1008" i="2"/>
  <c r="C1008" i="2"/>
  <c r="D1007" i="2"/>
  <c r="C1007" i="2"/>
  <c r="D1006" i="2"/>
  <c r="C1006" i="2"/>
  <c r="D1005" i="2"/>
  <c r="C1005" i="2"/>
  <c r="D1004" i="2"/>
  <c r="C1004" i="2"/>
  <c r="D1003" i="2"/>
  <c r="C1003" i="2"/>
  <c r="D1002" i="2"/>
  <c r="C1002" i="2"/>
  <c r="D1001" i="2"/>
  <c r="C1001" i="2"/>
  <c r="D1000" i="2"/>
  <c r="C1000" i="2"/>
  <c r="D999" i="2"/>
  <c r="C999" i="2"/>
  <c r="D998" i="2"/>
  <c r="C998" i="2"/>
  <c r="D997" i="2"/>
  <c r="C997" i="2"/>
  <c r="D996" i="2"/>
  <c r="C996" i="2"/>
  <c r="D995" i="2"/>
  <c r="C995" i="2"/>
  <c r="D994" i="2"/>
  <c r="C994" i="2"/>
  <c r="D993" i="2"/>
  <c r="C993" i="2"/>
  <c r="D992" i="2"/>
  <c r="C992" i="2"/>
  <c r="D991" i="2"/>
  <c r="C991" i="2"/>
  <c r="D990" i="2"/>
  <c r="C990" i="2"/>
  <c r="D989" i="2"/>
  <c r="C989" i="2"/>
  <c r="D988" i="2"/>
  <c r="C988" i="2"/>
  <c r="D987" i="2"/>
  <c r="C987" i="2"/>
  <c r="D986" i="2"/>
  <c r="C986" i="2"/>
  <c r="D985" i="2"/>
  <c r="C985" i="2"/>
  <c r="D984" i="2"/>
  <c r="C984" i="2"/>
  <c r="D983" i="2"/>
  <c r="C983" i="2"/>
  <c r="D982" i="2"/>
  <c r="C982" i="2"/>
  <c r="D981" i="2"/>
  <c r="C981" i="2"/>
  <c r="D980" i="2"/>
  <c r="C980" i="2"/>
  <c r="D979" i="2"/>
  <c r="C979" i="2"/>
  <c r="D978" i="2"/>
  <c r="C978" i="2"/>
  <c r="D977" i="2"/>
  <c r="C977" i="2"/>
  <c r="D976" i="2"/>
  <c r="C976" i="2"/>
  <c r="D975" i="2"/>
  <c r="C975" i="2"/>
  <c r="D974" i="2"/>
  <c r="C974" i="2"/>
  <c r="D973" i="2"/>
  <c r="C973" i="2"/>
  <c r="D972" i="2"/>
  <c r="C972" i="2"/>
  <c r="D971" i="2"/>
  <c r="C971" i="2"/>
  <c r="D970" i="2"/>
  <c r="C970" i="2"/>
  <c r="D969" i="2"/>
  <c r="C969" i="2"/>
  <c r="D968" i="2"/>
  <c r="C968" i="2"/>
  <c r="D967" i="2"/>
  <c r="C967" i="2"/>
  <c r="D966" i="2"/>
  <c r="C966" i="2"/>
  <c r="D965" i="2"/>
  <c r="C965" i="2"/>
  <c r="D964" i="2"/>
  <c r="C964" i="2"/>
  <c r="D963" i="2"/>
  <c r="C963" i="2"/>
  <c r="D962" i="2"/>
  <c r="C962" i="2"/>
  <c r="D961" i="2"/>
  <c r="C961" i="2"/>
  <c r="D960" i="2"/>
  <c r="C960" i="2"/>
  <c r="D959" i="2"/>
  <c r="C959" i="2"/>
  <c r="D958" i="2"/>
  <c r="C958" i="2"/>
  <c r="D957" i="2"/>
  <c r="C957" i="2"/>
  <c r="D956" i="2"/>
  <c r="C956" i="2"/>
  <c r="D955" i="2"/>
  <c r="C955" i="2"/>
  <c r="D954" i="2"/>
  <c r="C954" i="2"/>
  <c r="D953" i="2"/>
  <c r="C953" i="2"/>
  <c r="D952" i="2"/>
  <c r="C952" i="2"/>
  <c r="D951" i="2"/>
  <c r="C951" i="2"/>
  <c r="D950" i="2"/>
  <c r="C950" i="2"/>
  <c r="D949" i="2"/>
  <c r="C949" i="2"/>
  <c r="D948" i="2"/>
  <c r="C948" i="2"/>
  <c r="D947" i="2"/>
  <c r="C947" i="2"/>
  <c r="D946" i="2"/>
  <c r="C946" i="2"/>
  <c r="D945" i="2"/>
  <c r="C945" i="2"/>
  <c r="D944" i="2"/>
  <c r="C944" i="2"/>
  <c r="D943" i="2"/>
  <c r="C943" i="2"/>
  <c r="D942" i="2"/>
  <c r="C942" i="2"/>
  <c r="D941" i="2"/>
  <c r="C941" i="2"/>
  <c r="D940" i="2"/>
  <c r="C940" i="2"/>
  <c r="D939" i="2"/>
  <c r="C939" i="2"/>
  <c r="D938" i="2"/>
  <c r="C938" i="2"/>
  <c r="D937" i="2"/>
  <c r="C937" i="2"/>
  <c r="D936" i="2"/>
  <c r="C936" i="2"/>
  <c r="D935" i="2"/>
  <c r="C935" i="2"/>
  <c r="D934" i="2"/>
  <c r="C934" i="2"/>
  <c r="D933" i="2"/>
  <c r="C933" i="2"/>
  <c r="D932" i="2"/>
  <c r="C932" i="2"/>
  <c r="D931" i="2"/>
  <c r="C931" i="2"/>
  <c r="D930" i="2"/>
  <c r="C930" i="2"/>
  <c r="D929" i="2"/>
  <c r="C929" i="2"/>
  <c r="D928" i="2"/>
  <c r="C928" i="2"/>
  <c r="D927" i="2"/>
  <c r="C927" i="2"/>
  <c r="D926" i="2"/>
  <c r="C926" i="2"/>
  <c r="D925" i="2"/>
  <c r="C925" i="2"/>
  <c r="D924" i="2"/>
  <c r="C924" i="2"/>
  <c r="D923" i="2"/>
  <c r="C923" i="2"/>
  <c r="D922" i="2"/>
  <c r="C922" i="2"/>
  <c r="D921" i="2"/>
  <c r="C921" i="2"/>
  <c r="D920" i="2"/>
  <c r="C920" i="2"/>
  <c r="D919" i="2"/>
  <c r="C919" i="2"/>
  <c r="D918" i="2"/>
  <c r="C918" i="2"/>
  <c r="D917" i="2"/>
  <c r="C917" i="2"/>
  <c r="D916" i="2"/>
  <c r="C916" i="2"/>
  <c r="D915" i="2"/>
  <c r="C915" i="2"/>
  <c r="D914" i="2"/>
  <c r="C914" i="2"/>
  <c r="D913" i="2"/>
  <c r="C913" i="2"/>
  <c r="D912" i="2"/>
  <c r="C912" i="2"/>
  <c r="D911" i="2"/>
  <c r="C911" i="2"/>
  <c r="D910" i="2"/>
  <c r="C910" i="2"/>
  <c r="D909" i="2"/>
  <c r="C909" i="2"/>
  <c r="D908" i="2"/>
  <c r="C908" i="2"/>
  <c r="D907" i="2"/>
  <c r="C907" i="2"/>
  <c r="D906" i="2"/>
  <c r="C906" i="2"/>
  <c r="D905" i="2"/>
  <c r="C905" i="2"/>
  <c r="D904" i="2"/>
  <c r="C904" i="2"/>
  <c r="D903" i="2"/>
  <c r="C903" i="2"/>
  <c r="D902" i="2"/>
  <c r="C902" i="2"/>
  <c r="D901" i="2"/>
  <c r="C901" i="2"/>
  <c r="D900" i="2"/>
  <c r="C900" i="2"/>
  <c r="D899" i="2"/>
  <c r="C899" i="2"/>
  <c r="D898" i="2"/>
  <c r="C898" i="2"/>
  <c r="D897" i="2"/>
  <c r="C897" i="2"/>
  <c r="D896" i="2"/>
  <c r="C896" i="2"/>
  <c r="D895" i="2"/>
  <c r="C895" i="2"/>
  <c r="D894" i="2"/>
  <c r="C894" i="2"/>
  <c r="D893" i="2"/>
  <c r="C893" i="2"/>
  <c r="D892" i="2"/>
  <c r="C892" i="2"/>
  <c r="D891" i="2"/>
  <c r="C891" i="2"/>
  <c r="D890" i="2"/>
  <c r="C890" i="2"/>
  <c r="D889" i="2"/>
  <c r="C889" i="2"/>
  <c r="D888" i="2"/>
  <c r="C888" i="2"/>
  <c r="D887" i="2"/>
  <c r="C887" i="2"/>
  <c r="D886" i="2"/>
  <c r="C886" i="2"/>
  <c r="D885" i="2"/>
  <c r="C885" i="2"/>
  <c r="D884" i="2"/>
  <c r="C884" i="2"/>
  <c r="D883" i="2"/>
  <c r="C883" i="2"/>
  <c r="D882" i="2"/>
  <c r="C882" i="2"/>
  <c r="D881" i="2"/>
  <c r="C881" i="2"/>
  <c r="D880" i="2"/>
  <c r="C880" i="2"/>
  <c r="D879" i="2"/>
  <c r="C879" i="2"/>
  <c r="D878" i="2"/>
  <c r="C878" i="2"/>
  <c r="D877" i="2"/>
  <c r="C877" i="2"/>
  <c r="D876" i="2"/>
  <c r="C876" i="2"/>
  <c r="D875" i="2"/>
  <c r="C875" i="2"/>
  <c r="D874" i="2"/>
  <c r="C874" i="2"/>
  <c r="D873" i="2"/>
  <c r="C873" i="2"/>
  <c r="D872" i="2"/>
  <c r="C872" i="2"/>
  <c r="D871" i="2"/>
  <c r="C871" i="2"/>
  <c r="D870" i="2"/>
  <c r="C870" i="2"/>
  <c r="D869" i="2"/>
  <c r="C869" i="2"/>
  <c r="D868" i="2"/>
  <c r="C868" i="2"/>
  <c r="D867" i="2"/>
  <c r="C867" i="2"/>
  <c r="D866" i="2"/>
  <c r="C866" i="2"/>
  <c r="D865" i="2"/>
  <c r="C865" i="2"/>
  <c r="D864" i="2"/>
  <c r="C864" i="2"/>
  <c r="D863" i="2"/>
  <c r="C863" i="2"/>
  <c r="D862" i="2"/>
  <c r="C862" i="2"/>
  <c r="D861" i="2"/>
  <c r="C861" i="2"/>
  <c r="D860" i="2"/>
  <c r="C860" i="2"/>
  <c r="D859" i="2"/>
  <c r="C859" i="2"/>
  <c r="D858" i="2"/>
  <c r="C858" i="2"/>
  <c r="D857" i="2"/>
  <c r="C857" i="2"/>
  <c r="D856" i="2"/>
  <c r="C856" i="2"/>
  <c r="D855" i="2"/>
  <c r="C855" i="2"/>
  <c r="D854" i="2"/>
  <c r="C854" i="2"/>
  <c r="D853" i="2"/>
  <c r="C853" i="2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</calcChain>
</file>

<file path=xl/sharedStrings.xml><?xml version="1.0" encoding="utf-8"?>
<sst xmlns="http://schemas.openxmlformats.org/spreadsheetml/2006/main" count="3606" uniqueCount="146">
  <si>
    <t>Aktia</t>
  </si>
  <si>
    <t>Alandia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</si>
  <si>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</si>
  <si>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</si>
  <si>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</si>
  <si>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</si>
  <si>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</si>
  <si>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</si>
  <si>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</si>
  <si>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</si>
  <si>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</si>
  <si>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</si>
  <si>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</si>
  <si>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</si>
  <si>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Vakuutustekninen laskelma - henkivakuutus (1)</t>
  </si>
  <si>
    <t>Vakuutusmaksutulo, oma osuus (2)</t>
  </si>
  <si>
    <t>Vakuutusmaksutulo (3)</t>
  </si>
  <si>
    <t>Jälleenvakuuttajien osuus (4)</t>
  </si>
  <si>
    <t>Sijoitustoiminnan tuotot (5)</t>
  </si>
  <si>
    <t>Sijoitusten realisoitumattomat arvonnousut (6)</t>
  </si>
  <si>
    <t>Sijoitussidonnaisten vakuutusten katteena olevat sijoitukset (7)</t>
  </si>
  <si>
    <t>Muiden sijoitusten arvonmuutokset (8)</t>
  </si>
  <si>
    <t>Muut vakuutustekniset tuotot (9)</t>
  </si>
  <si>
    <t>Korvauskulut, oma osuus (10)</t>
  </si>
  <si>
    <t>Maksetut korvaukset (11)</t>
  </si>
  <si>
    <t>Jälleenvakuuttajien osuus (12)</t>
  </si>
  <si>
    <t>Korvausvastuun muutos (13)</t>
  </si>
  <si>
    <t>Jälleenvakuuttajien osuus (14)</t>
  </si>
  <si>
    <t>Vakuutusmaksuvastuun muutos, oma osuus (15)</t>
  </si>
  <si>
    <t>Vakuutusmaksuvastuun muutos (16)</t>
  </si>
  <si>
    <t>Jälleenvakuuttajien osuus (17)</t>
  </si>
  <si>
    <t>Liikekulut (18)</t>
  </si>
  <si>
    <t>Sijoitustoiminnan kulut (19)</t>
  </si>
  <si>
    <t>Sijoitusten realisoitumattomat arvonlaskut (20)</t>
  </si>
  <si>
    <t>Sijoitussidonnaisten vakuutusten katteena olevat sijoitukset  (21)</t>
  </si>
  <si>
    <t>Muiden sijoitusten arvonmuutokset  (22)</t>
  </si>
  <si>
    <t>Muut vakuutustekniset kulut (23)</t>
  </si>
  <si>
    <t>Vakuutustekninen tulos/kate (24)</t>
  </si>
  <si>
    <t>Muu kuin vakuutustekninen laskelma (25)</t>
  </si>
  <si>
    <t>Muut tuotot (26)</t>
  </si>
  <si>
    <t>Muut kulut (27)</t>
  </si>
  <si>
    <t>Tuloverot varsinaisesta toiminnasta (28)</t>
  </si>
  <si>
    <t>Voitto(tappio) ennen tilinpäätössiirtoja ja veroja (29)</t>
  </si>
  <si>
    <t>Tilinpäätössiirrot yhteensä (30)</t>
  </si>
  <si>
    <t>Poistoeron muutos (31)</t>
  </si>
  <si>
    <t>Tuloverot yhteensä (33)</t>
  </si>
  <si>
    <t>Tilikauden ja aikaisempien tilikausien verot (34)</t>
  </si>
  <si>
    <t>Laskennalliset verot (35)</t>
  </si>
  <si>
    <t>Muut välittömät verot (36)</t>
  </si>
  <si>
    <t>Tilikauden voitto(tappio) (37)</t>
  </si>
  <si>
    <t>Ajankohta</t>
  </si>
  <si>
    <t>Laitos</t>
  </si>
  <si>
    <t>Arvo</t>
  </si>
  <si>
    <t>1000 €</t>
  </si>
  <si>
    <t>Henkivakuutusyhtiöiden tuloslaskelma</t>
  </si>
  <si>
    <t>(Lisää yhteisöjä saa näkyviin yhteisönuolinäppäimen alta)</t>
  </si>
  <si>
    <t>Livförsäkringsbolags resultaträkning</t>
  </si>
  <si>
    <t>(Du får fram fler samfund under samfundspiltangenten)</t>
  </si>
  <si>
    <t>Tid</t>
  </si>
  <si>
    <t>Samfund</t>
  </si>
  <si>
    <t>Totalt</t>
  </si>
  <si>
    <t>Försäkringsteknisk kalkyl - livförsäkring (1)</t>
  </si>
  <si>
    <t>Premieinkomst, egen andel (2)</t>
  </si>
  <si>
    <t>Premieinkomst (3)</t>
  </si>
  <si>
    <t>Återförsäkrarnas andel (4)</t>
  </si>
  <si>
    <t>Intäkter av placeringsverksamheten (5)</t>
  </si>
  <si>
    <t>Placeringar som utgör täckning för fondförsäkringar (7)</t>
  </si>
  <si>
    <t>Övriga försäkringstekniska intäkter (9)</t>
  </si>
  <si>
    <t>Ersättningskostnader, egen andel (10)</t>
  </si>
  <si>
    <t>Utbetalda ersättningar (11)</t>
  </si>
  <si>
    <t>Återförsäkrarnas andel (12)</t>
  </si>
  <si>
    <t>Förändring i ersättningsansvaret (13)</t>
  </si>
  <si>
    <t>Återförsäkrarnas andel (14)</t>
  </si>
  <si>
    <t>Förändring i premieansvaret, egen andel (15)</t>
  </si>
  <si>
    <t>Föränrding i premieansvaret (16)</t>
  </si>
  <si>
    <t>Återförsäkrarnas andel (17)</t>
  </si>
  <si>
    <t>Driftskostnader (18)</t>
  </si>
  <si>
    <t>Kostnader för placeringsverksamheten (19)</t>
  </si>
  <si>
    <t>Övriga försäkringstekniska kostnader (23)</t>
  </si>
  <si>
    <t>Försäkringstekniskt resultat/bidrag (24)</t>
  </si>
  <si>
    <t>Annat än försäkringsteknisk kalkyl (25)</t>
  </si>
  <si>
    <t>Övriga intäkter (26)</t>
  </si>
  <si>
    <t>Övriga kostnader (27)</t>
  </si>
  <si>
    <t>Inkomstskatter för den egentliga verksamheten (28)</t>
  </si>
  <si>
    <t>Vinst(förlust) före bokslutsdispositioner och skatter (29)</t>
  </si>
  <si>
    <t>Bokslutsdispositioner totalt (30)</t>
  </si>
  <si>
    <t>Förändring av avskrivningsdifferens (31)</t>
  </si>
  <si>
    <t>Inkomstskatter totalt (33)</t>
  </si>
  <si>
    <t>Skatt för räkenskapsperioden och tidigare räkenskapsperioder (34)</t>
  </si>
  <si>
    <t>Latent skatt (35)</t>
  </si>
  <si>
    <t>Övriga direkta skatter (36)</t>
  </si>
  <si>
    <t>Räkenskapsperiodens vinst(förlust) (37)</t>
  </si>
  <si>
    <t>Life insurance companies´ profit and loss account</t>
  </si>
  <si>
    <t>(More entities can be viewed by clicking the entity arrow key)</t>
  </si>
  <si>
    <t>Date</t>
  </si>
  <si>
    <t>Entity</t>
  </si>
  <si>
    <t>Total</t>
  </si>
  <si>
    <t>Technical account - life insurance (1)</t>
  </si>
  <si>
    <t>Premiums earned, net of reinsurance (2)</t>
  </si>
  <si>
    <t>Premium income (3)</t>
  </si>
  <si>
    <t>Reinsurers' share (4)</t>
  </si>
  <si>
    <t>Investment income (5)</t>
  </si>
  <si>
    <t>Investments covering technical provisions on unit-linked 
insurance (7)</t>
  </si>
  <si>
    <t>Other technical income (9)</t>
  </si>
  <si>
    <t>Claims incurred, own share (10)</t>
  </si>
  <si>
    <t>Claims paid (11)</t>
  </si>
  <si>
    <t>Reinsurers' share (12)</t>
  </si>
  <si>
    <t>Change in provision for outstanding claims (13)</t>
  </si>
  <si>
    <t>Reinsurers' share (14)</t>
  </si>
  <si>
    <t>Change in provision for unearned premiums, own share (15)</t>
  </si>
  <si>
    <t>Change in provision for unearned premiums (16)</t>
  </si>
  <si>
    <t>Reinsurers' share (17)</t>
  </si>
  <si>
    <t>Operating expenses (18)</t>
  </si>
  <si>
    <t>Investment charges (19)</t>
  </si>
  <si>
    <t>Other technical expenses (23)</t>
  </si>
  <si>
    <t>Balance on technical account (24)</t>
  </si>
  <si>
    <t>Non-technical account (25)</t>
  </si>
  <si>
    <t>Other income (26)</t>
  </si>
  <si>
    <t>Other expenses (27)</t>
  </si>
  <si>
    <t>Direct taxes on ordinary activities (28)</t>
  </si>
  <si>
    <t>Profit(loss) before appropriations and taxes (29)</t>
  </si>
  <si>
    <t>Appropriations, total (30)</t>
  </si>
  <si>
    <t>Change in depreciation difference (31)</t>
  </si>
  <si>
    <t>Income taxes, total (33)</t>
  </si>
  <si>
    <t>Taxes for current and previous periods (34)</t>
  </si>
  <si>
    <t>Deferred taxes (35)</t>
  </si>
  <si>
    <t>Other direct taxes (36)</t>
  </si>
  <si>
    <t>Profit/loss for the accounting period (37)</t>
  </si>
  <si>
    <t>Yhteisö</t>
  </si>
  <si>
    <t>Orealiserade värdeökningar i placeringsverksamheten (6)</t>
  </si>
  <si>
    <t>Unrealised gains on investments (6)</t>
  </si>
  <si>
    <t>Orealiserade värdeminskningar i placeringsverksamheten (20)</t>
  </si>
  <si>
    <t>Unrealised losses on onvestments (20)</t>
  </si>
  <si>
    <t>Placeringar som utgör täckning för fondförsäkringar  (21)</t>
  </si>
  <si>
    <t>Investments covering technical provisions on unit-linked insurance  (21)</t>
  </si>
  <si>
    <t>Värdeökningar av övriga placeringar (8)</t>
  </si>
  <si>
    <t>Värdeökningar av övriga placeringar (22)</t>
  </si>
  <si>
    <t>Change in other investments value (8)</t>
  </si>
  <si>
    <t>Change in other investments value  (22)</t>
  </si>
  <si>
    <t>Verotusperusteisten varausten muutos (32)</t>
  </si>
  <si>
    <t xml:space="preserve">        Verotusperusteisten varausten muutos (32)</t>
  </si>
  <si>
    <t/>
  </si>
  <si>
    <t>Förändring av skattemässiga reserver (32)</t>
  </si>
  <si>
    <t>Change in taxbased provision (32)</t>
  </si>
  <si>
    <t>Selektion</t>
  </si>
  <si>
    <t>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</si>
</sst>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 style="thin">
        <color rgb="FFDCDDDE"/>
      </top>
      <bottom style="thin">
        <color theme="0" tint="-0.14999847407452621"/>
      </bottom>
      <diagonal/>
    </border>
    <border>
      <left/>
      <right/>
      <top/>
      <bottom style="thin">
        <color rgb="FFDCDDDE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2" fillId="0" borderId="0" xfId="1" applyFont="1" applyBorder="1" applyAlignment="1">
      <alignment horizontal="right" vertical="top"/>
    </xf>
    <xf numFmtId="0" fontId="4" fillId="0" borderId="0" xfId="1" applyFont="1" applyBorder="1" applyAlignment="1"/>
    <xf numFmtId="14" fontId="2" fillId="0" borderId="0" xfId="1" applyNumberFormat="1" applyFont="1" applyBorder="1"/>
    <xf numFmtId="0" fontId="4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0" xfId="1" quotePrefix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left" wrapText="1" indent="2"/>
    </xf>
    <xf numFmtId="0" fontId="2" fillId="0" borderId="0" xfId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left" wrapText="1" indent="4"/>
    </xf>
    <xf numFmtId="49" fontId="2" fillId="0" borderId="0" xfId="1" applyNumberFormat="1" applyFont="1" applyFill="1" applyBorder="1" applyAlignment="1">
      <alignment horizontal="left" wrapText="1" indent="4"/>
    </xf>
    <xf numFmtId="49" fontId="4" fillId="0" borderId="0" xfId="1" applyNumberFormat="1" applyFont="1" applyFill="1" applyBorder="1" applyAlignment="1">
      <alignment horizontal="left" wrapText="1"/>
    </xf>
    <xf numFmtId="0" fontId="4" fillId="0" borderId="0" xfId="1" applyFont="1" applyFill="1" applyBorder="1" applyAlignment="1"/>
    <xf numFmtId="4" fontId="7" fillId="0" borderId="0" xfId="0" applyNumberFormat="1" applyFont="1" applyFill="1" applyBorder="1" applyAlignment="1" applyProtection="1">
      <alignment horizontal="left" vertical="center" indent="3"/>
    </xf>
    <xf numFmtId="4" fontId="8" fillId="0" borderId="0" xfId="0" applyNumberFormat="1" applyFont="1" applyFill="1" applyBorder="1" applyAlignment="1" applyProtection="1">
      <alignment horizontal="left" vertical="center" indent="6"/>
    </xf>
    <xf numFmtId="4" fontId="2" fillId="0" borderId="0" xfId="0" applyNumberFormat="1" applyFont="1" applyFill="1" applyBorder="1" applyAlignment="1" applyProtection="1">
      <alignment horizontal="left" vertical="center" indent="3"/>
    </xf>
    <xf numFmtId="4" fontId="5" fillId="0" borderId="0" xfId="0" applyNumberFormat="1" applyFont="1" applyFill="1" applyBorder="1" applyAlignment="1" applyProtection="1">
      <alignment horizontal="left" vertical="center" indent="6"/>
    </xf>
    <xf numFmtId="4" fontId="2" fillId="0" borderId="0" xfId="0" applyNumberFormat="1" applyFont="1" applyFill="1" applyBorder="1" applyAlignment="1" applyProtection="1">
      <alignment horizontal="left" vertical="center" indent="5"/>
    </xf>
    <xf numFmtId="0" fontId="9" fillId="0" borderId="0" xfId="2" applyFont="1" applyFill="1" applyAlignment="1" applyProtection="1">
      <alignment horizontal="left" vertical="center"/>
    </xf>
    <xf numFmtId="0" fontId="2" fillId="0" borderId="0" xfId="1" applyFont="1" applyFill="1" applyAlignment="1">
      <alignment horizontal="right" vertical="top"/>
    </xf>
    <xf numFmtId="0" fontId="2" fillId="0" borderId="0" xfId="1" quotePrefix="1" applyFont="1" applyFill="1" applyAlignment="1">
      <alignment horizontal="right" vertical="top"/>
    </xf>
    <xf numFmtId="0" fontId="10" fillId="0" borderId="0" xfId="2" applyFont="1" applyFill="1" applyAlignment="1" applyProtection="1">
      <alignment horizontal="left" vertical="center"/>
    </xf>
    <xf numFmtId="0" fontId="4" fillId="0" borderId="0" xfId="1" applyFont="1" applyFill="1" applyAlignment="1">
      <alignment horizontal="right"/>
    </xf>
    <xf numFmtId="164" fontId="2" fillId="0" borderId="0" xfId="1" applyNumberFormat="1" applyFont="1" applyFill="1"/>
    <xf numFmtId="14" fontId="2" fillId="0" borderId="0" xfId="1" applyNumberFormat="1" applyFont="1" applyFill="1"/>
    <xf numFmtId="0" fontId="11" fillId="0" borderId="1" xfId="0" applyFont="1" applyBorder="1" applyAlignment="1">
      <alignment horizontal="left" wrapText="1" indent="2"/>
    </xf>
    <xf numFmtId="0" fontId="13" fillId="0" borderId="1" xfId="0" applyFont="1" applyBorder="1" applyAlignment="1">
      <alignment horizontal="left" wrapText="1" indent="4"/>
    </xf>
    <xf numFmtId="0" fontId="11" fillId="0" borderId="1" xfId="0" applyFont="1" applyBorder="1" applyAlignment="1">
      <alignment horizontal="left" wrapText="1" indent="4"/>
    </xf>
    <xf numFmtId="0" fontId="12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horizontal="left" wrapText="1" indent="4"/>
    </xf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 indent="2"/>
    </xf>
    <xf numFmtId="4" fontId="2" fillId="0" borderId="3" xfId="0" applyNumberFormat="1" applyFont="1" applyFill="1" applyBorder="1" applyAlignment="1" applyProtection="1">
      <alignment horizontal="left" vertical="center" indent="3"/>
    </xf>
    <xf numFmtId="4" fontId="2" fillId="0" borderId="5" xfId="0" applyNumberFormat="1" applyFont="1" applyFill="1" applyBorder="1" applyAlignment="1" applyProtection="1">
      <alignment horizontal="left" vertical="center" indent="3"/>
    </xf>
    <xf numFmtId="0" fontId="10" fillId="0" borderId="5" xfId="2" applyFont="1" applyFill="1" applyBorder="1" applyAlignment="1" applyProtection="1">
      <alignment horizontal="left" vertical="center"/>
    </xf>
    <xf numFmtId="4" fontId="5" fillId="0" borderId="5" xfId="0" applyNumberFormat="1" applyFont="1" applyFill="1" applyBorder="1" applyAlignment="1" applyProtection="1">
      <alignment horizontal="left" vertical="center" indent="6"/>
    </xf>
    <xf numFmtId="0" fontId="4" fillId="0" borderId="0" xfId="1" applyNumberFormat="1" applyFont="1" applyFill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wrapText="1" indent="4"/>
    </xf>
    <xf numFmtId="0" fontId="2" fillId="0" borderId="0" xfId="1" applyNumberFormat="1" applyFont="1" applyFill="1" applyBorder="1" applyAlignment="1">
      <alignment horizontal="left" wrapText="1" indent="4"/>
    </xf>
    <xf numFmtId="4" fontId="4" fillId="0" borderId="0" xfId="1" applyNumberFormat="1" applyFont="1" applyBorder="1" applyAlignment="1"/>
    <xf numFmtId="4" fontId="4" fillId="0" borderId="0" xfId="1" applyNumberFormat="1" applyFont="1" applyFill="1" applyBorder="1" applyAlignment="1">
      <alignment horizontal="left" wrapText="1"/>
    </xf>
    <xf numFmtId="4" fontId="9" fillId="0" borderId="0" xfId="2" applyNumberFormat="1" applyFont="1" applyFill="1" applyAlignment="1" applyProtection="1">
      <alignment horizontal="left" vertical="center"/>
    </xf>
    <xf numFmtId="4" fontId="4" fillId="0" borderId="0" xfId="1" applyNumberFormat="1" applyFont="1" applyFill="1" applyBorder="1" applyAlignment="1"/>
    <xf numFmtId="4" fontId="2" fillId="0" borderId="0" xfId="1" applyNumberFormat="1" applyFont="1" applyFill="1" applyBorder="1" applyAlignment="1">
      <alignment horizontal="left" wrapText="1" indent="2"/>
    </xf>
    <xf numFmtId="4" fontId="5" fillId="0" borderId="0" xfId="1" applyNumberFormat="1" applyFont="1" applyFill="1" applyBorder="1" applyAlignment="1">
      <alignment horizontal="left" wrapText="1" indent="4"/>
    </xf>
    <xf numFmtId="4" fontId="2" fillId="0" borderId="0" xfId="1" applyNumberFormat="1" applyFont="1" applyFill="1" applyBorder="1" applyAlignment="1">
      <alignment horizontal="left" wrapText="1" indent="4"/>
    </xf>
    <xf numFmtId="4" fontId="10" fillId="0" borderId="0" xfId="2" applyNumberFormat="1" applyFont="1" applyFill="1" applyAlignment="1" applyProtection="1">
      <alignment horizontal="left" vertical="center"/>
    </xf>
    <xf numFmtId="0" fontId="0" fillId="0" borderId="4" xfId="0" applyBorder="1"/>
    <xf numFmtId="0" fontId="12" fillId="0" borderId="0" xfId="0" applyFont="1" applyBorder="1" applyAlignment="1">
      <alignment wrapText="1"/>
    </xf>
    <xf numFmtId="164" fontId="15" fillId="0" borderId="0" xfId="1" applyNumberFormat="1" applyFont="1" applyFill="1"/>
    <xf numFmtId="164" fontId="15" fillId="3" borderId="0" xfId="1" applyNumberFormat="1" applyFont="1" applyFill="1"/>
    <xf numFmtId="3" fontId="16" fillId="0" borderId="1" xfId="0" applyNumberFormat="1" applyFont="1" applyBorder="1"/>
    <xf numFmtId="0" fontId="16" fillId="0" borderId="1" xfId="0" applyFont="1" applyBorder="1" applyAlignment="1">
      <alignment horizontal="right" wrapText="1"/>
    </xf>
    <xf numFmtId="14" fontId="16" fillId="0" borderId="1" xfId="0" applyNumberFormat="1" applyFont="1" applyBorder="1" applyAlignment="1">
      <alignment horizontal="right"/>
    </xf>
    <xf numFmtId="0" fontId="14" fillId="0" borderId="0" xfId="0" applyFont="1" applyBorder="1"/>
    <xf numFmtId="0" fontId="14" fillId="0" borderId="4" xfId="0" applyFont="1" applyBorder="1"/>
    <xf numFmtId="0" fontId="14" fillId="0" borderId="6" xfId="0" applyFont="1" applyBorder="1"/>
    <xf numFmtId="0" fontId="0" fillId="0" borderId="6" xfId="0" applyBorder="1"/>
    <xf numFmtId="0" fontId="0" fillId="0" borderId="6" xfId="0" applyFont="1" applyBorder="1"/>
  </cellXfs>
  <cellStyles count="3">
    <cellStyle name="Normaali 2" xfId="1"/>
    <cellStyle name="Normal" xfId="0" builtinId="0"/>
    <cellStyle name="Normal 2" xfId="2"/>
  </cellStyles>
  <dxfs count="221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numFmt numFmtId="0" formatCode="General"/>
    </dxf>
    <dxf>
      <numFmt numFmtId="4" formatCode="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top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5.371785185183" createdVersion="5" refreshedVersion="5" minRefreshableVersion="3" recordCount="1666">
  <cacheSource type="worksheet">
    <worksheetSource ref="A1:G1048576" sheet="Tiedot" r:id="rId2"/>
  </cacheSource>
  <cacheFields count="7">
    <cacheField name="Järjestys" numFmtId="0">
      <sharedItems containsString="0" containsBlank="1" containsNumber="1" containsInteger="1" minValue="1" maxValue="37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m/>
      </sharedItems>
    </cacheField>
    <cacheField name="Rivivalinta" numFmtId="0">
      <sharedItems containsBlank="1" count="38">
        <s v="Vakuutustekninen laskelma - henkivakuutus (1)"/>
        <s v="Vakuutusmaksutulo, oma osuus (2)"/>
        <s v="Vakuutusmaksutulo (3)"/>
        <s v="Jälleenvakuuttajien osuus (4)"/>
        <s v="Sijoitustoiminnan tuotot (5)"/>
        <s v="Sijoitusten realisoitumattomat arvonnousut (6)"/>
        <s v="Sijoitussidonnaisten vakuutusten katteena olevat sijoitukset (7)"/>
        <s v="Muiden sijoitusten arvonmuutokset (8)"/>
        <s v="Muut vakuutustekniset tuotot (9)"/>
        <s v="Korvauskulut, oma osuus (10)"/>
        <s v="Maksetut korvaukset (11)"/>
        <s v="Jälleenvakuuttajien osuus (12)"/>
        <s v="Korvausvastuun muutos (13)"/>
        <s v="Jälleenvakuuttajien osuus (14)"/>
        <s v="Vakuutusmaksuvastuun muutos, oma osuus (15)"/>
        <s v="Vakuutusmaksuvastuun muutos (16)"/>
        <s v="Jälleenvakuuttajien osuus (17)"/>
        <s v="Liikekulut (18)"/>
        <s v="Sijoitustoiminnan kulut (19)"/>
        <s v="Sijoitusten realisoitumattomat arvonlaskut (20)"/>
        <s v="Sijoitussidonnaisten vakuutusten katteena olevat sijoitukset  (21)"/>
        <s v="Muiden sijoitusten arvonmuutokset  (22)"/>
        <s v="Muut vakuutustekniset kulut (23)"/>
        <s v="Vakuutustekninen tulos/kate (24)"/>
        <s v="Muu kuin vakuutustekninen laskelma (25)"/>
        <s v="Muut tuotot (26)"/>
        <s v="Muut kulut (27)"/>
        <s v="Tuloverot varsinaisesta toiminnasta (28)"/>
        <s v="Voitto(tappio) ennen tilinpäätössiirtoja ja veroja (29)"/>
        <s v="Tilinpäätössiirrot yhteensä (30)"/>
        <s v="Poistoeron muutos (31)"/>
        <s v="Verotusperusteisten varausten muutos (32)"/>
        <s v="Tuloverot yhteensä (33)"/>
        <s v="Tilikauden ja aikaisempien tilikausien verot (34)"/>
        <s v="Laskennalliset verot (35)"/>
        <s v="Muut välittömät verot (36)"/>
        <s v="Tilikauden voitto(tappio) (37)"/>
        <m/>
      </sharedItems>
    </cacheField>
    <cacheField name="Selektion" numFmtId="0">
      <sharedItems containsBlank="1" count="38">
        <s v="Försäkringsteknisk kalkyl - livförsäkring (1)"/>
        <s v="Premieinkomst, egen andel (2)"/>
        <s v="Premieinkomst (3)"/>
        <s v="Återförsäkrarnas andel (4)"/>
        <s v="Intäkter av placeringsverksamheten (5)"/>
        <s v="Orealiserade värdeökningar i placeringsverksamheten (6)"/>
        <s v="Placeringar som utgör täckning för fondförsäkringar (7)"/>
        <s v="Värdeökningar av övriga placeringar (8)"/>
        <s v="Övriga försäkringstekniska intäkter (9)"/>
        <s v="Ersättningskostnader, egen andel (10)"/>
        <s v="Utbetalda ersättningar (11)"/>
        <s v="Återförsäkrarnas andel (12)"/>
        <s v="Förändring i ersättningsansvaret (13)"/>
        <s v="Återförsäkrarnas andel (14)"/>
        <s v="Förändring i premieansvaret, egen andel (15)"/>
        <s v="Föränrding i premieansvaret (16)"/>
        <s v="Återförsäkrarnas andel (17)"/>
        <s v="Driftskostnader (18)"/>
        <s v="Kostnader för placeringsverksamheten (19)"/>
        <s v="Orealiserade värdeminskningar i placeringsverksamheten (20)"/>
        <s v="Placeringar som utgör täckning för fondförsäkringar  (21)"/>
        <s v="Värdeökningar av övriga placeringar (22)"/>
        <s v="Övriga försäkringstekniska kostnader (23)"/>
        <s v="Försäkringstekniskt resultat/bidrag (24)"/>
        <s v="Annat än försäkringsteknisk kalkyl (25)"/>
        <s v="Övriga intäkter (26)"/>
        <s v="Övriga kostnader (27)"/>
        <s v="Inkomstskatter för den egentliga verksamheten (28)"/>
        <s v="Vinst(förlust) före bokslutsdispositioner och skatter (29)"/>
        <s v="Bokslutsdispositioner totalt (30)"/>
        <s v="Förändring av avskrivningsdifferens (31)"/>
        <s v="Förändring av skattemässiga reserver (32)"/>
        <s v="Inkomstskatter totalt (33)"/>
        <s v="Skatt för räkenskapsperioden och tidigare räkenskapsperioder (34)"/>
        <s v="Latent skatt (35)"/>
        <s v="Övriga direkta skatter (36)"/>
        <s v="Räkenskapsperiodens vinst(förlust) (37)"/>
        <m/>
      </sharedItems>
    </cacheField>
    <cacheField name="Selection" numFmtId="0">
      <sharedItems containsBlank="1" count="38">
        <s v="Technical account - life insurance (1)"/>
        <s v="Premiums earned, net of reinsurance (2)"/>
        <s v="Premium income (3)"/>
        <s v="Reinsurers' share (4)"/>
        <s v="Investment income (5)"/>
        <s v="Unrealised gains on investments (6)"/>
        <s v="Investments covering technical provisions on unit-linked _x000a_insurance (7)"/>
        <s v="Change in other investments value (8)"/>
        <s v="Other technical income (9)"/>
        <s v="Claims incurred, own share (10)"/>
        <s v="Claims paid (11)"/>
        <s v="Reinsurers' share (12)"/>
        <s v="Change in provision for outstanding claims (13)"/>
        <s v="Reinsurers' share (14)"/>
        <s v="Change in provision for unearned premiums, own share (15)"/>
        <s v="Change in provision for unearned premiums (16)"/>
        <s v="Reinsurers' share (17)"/>
        <s v="Operating expenses (18)"/>
        <s v="Investment charges (19)"/>
        <s v="Unrealised losses on onvestments (20)"/>
        <s v="Investments covering technical provisions on unit-linked insurance  (21)"/>
        <s v="Change in other investments value  (22)"/>
        <s v="Other technical expenses (23)"/>
        <s v="Balance on technical account (24)"/>
        <s v="Non-technical account (25)"/>
        <s v="Other income (26)"/>
        <s v="Other expenses (27)"/>
        <s v="Direct taxes on ordinary activities (28)"/>
        <s v="Profit(loss) before appropriations and taxes (29)"/>
        <s v="Appropriations, total (30)"/>
        <s v="Change in depreciation difference (31)"/>
        <s v="Change in taxbased provision (32)"/>
        <s v="Income taxes, total (33)"/>
        <s v="Taxes for current and previous periods (34)"/>
        <s v="Deferred taxes (35)"/>
        <s v="Other direct taxes (36)"/>
        <s v="Profit/loss for the accounting period (37)"/>
        <m/>
      </sharedItems>
    </cacheField>
    <cacheField name="Ajankohta" numFmtId="0">
      <sharedItems containsNonDate="0" containsDate="1" containsString="0" containsBlank="1" minDate="2016-12-31T00:00:00" maxDate="2020-01-01T00:00:00" count="5">
        <d v="2016-12-31T00:00:00"/>
        <d v="2017-12-31T00:00:00"/>
        <d v="2018-12-31T00:00:00"/>
        <d v="2019-12-31T00:00:00"/>
        <m/>
      </sharedItems>
    </cacheField>
    <cacheField name="Laitos" numFmtId="0">
      <sharedItems containsBlank="1" count="13">
        <s v="Aktia"/>
        <s v="Alandia"/>
        <s v="Suomi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Blank="1" containsMixedTypes="1" containsNumber="1" minValue="-7238577.3536299989" maxValue="6020344.59829999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6">
  <r>
    <x v="0"/>
    <x v="0"/>
    <x v="0"/>
    <x v="0"/>
    <x v="0"/>
    <x v="0"/>
    <m/>
  </r>
  <r>
    <x v="1"/>
    <x v="1"/>
    <x v="1"/>
    <x v="1"/>
    <x v="0"/>
    <x v="0"/>
    <n v="112002.75104"/>
  </r>
  <r>
    <x v="2"/>
    <x v="2"/>
    <x v="2"/>
    <x v="2"/>
    <x v="0"/>
    <x v="0"/>
    <n v="112752.72657"/>
  </r>
  <r>
    <x v="3"/>
    <x v="3"/>
    <x v="3"/>
    <x v="3"/>
    <x v="0"/>
    <x v="0"/>
    <n v="-749.97553000000005"/>
  </r>
  <r>
    <x v="4"/>
    <x v="4"/>
    <x v="4"/>
    <x v="4"/>
    <x v="0"/>
    <x v="0"/>
    <n v="29262.861069999999"/>
  </r>
  <r>
    <x v="5"/>
    <x v="5"/>
    <x v="5"/>
    <x v="5"/>
    <x v="0"/>
    <x v="0"/>
    <n v="42582.372199999998"/>
  </r>
  <r>
    <x v="6"/>
    <x v="6"/>
    <x v="6"/>
    <x v="6"/>
    <x v="0"/>
    <x v="0"/>
    <n v="40242.021350000003"/>
  </r>
  <r>
    <x v="7"/>
    <x v="7"/>
    <x v="7"/>
    <x v="7"/>
    <x v="0"/>
    <x v="0"/>
    <n v="2340.3508499999998"/>
  </r>
  <r>
    <x v="8"/>
    <x v="8"/>
    <x v="8"/>
    <x v="8"/>
    <x v="0"/>
    <x v="0"/>
    <m/>
  </r>
  <r>
    <x v="9"/>
    <x v="9"/>
    <x v="9"/>
    <x v="9"/>
    <x v="0"/>
    <x v="0"/>
    <n v="-122536.97301"/>
  </r>
  <r>
    <x v="10"/>
    <x v="10"/>
    <x v="10"/>
    <x v="10"/>
    <x v="0"/>
    <x v="0"/>
    <n v="-115235.31101"/>
  </r>
  <r>
    <x v="11"/>
    <x v="11"/>
    <x v="11"/>
    <x v="11"/>
    <x v="0"/>
    <x v="0"/>
    <n v="346.709"/>
  </r>
  <r>
    <x v="12"/>
    <x v="12"/>
    <x v="12"/>
    <x v="12"/>
    <x v="0"/>
    <x v="0"/>
    <n v="-7648.3710000000001"/>
  </r>
  <r>
    <x v="13"/>
    <x v="13"/>
    <x v="13"/>
    <x v="13"/>
    <x v="0"/>
    <x v="0"/>
    <m/>
  </r>
  <r>
    <x v="14"/>
    <x v="14"/>
    <x v="14"/>
    <x v="14"/>
    <x v="0"/>
    <x v="0"/>
    <n v="-23134.185000000001"/>
  </r>
  <r>
    <x v="15"/>
    <x v="15"/>
    <x v="15"/>
    <x v="15"/>
    <x v="0"/>
    <x v="0"/>
    <n v="-23134.185000000001"/>
  </r>
  <r>
    <x v="16"/>
    <x v="16"/>
    <x v="16"/>
    <x v="16"/>
    <x v="0"/>
    <x v="0"/>
    <m/>
  </r>
  <r>
    <x v="17"/>
    <x v="17"/>
    <x v="17"/>
    <x v="17"/>
    <x v="0"/>
    <x v="0"/>
    <n v="-11033.64573"/>
  </r>
  <r>
    <x v="18"/>
    <x v="18"/>
    <x v="18"/>
    <x v="18"/>
    <x v="0"/>
    <x v="0"/>
    <n v="-10000.685110000002"/>
  </r>
  <r>
    <x v="19"/>
    <x v="19"/>
    <x v="19"/>
    <x v="19"/>
    <x v="0"/>
    <x v="0"/>
    <n v="-3863.6971699999999"/>
  </r>
  <r>
    <x v="20"/>
    <x v="20"/>
    <x v="20"/>
    <x v="20"/>
    <x v="0"/>
    <x v="0"/>
    <n v="-2090.1391699999999"/>
  </r>
  <r>
    <x v="21"/>
    <x v="21"/>
    <x v="21"/>
    <x v="21"/>
    <x v="0"/>
    <x v="0"/>
    <n v="-1773.558"/>
  </r>
  <r>
    <x v="22"/>
    <x v="22"/>
    <x v="22"/>
    <x v="22"/>
    <x v="0"/>
    <x v="0"/>
    <m/>
  </r>
  <r>
    <x v="23"/>
    <x v="23"/>
    <x v="23"/>
    <x v="23"/>
    <x v="0"/>
    <x v="0"/>
    <n v="13278.798290000001"/>
  </r>
  <r>
    <x v="24"/>
    <x v="24"/>
    <x v="24"/>
    <x v="24"/>
    <x v="0"/>
    <x v="0"/>
    <m/>
  </r>
  <r>
    <x v="25"/>
    <x v="25"/>
    <x v="25"/>
    <x v="25"/>
    <x v="0"/>
    <x v="0"/>
    <m/>
  </r>
  <r>
    <x v="26"/>
    <x v="26"/>
    <x v="26"/>
    <x v="26"/>
    <x v="0"/>
    <x v="0"/>
    <m/>
  </r>
  <r>
    <x v="27"/>
    <x v="27"/>
    <x v="27"/>
    <x v="27"/>
    <x v="0"/>
    <x v="0"/>
    <m/>
  </r>
  <r>
    <x v="28"/>
    <x v="28"/>
    <x v="28"/>
    <x v="28"/>
    <x v="0"/>
    <x v="0"/>
    <n v="13278.798290000001"/>
  </r>
  <r>
    <x v="29"/>
    <x v="29"/>
    <x v="29"/>
    <x v="29"/>
    <x v="0"/>
    <x v="0"/>
    <n v="21.676120000000001"/>
  </r>
  <r>
    <x v="30"/>
    <x v="30"/>
    <x v="30"/>
    <x v="30"/>
    <x v="0"/>
    <x v="0"/>
    <n v="21.676120000000001"/>
  </r>
  <r>
    <x v="31"/>
    <x v="31"/>
    <x v="31"/>
    <x v="31"/>
    <x v="0"/>
    <x v="0"/>
    <m/>
  </r>
  <r>
    <x v="32"/>
    <x v="32"/>
    <x v="32"/>
    <x v="32"/>
    <x v="0"/>
    <x v="0"/>
    <n v="-2585.8920800000001"/>
  </r>
  <r>
    <x v="33"/>
    <x v="33"/>
    <x v="33"/>
    <x v="33"/>
    <x v="0"/>
    <x v="0"/>
    <n v="-2585.8920800000001"/>
  </r>
  <r>
    <x v="34"/>
    <x v="34"/>
    <x v="34"/>
    <x v="34"/>
    <x v="0"/>
    <x v="0"/>
    <m/>
  </r>
  <r>
    <x v="35"/>
    <x v="35"/>
    <x v="35"/>
    <x v="35"/>
    <x v="0"/>
    <x v="0"/>
    <m/>
  </r>
  <r>
    <x v="36"/>
    <x v="36"/>
    <x v="36"/>
    <x v="36"/>
    <x v="0"/>
    <x v="0"/>
    <n v="10714.582329999999"/>
  </r>
  <r>
    <x v="0"/>
    <x v="0"/>
    <x v="0"/>
    <x v="0"/>
    <x v="0"/>
    <x v="1"/>
    <m/>
  </r>
  <r>
    <x v="1"/>
    <x v="1"/>
    <x v="1"/>
    <x v="1"/>
    <x v="0"/>
    <x v="1"/>
    <n v="6058.1934000000001"/>
  </r>
  <r>
    <x v="2"/>
    <x v="2"/>
    <x v="2"/>
    <x v="2"/>
    <x v="0"/>
    <x v="1"/>
    <n v="6174.7621799999997"/>
  </r>
  <r>
    <x v="3"/>
    <x v="3"/>
    <x v="3"/>
    <x v="3"/>
    <x v="0"/>
    <x v="1"/>
    <n v="-116.56878"/>
  </r>
  <r>
    <x v="4"/>
    <x v="4"/>
    <x v="4"/>
    <x v="4"/>
    <x v="0"/>
    <x v="1"/>
    <n v="8891.6854700000004"/>
  </r>
  <r>
    <x v="5"/>
    <x v="5"/>
    <x v="5"/>
    <x v="5"/>
    <x v="0"/>
    <x v="1"/>
    <n v="1324.4034799999999"/>
  </r>
  <r>
    <x v="6"/>
    <x v="6"/>
    <x v="6"/>
    <x v="6"/>
    <x v="0"/>
    <x v="1"/>
    <n v="1324.4034799999999"/>
  </r>
  <r>
    <x v="7"/>
    <x v="7"/>
    <x v="7"/>
    <x v="7"/>
    <x v="0"/>
    <x v="1"/>
    <m/>
  </r>
  <r>
    <x v="8"/>
    <x v="8"/>
    <x v="8"/>
    <x v="8"/>
    <x v="0"/>
    <x v="1"/>
    <m/>
  </r>
  <r>
    <x v="9"/>
    <x v="9"/>
    <x v="9"/>
    <x v="9"/>
    <x v="0"/>
    <x v="1"/>
    <n v="-9888.1175999999996"/>
  </r>
  <r>
    <x v="10"/>
    <x v="10"/>
    <x v="10"/>
    <x v="10"/>
    <x v="0"/>
    <x v="1"/>
    <n v="-7861.7825999999995"/>
  </r>
  <r>
    <x v="11"/>
    <x v="11"/>
    <x v="11"/>
    <x v="11"/>
    <x v="0"/>
    <x v="1"/>
    <m/>
  </r>
  <r>
    <x v="12"/>
    <x v="12"/>
    <x v="12"/>
    <x v="12"/>
    <x v="0"/>
    <x v="1"/>
    <n v="-2026.335"/>
  </r>
  <r>
    <x v="13"/>
    <x v="13"/>
    <x v="13"/>
    <x v="13"/>
    <x v="0"/>
    <x v="1"/>
    <m/>
  </r>
  <r>
    <x v="14"/>
    <x v="14"/>
    <x v="14"/>
    <x v="14"/>
    <x v="0"/>
    <x v="1"/>
    <n v="1610.7339999999999"/>
  </r>
  <r>
    <x v="15"/>
    <x v="15"/>
    <x v="15"/>
    <x v="15"/>
    <x v="0"/>
    <x v="1"/>
    <n v="1610.7339999999999"/>
  </r>
  <r>
    <x v="16"/>
    <x v="16"/>
    <x v="16"/>
    <x v="16"/>
    <x v="0"/>
    <x v="1"/>
    <m/>
  </r>
  <r>
    <x v="17"/>
    <x v="17"/>
    <x v="17"/>
    <x v="17"/>
    <x v="0"/>
    <x v="1"/>
    <n v="-843.17457999999999"/>
  </r>
  <r>
    <x v="18"/>
    <x v="18"/>
    <x v="18"/>
    <x v="18"/>
    <x v="0"/>
    <x v="1"/>
    <n v="-4662.7771550258803"/>
  </r>
  <r>
    <x v="19"/>
    <x v="19"/>
    <x v="19"/>
    <x v="19"/>
    <x v="0"/>
    <x v="1"/>
    <n v="-423.83794"/>
  </r>
  <r>
    <x v="20"/>
    <x v="20"/>
    <x v="20"/>
    <x v="20"/>
    <x v="0"/>
    <x v="1"/>
    <n v="-423.83794"/>
  </r>
  <r>
    <x v="21"/>
    <x v="21"/>
    <x v="21"/>
    <x v="21"/>
    <x v="0"/>
    <x v="1"/>
    <m/>
  </r>
  <r>
    <x v="22"/>
    <x v="22"/>
    <x v="22"/>
    <x v="22"/>
    <x v="0"/>
    <x v="1"/>
    <m/>
  </r>
  <r>
    <x v="23"/>
    <x v="23"/>
    <x v="23"/>
    <x v="23"/>
    <x v="0"/>
    <x v="1"/>
    <n v="2067.1090749741202"/>
  </r>
  <r>
    <x v="24"/>
    <x v="24"/>
    <x v="24"/>
    <x v="24"/>
    <x v="0"/>
    <x v="1"/>
    <m/>
  </r>
  <r>
    <x v="25"/>
    <x v="25"/>
    <x v="25"/>
    <x v="25"/>
    <x v="0"/>
    <x v="1"/>
    <n v="15.2"/>
  </r>
  <r>
    <x v="26"/>
    <x v="26"/>
    <x v="26"/>
    <x v="26"/>
    <x v="0"/>
    <x v="1"/>
    <m/>
  </r>
  <r>
    <x v="27"/>
    <x v="27"/>
    <x v="27"/>
    <x v="27"/>
    <x v="0"/>
    <x v="1"/>
    <m/>
  </r>
  <r>
    <x v="28"/>
    <x v="28"/>
    <x v="28"/>
    <x v="28"/>
    <x v="0"/>
    <x v="1"/>
    <n v="2082.30907497412"/>
  </r>
  <r>
    <x v="29"/>
    <x v="29"/>
    <x v="29"/>
    <x v="29"/>
    <x v="0"/>
    <x v="1"/>
    <m/>
  </r>
  <r>
    <x v="30"/>
    <x v="30"/>
    <x v="30"/>
    <x v="30"/>
    <x v="0"/>
    <x v="1"/>
    <m/>
  </r>
  <r>
    <x v="31"/>
    <x v="31"/>
    <x v="31"/>
    <x v="31"/>
    <x v="0"/>
    <x v="1"/>
    <m/>
  </r>
  <r>
    <x v="32"/>
    <x v="32"/>
    <x v="32"/>
    <x v="32"/>
    <x v="0"/>
    <x v="1"/>
    <n v="-386.05804000000001"/>
  </r>
  <r>
    <x v="33"/>
    <x v="33"/>
    <x v="33"/>
    <x v="33"/>
    <x v="0"/>
    <x v="1"/>
    <n v="-386.05804000000001"/>
  </r>
  <r>
    <x v="34"/>
    <x v="34"/>
    <x v="34"/>
    <x v="34"/>
    <x v="0"/>
    <x v="1"/>
    <m/>
  </r>
  <r>
    <x v="35"/>
    <x v="35"/>
    <x v="35"/>
    <x v="35"/>
    <x v="0"/>
    <x v="1"/>
    <m/>
  </r>
  <r>
    <x v="36"/>
    <x v="36"/>
    <x v="36"/>
    <x v="36"/>
    <x v="0"/>
    <x v="1"/>
    <n v="1696.2510349741201"/>
  </r>
  <r>
    <x v="0"/>
    <x v="0"/>
    <x v="0"/>
    <x v="0"/>
    <x v="0"/>
    <x v="2"/>
    <m/>
  </r>
  <r>
    <x v="1"/>
    <x v="1"/>
    <x v="1"/>
    <x v="1"/>
    <x v="0"/>
    <x v="2"/>
    <n v="12144"/>
  </r>
  <r>
    <x v="2"/>
    <x v="2"/>
    <x v="2"/>
    <x v="2"/>
    <x v="0"/>
    <x v="2"/>
    <n v="12145"/>
  </r>
  <r>
    <x v="3"/>
    <x v="3"/>
    <x v="3"/>
    <x v="3"/>
    <x v="0"/>
    <x v="2"/>
    <n v="-1"/>
  </r>
  <r>
    <x v="4"/>
    <x v="4"/>
    <x v="4"/>
    <x v="4"/>
    <x v="0"/>
    <x v="2"/>
    <n v="401758"/>
  </r>
  <r>
    <x v="5"/>
    <x v="5"/>
    <x v="5"/>
    <x v="5"/>
    <x v="0"/>
    <x v="2"/>
    <m/>
  </r>
  <r>
    <x v="6"/>
    <x v="6"/>
    <x v="6"/>
    <x v="6"/>
    <x v="0"/>
    <x v="2"/>
    <m/>
  </r>
  <r>
    <x v="7"/>
    <x v="7"/>
    <x v="7"/>
    <x v="7"/>
    <x v="0"/>
    <x v="2"/>
    <m/>
  </r>
  <r>
    <x v="8"/>
    <x v="8"/>
    <x v="8"/>
    <x v="8"/>
    <x v="0"/>
    <x v="2"/>
    <m/>
  </r>
  <r>
    <x v="9"/>
    <x v="9"/>
    <x v="9"/>
    <x v="9"/>
    <x v="0"/>
    <x v="2"/>
    <n v="-53302"/>
  </r>
  <r>
    <x v="10"/>
    <x v="10"/>
    <x v="10"/>
    <x v="10"/>
    <x v="0"/>
    <x v="2"/>
    <n v="-228059"/>
  </r>
  <r>
    <x v="11"/>
    <x v="11"/>
    <x v="11"/>
    <x v="11"/>
    <x v="0"/>
    <x v="2"/>
    <m/>
  </r>
  <r>
    <x v="12"/>
    <x v="12"/>
    <x v="12"/>
    <x v="12"/>
    <x v="0"/>
    <x v="2"/>
    <n v="174757"/>
  </r>
  <r>
    <x v="13"/>
    <x v="13"/>
    <x v="13"/>
    <x v="13"/>
    <x v="0"/>
    <x v="2"/>
    <m/>
  </r>
  <r>
    <x v="14"/>
    <x v="14"/>
    <x v="14"/>
    <x v="14"/>
    <x v="0"/>
    <x v="2"/>
    <n v="-535091"/>
  </r>
  <r>
    <x v="15"/>
    <x v="15"/>
    <x v="15"/>
    <x v="15"/>
    <x v="0"/>
    <x v="2"/>
    <n v="-535091"/>
  </r>
  <r>
    <x v="16"/>
    <x v="16"/>
    <x v="16"/>
    <x v="16"/>
    <x v="0"/>
    <x v="2"/>
    <m/>
  </r>
  <r>
    <x v="17"/>
    <x v="17"/>
    <x v="17"/>
    <x v="17"/>
    <x v="0"/>
    <x v="2"/>
    <n v="-13657"/>
  </r>
  <r>
    <x v="18"/>
    <x v="18"/>
    <x v="18"/>
    <x v="18"/>
    <x v="0"/>
    <x v="2"/>
    <n v="-110553"/>
  </r>
  <r>
    <x v="19"/>
    <x v="19"/>
    <x v="19"/>
    <x v="19"/>
    <x v="0"/>
    <x v="2"/>
    <m/>
  </r>
  <r>
    <x v="20"/>
    <x v="20"/>
    <x v="20"/>
    <x v="20"/>
    <x v="0"/>
    <x v="2"/>
    <m/>
  </r>
  <r>
    <x v="21"/>
    <x v="21"/>
    <x v="21"/>
    <x v="21"/>
    <x v="0"/>
    <x v="2"/>
    <m/>
  </r>
  <r>
    <x v="22"/>
    <x v="22"/>
    <x v="22"/>
    <x v="22"/>
    <x v="0"/>
    <x v="2"/>
    <m/>
  </r>
  <r>
    <x v="23"/>
    <x v="23"/>
    <x v="23"/>
    <x v="23"/>
    <x v="0"/>
    <x v="2"/>
    <n v="-298701"/>
  </r>
  <r>
    <x v="24"/>
    <x v="24"/>
    <x v="24"/>
    <x v="24"/>
    <x v="0"/>
    <x v="2"/>
    <m/>
  </r>
  <r>
    <x v="25"/>
    <x v="25"/>
    <x v="25"/>
    <x v="25"/>
    <x v="0"/>
    <x v="2"/>
    <n v="4871"/>
  </r>
  <r>
    <x v="26"/>
    <x v="26"/>
    <x v="26"/>
    <x v="26"/>
    <x v="0"/>
    <x v="2"/>
    <n v="-111"/>
  </r>
  <r>
    <x v="27"/>
    <x v="27"/>
    <x v="27"/>
    <x v="27"/>
    <x v="0"/>
    <x v="2"/>
    <n v="-72"/>
  </r>
  <r>
    <x v="28"/>
    <x v="28"/>
    <x v="28"/>
    <x v="28"/>
    <x v="0"/>
    <x v="2"/>
    <n v="-294013"/>
  </r>
  <r>
    <x v="29"/>
    <x v="29"/>
    <x v="29"/>
    <x v="29"/>
    <x v="0"/>
    <x v="2"/>
    <m/>
  </r>
  <r>
    <x v="30"/>
    <x v="30"/>
    <x v="30"/>
    <x v="30"/>
    <x v="0"/>
    <x v="2"/>
    <m/>
  </r>
  <r>
    <x v="31"/>
    <x v="31"/>
    <x v="31"/>
    <x v="31"/>
    <x v="0"/>
    <x v="2"/>
    <m/>
  </r>
  <r>
    <x v="32"/>
    <x v="32"/>
    <x v="32"/>
    <x v="32"/>
    <x v="0"/>
    <x v="2"/>
    <m/>
  </r>
  <r>
    <x v="33"/>
    <x v="33"/>
    <x v="33"/>
    <x v="33"/>
    <x v="0"/>
    <x v="2"/>
    <m/>
  </r>
  <r>
    <x v="34"/>
    <x v="34"/>
    <x v="34"/>
    <x v="34"/>
    <x v="0"/>
    <x v="2"/>
    <m/>
  </r>
  <r>
    <x v="35"/>
    <x v="35"/>
    <x v="35"/>
    <x v="35"/>
    <x v="0"/>
    <x v="2"/>
    <m/>
  </r>
  <r>
    <x v="36"/>
    <x v="36"/>
    <x v="36"/>
    <x v="36"/>
    <x v="0"/>
    <x v="2"/>
    <n v="-294013"/>
  </r>
  <r>
    <x v="0"/>
    <x v="0"/>
    <x v="0"/>
    <x v="0"/>
    <x v="0"/>
    <x v="3"/>
    <m/>
  </r>
  <r>
    <x v="1"/>
    <x v="1"/>
    <x v="1"/>
    <x v="1"/>
    <x v="0"/>
    <x v="3"/>
    <n v="64676.33"/>
  </r>
  <r>
    <x v="2"/>
    <x v="2"/>
    <x v="2"/>
    <x v="2"/>
    <x v="0"/>
    <x v="3"/>
    <n v="64851.07"/>
  </r>
  <r>
    <x v="3"/>
    <x v="3"/>
    <x v="3"/>
    <x v="3"/>
    <x v="0"/>
    <x v="3"/>
    <n v="-174.74"/>
  </r>
  <r>
    <x v="4"/>
    <x v="4"/>
    <x v="4"/>
    <x v="4"/>
    <x v="0"/>
    <x v="3"/>
    <n v="172634.31"/>
  </r>
  <r>
    <x v="5"/>
    <x v="5"/>
    <x v="5"/>
    <x v="5"/>
    <x v="0"/>
    <x v="3"/>
    <m/>
  </r>
  <r>
    <x v="6"/>
    <x v="6"/>
    <x v="6"/>
    <x v="6"/>
    <x v="0"/>
    <x v="3"/>
    <m/>
  </r>
  <r>
    <x v="7"/>
    <x v="7"/>
    <x v="7"/>
    <x v="7"/>
    <x v="0"/>
    <x v="3"/>
    <m/>
  </r>
  <r>
    <x v="8"/>
    <x v="8"/>
    <x v="8"/>
    <x v="8"/>
    <x v="0"/>
    <x v="3"/>
    <m/>
  </r>
  <r>
    <x v="9"/>
    <x v="9"/>
    <x v="9"/>
    <x v="9"/>
    <x v="0"/>
    <x v="3"/>
    <n v="-81553.52"/>
  </r>
  <r>
    <x v="10"/>
    <x v="10"/>
    <x v="10"/>
    <x v="10"/>
    <x v="0"/>
    <x v="3"/>
    <n v="-80259.53"/>
  </r>
  <r>
    <x v="11"/>
    <x v="11"/>
    <x v="11"/>
    <x v="11"/>
    <x v="0"/>
    <x v="3"/>
    <m/>
  </r>
  <r>
    <x v="12"/>
    <x v="12"/>
    <x v="12"/>
    <x v="12"/>
    <x v="0"/>
    <x v="3"/>
    <n v="-1293.99"/>
  </r>
  <r>
    <x v="13"/>
    <x v="13"/>
    <x v="13"/>
    <x v="13"/>
    <x v="0"/>
    <x v="3"/>
    <m/>
  </r>
  <r>
    <x v="14"/>
    <x v="14"/>
    <x v="14"/>
    <x v="14"/>
    <x v="0"/>
    <x v="3"/>
    <n v="-87671.96"/>
  </r>
  <r>
    <x v="15"/>
    <x v="15"/>
    <x v="15"/>
    <x v="15"/>
    <x v="0"/>
    <x v="3"/>
    <n v="-87671.96"/>
  </r>
  <r>
    <x v="16"/>
    <x v="16"/>
    <x v="16"/>
    <x v="16"/>
    <x v="0"/>
    <x v="3"/>
    <m/>
  </r>
  <r>
    <x v="17"/>
    <x v="17"/>
    <x v="17"/>
    <x v="17"/>
    <x v="0"/>
    <x v="3"/>
    <n v="-7562.07"/>
  </r>
  <r>
    <x v="18"/>
    <x v="18"/>
    <x v="18"/>
    <x v="18"/>
    <x v="0"/>
    <x v="3"/>
    <n v="-49073.86"/>
  </r>
  <r>
    <x v="19"/>
    <x v="19"/>
    <x v="19"/>
    <x v="19"/>
    <x v="0"/>
    <x v="3"/>
    <m/>
  </r>
  <r>
    <x v="20"/>
    <x v="20"/>
    <x v="20"/>
    <x v="20"/>
    <x v="0"/>
    <x v="3"/>
    <m/>
  </r>
  <r>
    <x v="21"/>
    <x v="21"/>
    <x v="21"/>
    <x v="21"/>
    <x v="0"/>
    <x v="3"/>
    <m/>
  </r>
  <r>
    <x v="22"/>
    <x v="22"/>
    <x v="22"/>
    <x v="22"/>
    <x v="0"/>
    <x v="3"/>
    <m/>
  </r>
  <r>
    <x v="23"/>
    <x v="23"/>
    <x v="23"/>
    <x v="23"/>
    <x v="0"/>
    <x v="3"/>
    <n v="11449.23"/>
  </r>
  <r>
    <x v="24"/>
    <x v="24"/>
    <x v="24"/>
    <x v="24"/>
    <x v="0"/>
    <x v="3"/>
    <m/>
  </r>
  <r>
    <x v="25"/>
    <x v="25"/>
    <x v="25"/>
    <x v="25"/>
    <x v="0"/>
    <x v="3"/>
    <m/>
  </r>
  <r>
    <x v="26"/>
    <x v="26"/>
    <x v="26"/>
    <x v="26"/>
    <x v="0"/>
    <x v="3"/>
    <m/>
  </r>
  <r>
    <x v="27"/>
    <x v="27"/>
    <x v="27"/>
    <x v="27"/>
    <x v="0"/>
    <x v="3"/>
    <m/>
  </r>
  <r>
    <x v="28"/>
    <x v="28"/>
    <x v="28"/>
    <x v="28"/>
    <x v="0"/>
    <x v="3"/>
    <n v="11449.23"/>
  </r>
  <r>
    <x v="29"/>
    <x v="29"/>
    <x v="29"/>
    <x v="29"/>
    <x v="0"/>
    <x v="3"/>
    <n v="534"/>
  </r>
  <r>
    <x v="30"/>
    <x v="30"/>
    <x v="30"/>
    <x v="30"/>
    <x v="0"/>
    <x v="3"/>
    <n v="534"/>
  </r>
  <r>
    <x v="31"/>
    <x v="31"/>
    <x v="31"/>
    <x v="31"/>
    <x v="0"/>
    <x v="3"/>
    <m/>
  </r>
  <r>
    <x v="32"/>
    <x v="32"/>
    <x v="32"/>
    <x v="32"/>
    <x v="0"/>
    <x v="3"/>
    <m/>
  </r>
  <r>
    <x v="33"/>
    <x v="33"/>
    <x v="33"/>
    <x v="33"/>
    <x v="0"/>
    <x v="3"/>
    <m/>
  </r>
  <r>
    <x v="34"/>
    <x v="34"/>
    <x v="34"/>
    <x v="34"/>
    <x v="0"/>
    <x v="3"/>
    <m/>
  </r>
  <r>
    <x v="35"/>
    <x v="35"/>
    <x v="35"/>
    <x v="35"/>
    <x v="0"/>
    <x v="3"/>
    <n v="-637.77"/>
  </r>
  <r>
    <x v="36"/>
    <x v="36"/>
    <x v="36"/>
    <x v="36"/>
    <x v="0"/>
    <x v="3"/>
    <n v="11345.46"/>
  </r>
  <r>
    <x v="0"/>
    <x v="0"/>
    <x v="0"/>
    <x v="0"/>
    <x v="0"/>
    <x v="4"/>
    <m/>
  </r>
  <r>
    <x v="1"/>
    <x v="1"/>
    <x v="1"/>
    <x v="1"/>
    <x v="0"/>
    <x v="4"/>
    <n v="419619.53590000002"/>
  </r>
  <r>
    <x v="2"/>
    <x v="2"/>
    <x v="2"/>
    <x v="2"/>
    <x v="0"/>
    <x v="4"/>
    <n v="421706.01444"/>
  </r>
  <r>
    <x v="3"/>
    <x v="3"/>
    <x v="3"/>
    <x v="3"/>
    <x v="0"/>
    <x v="4"/>
    <n v="-2086.4785400000001"/>
  </r>
  <r>
    <x v="4"/>
    <x v="4"/>
    <x v="4"/>
    <x v="4"/>
    <x v="0"/>
    <x v="4"/>
    <n v="235210.95512999999"/>
  </r>
  <r>
    <x v="5"/>
    <x v="5"/>
    <x v="5"/>
    <x v="5"/>
    <x v="0"/>
    <x v="4"/>
    <n v="1913030.7570799999"/>
  </r>
  <r>
    <x v="6"/>
    <x v="6"/>
    <x v="6"/>
    <x v="6"/>
    <x v="0"/>
    <x v="4"/>
    <n v="1821742.9962800001"/>
  </r>
  <r>
    <x v="7"/>
    <x v="7"/>
    <x v="7"/>
    <x v="7"/>
    <x v="0"/>
    <x v="4"/>
    <n v="91287.760800000004"/>
  </r>
  <r>
    <x v="8"/>
    <x v="8"/>
    <x v="8"/>
    <x v="8"/>
    <x v="0"/>
    <x v="4"/>
    <n v="0"/>
  </r>
  <r>
    <x v="9"/>
    <x v="9"/>
    <x v="9"/>
    <x v="9"/>
    <x v="0"/>
    <x v="4"/>
    <n v="-357474.44641999999"/>
  </r>
  <r>
    <x v="10"/>
    <x v="10"/>
    <x v="10"/>
    <x v="10"/>
    <x v="0"/>
    <x v="4"/>
    <n v="-333461.61174000002"/>
  </r>
  <r>
    <x v="11"/>
    <x v="11"/>
    <x v="11"/>
    <x v="11"/>
    <x v="0"/>
    <x v="4"/>
    <n v="383.47332"/>
  </r>
  <r>
    <x v="12"/>
    <x v="12"/>
    <x v="12"/>
    <x v="12"/>
    <x v="0"/>
    <x v="4"/>
    <n v="-24396.308000000001"/>
  </r>
  <r>
    <x v="13"/>
    <x v="13"/>
    <x v="13"/>
    <x v="13"/>
    <x v="0"/>
    <x v="4"/>
    <m/>
  </r>
  <r>
    <x v="14"/>
    <x v="14"/>
    <x v="14"/>
    <x v="14"/>
    <x v="0"/>
    <x v="4"/>
    <n v="-173014.96535000001"/>
  </r>
  <r>
    <x v="15"/>
    <x v="15"/>
    <x v="15"/>
    <x v="15"/>
    <x v="0"/>
    <x v="4"/>
    <n v="-173014.96535000001"/>
  </r>
  <r>
    <x v="16"/>
    <x v="16"/>
    <x v="16"/>
    <x v="16"/>
    <x v="0"/>
    <x v="4"/>
    <m/>
  </r>
  <r>
    <x v="17"/>
    <x v="17"/>
    <x v="17"/>
    <x v="17"/>
    <x v="0"/>
    <x v="4"/>
    <n v="-47831.505960000002"/>
  </r>
  <r>
    <x v="18"/>
    <x v="18"/>
    <x v="18"/>
    <x v="18"/>
    <x v="0"/>
    <x v="4"/>
    <n v="-75587.823340000003"/>
  </r>
  <r>
    <x v="19"/>
    <x v="19"/>
    <x v="19"/>
    <x v="19"/>
    <x v="0"/>
    <x v="4"/>
    <n v="-1839054.7350000001"/>
  </r>
  <r>
    <x v="20"/>
    <x v="20"/>
    <x v="20"/>
    <x v="20"/>
    <x v="0"/>
    <x v="4"/>
    <n v="-1821742.9962800001"/>
  </r>
  <r>
    <x v="21"/>
    <x v="21"/>
    <x v="21"/>
    <x v="21"/>
    <x v="0"/>
    <x v="4"/>
    <n v="-17311.738720000001"/>
  </r>
  <r>
    <x v="22"/>
    <x v="22"/>
    <x v="22"/>
    <x v="22"/>
    <x v="0"/>
    <x v="4"/>
    <m/>
  </r>
  <r>
    <x v="23"/>
    <x v="23"/>
    <x v="23"/>
    <x v="23"/>
    <x v="0"/>
    <x v="4"/>
    <n v="74897.772039999996"/>
  </r>
  <r>
    <x v="24"/>
    <x v="24"/>
    <x v="24"/>
    <x v="24"/>
    <x v="0"/>
    <x v="4"/>
    <m/>
  </r>
  <r>
    <x v="25"/>
    <x v="25"/>
    <x v="25"/>
    <x v="25"/>
    <x v="0"/>
    <x v="4"/>
    <n v="3534.0550400000002"/>
  </r>
  <r>
    <x v="26"/>
    <x v="26"/>
    <x v="26"/>
    <x v="26"/>
    <x v="0"/>
    <x v="4"/>
    <n v="-5168.5956100000003"/>
  </r>
  <r>
    <x v="27"/>
    <x v="27"/>
    <x v="27"/>
    <x v="27"/>
    <x v="0"/>
    <x v="4"/>
    <n v="-13435.570530000001"/>
  </r>
  <r>
    <x v="28"/>
    <x v="28"/>
    <x v="28"/>
    <x v="28"/>
    <x v="0"/>
    <x v="4"/>
    <n v="59827.660940000002"/>
  </r>
  <r>
    <x v="29"/>
    <x v="29"/>
    <x v="29"/>
    <x v="29"/>
    <x v="0"/>
    <x v="4"/>
    <n v="126.98945999999999"/>
  </r>
  <r>
    <x v="30"/>
    <x v="30"/>
    <x v="30"/>
    <x v="30"/>
    <x v="0"/>
    <x v="4"/>
    <n v="126.98945999999999"/>
  </r>
  <r>
    <x v="31"/>
    <x v="31"/>
    <x v="31"/>
    <x v="31"/>
    <x v="0"/>
    <x v="4"/>
    <m/>
  </r>
  <r>
    <x v="32"/>
    <x v="32"/>
    <x v="32"/>
    <x v="32"/>
    <x v="0"/>
    <x v="4"/>
    <m/>
  </r>
  <r>
    <x v="33"/>
    <x v="33"/>
    <x v="33"/>
    <x v="33"/>
    <x v="0"/>
    <x v="4"/>
    <m/>
  </r>
  <r>
    <x v="34"/>
    <x v="34"/>
    <x v="34"/>
    <x v="34"/>
    <x v="0"/>
    <x v="4"/>
    <m/>
  </r>
  <r>
    <x v="35"/>
    <x v="35"/>
    <x v="35"/>
    <x v="35"/>
    <x v="0"/>
    <x v="4"/>
    <m/>
  </r>
  <r>
    <x v="36"/>
    <x v="36"/>
    <x v="36"/>
    <x v="36"/>
    <x v="0"/>
    <x v="4"/>
    <n v="59954.650399999999"/>
  </r>
  <r>
    <x v="0"/>
    <x v="0"/>
    <x v="0"/>
    <x v="0"/>
    <x v="0"/>
    <x v="5"/>
    <m/>
  </r>
  <r>
    <x v="1"/>
    <x v="1"/>
    <x v="1"/>
    <x v="1"/>
    <x v="0"/>
    <x v="5"/>
    <n v="1099234.3999999999"/>
  </r>
  <r>
    <x v="2"/>
    <x v="2"/>
    <x v="2"/>
    <x v="2"/>
    <x v="0"/>
    <x v="5"/>
    <n v="1105504.19"/>
  </r>
  <r>
    <x v="3"/>
    <x v="3"/>
    <x v="3"/>
    <x v="3"/>
    <x v="0"/>
    <x v="5"/>
    <n v="-6269.79"/>
  </r>
  <r>
    <x v="4"/>
    <x v="4"/>
    <x v="4"/>
    <x v="4"/>
    <x v="0"/>
    <x v="5"/>
    <n v="854873.65"/>
  </r>
  <r>
    <x v="5"/>
    <x v="5"/>
    <x v="5"/>
    <x v="5"/>
    <x v="0"/>
    <x v="5"/>
    <n v="287223.65000000002"/>
  </r>
  <r>
    <x v="6"/>
    <x v="6"/>
    <x v="6"/>
    <x v="6"/>
    <x v="0"/>
    <x v="5"/>
    <n v="287223.65000000002"/>
  </r>
  <r>
    <x v="7"/>
    <x v="7"/>
    <x v="7"/>
    <x v="7"/>
    <x v="0"/>
    <x v="5"/>
    <m/>
  </r>
  <r>
    <x v="8"/>
    <x v="8"/>
    <x v="8"/>
    <x v="8"/>
    <x v="0"/>
    <x v="5"/>
    <m/>
  </r>
  <r>
    <x v="9"/>
    <x v="9"/>
    <x v="9"/>
    <x v="9"/>
    <x v="0"/>
    <x v="5"/>
    <n v="-961433.75"/>
  </r>
  <r>
    <x v="10"/>
    <x v="10"/>
    <x v="10"/>
    <x v="10"/>
    <x v="0"/>
    <x v="5"/>
    <n v="-1041068.07"/>
  </r>
  <r>
    <x v="11"/>
    <x v="11"/>
    <x v="11"/>
    <x v="11"/>
    <x v="0"/>
    <x v="5"/>
    <n v="2994.03"/>
  </r>
  <r>
    <x v="12"/>
    <x v="12"/>
    <x v="12"/>
    <x v="12"/>
    <x v="0"/>
    <x v="5"/>
    <n v="76307.289999999994"/>
  </r>
  <r>
    <x v="13"/>
    <x v="13"/>
    <x v="13"/>
    <x v="13"/>
    <x v="0"/>
    <x v="5"/>
    <n v="333"/>
  </r>
  <r>
    <x v="14"/>
    <x v="14"/>
    <x v="14"/>
    <x v="14"/>
    <x v="0"/>
    <x v="5"/>
    <n v="-458823.81"/>
  </r>
  <r>
    <x v="15"/>
    <x v="15"/>
    <x v="15"/>
    <x v="15"/>
    <x v="0"/>
    <x v="5"/>
    <n v="-458823.81"/>
  </r>
  <r>
    <x v="16"/>
    <x v="16"/>
    <x v="16"/>
    <x v="16"/>
    <x v="0"/>
    <x v="5"/>
    <m/>
  </r>
  <r>
    <x v="17"/>
    <x v="17"/>
    <x v="17"/>
    <x v="17"/>
    <x v="0"/>
    <x v="5"/>
    <n v="-90250.5"/>
  </r>
  <r>
    <x v="18"/>
    <x v="18"/>
    <x v="18"/>
    <x v="18"/>
    <x v="0"/>
    <x v="5"/>
    <n v="-468607.8"/>
  </r>
  <r>
    <x v="19"/>
    <x v="19"/>
    <x v="19"/>
    <x v="19"/>
    <x v="0"/>
    <x v="5"/>
    <n v="-65706.64"/>
  </r>
  <r>
    <x v="20"/>
    <x v="20"/>
    <x v="20"/>
    <x v="20"/>
    <x v="0"/>
    <x v="5"/>
    <n v="-65706.64"/>
  </r>
  <r>
    <x v="21"/>
    <x v="21"/>
    <x v="21"/>
    <x v="21"/>
    <x v="0"/>
    <x v="5"/>
    <m/>
  </r>
  <r>
    <x v="22"/>
    <x v="22"/>
    <x v="22"/>
    <x v="22"/>
    <x v="0"/>
    <x v="5"/>
    <m/>
  </r>
  <r>
    <x v="23"/>
    <x v="23"/>
    <x v="23"/>
    <x v="23"/>
    <x v="0"/>
    <x v="5"/>
    <n v="196509.2"/>
  </r>
  <r>
    <x v="24"/>
    <x v="24"/>
    <x v="24"/>
    <x v="24"/>
    <x v="0"/>
    <x v="5"/>
    <m/>
  </r>
  <r>
    <x v="25"/>
    <x v="25"/>
    <x v="25"/>
    <x v="25"/>
    <x v="0"/>
    <x v="5"/>
    <m/>
  </r>
  <r>
    <x v="26"/>
    <x v="26"/>
    <x v="26"/>
    <x v="26"/>
    <x v="0"/>
    <x v="5"/>
    <m/>
  </r>
  <r>
    <x v="27"/>
    <x v="27"/>
    <x v="27"/>
    <x v="27"/>
    <x v="0"/>
    <x v="5"/>
    <m/>
  </r>
  <r>
    <x v="28"/>
    <x v="28"/>
    <x v="28"/>
    <x v="28"/>
    <x v="0"/>
    <x v="5"/>
    <n v="196509.17"/>
  </r>
  <r>
    <x v="29"/>
    <x v="29"/>
    <x v="29"/>
    <x v="29"/>
    <x v="0"/>
    <x v="5"/>
    <m/>
  </r>
  <r>
    <x v="30"/>
    <x v="30"/>
    <x v="30"/>
    <x v="30"/>
    <x v="0"/>
    <x v="5"/>
    <m/>
  </r>
  <r>
    <x v="31"/>
    <x v="31"/>
    <x v="31"/>
    <x v="31"/>
    <x v="0"/>
    <x v="5"/>
    <m/>
  </r>
  <r>
    <x v="32"/>
    <x v="32"/>
    <x v="32"/>
    <x v="32"/>
    <x v="0"/>
    <x v="5"/>
    <n v="-37471.19"/>
  </r>
  <r>
    <x v="33"/>
    <x v="33"/>
    <x v="33"/>
    <x v="33"/>
    <x v="0"/>
    <x v="5"/>
    <n v="-32796.550000000003"/>
  </r>
  <r>
    <x v="34"/>
    <x v="34"/>
    <x v="34"/>
    <x v="34"/>
    <x v="0"/>
    <x v="5"/>
    <n v="-4674.6400000000003"/>
  </r>
  <r>
    <x v="35"/>
    <x v="35"/>
    <x v="35"/>
    <x v="35"/>
    <x v="0"/>
    <x v="5"/>
    <m/>
  </r>
  <r>
    <x v="36"/>
    <x v="36"/>
    <x v="36"/>
    <x v="36"/>
    <x v="0"/>
    <x v="5"/>
    <n v="159037.98000000001"/>
  </r>
  <r>
    <x v="0"/>
    <x v="0"/>
    <x v="0"/>
    <x v="0"/>
    <x v="0"/>
    <x v="6"/>
    <m/>
  </r>
  <r>
    <x v="1"/>
    <x v="1"/>
    <x v="1"/>
    <x v="1"/>
    <x v="0"/>
    <x v="6"/>
    <n v="1387854.747"/>
  </r>
  <r>
    <x v="2"/>
    <x v="2"/>
    <x v="2"/>
    <x v="2"/>
    <x v="0"/>
    <x v="6"/>
    <n v="1388080"/>
  </r>
  <r>
    <x v="3"/>
    <x v="3"/>
    <x v="3"/>
    <x v="3"/>
    <x v="0"/>
    <x v="6"/>
    <n v="-225.25299999999999"/>
  </r>
  <r>
    <x v="4"/>
    <x v="4"/>
    <x v="4"/>
    <x v="4"/>
    <x v="0"/>
    <x v="6"/>
    <n v="316715.5"/>
  </r>
  <r>
    <x v="5"/>
    <x v="5"/>
    <x v="5"/>
    <x v="5"/>
    <x v="0"/>
    <x v="6"/>
    <n v="844726.3"/>
  </r>
  <r>
    <x v="6"/>
    <x v="6"/>
    <x v="6"/>
    <x v="6"/>
    <x v="0"/>
    <x v="6"/>
    <n v="844726.3"/>
  </r>
  <r>
    <x v="7"/>
    <x v="7"/>
    <x v="7"/>
    <x v="7"/>
    <x v="0"/>
    <x v="6"/>
    <m/>
  </r>
  <r>
    <x v="8"/>
    <x v="8"/>
    <x v="8"/>
    <x v="8"/>
    <x v="0"/>
    <x v="6"/>
    <m/>
  </r>
  <r>
    <x v="9"/>
    <x v="9"/>
    <x v="9"/>
    <x v="9"/>
    <x v="0"/>
    <x v="6"/>
    <n v="-1197470.2"/>
  </r>
  <r>
    <x v="10"/>
    <x v="10"/>
    <x v="10"/>
    <x v="10"/>
    <x v="0"/>
    <x v="6"/>
    <n v="-1151399"/>
  </r>
  <r>
    <x v="11"/>
    <x v="11"/>
    <x v="11"/>
    <x v="11"/>
    <x v="0"/>
    <x v="6"/>
    <m/>
  </r>
  <r>
    <x v="12"/>
    <x v="12"/>
    <x v="12"/>
    <x v="12"/>
    <x v="0"/>
    <x v="6"/>
    <n v="-46071.199999999997"/>
  </r>
  <r>
    <x v="13"/>
    <x v="13"/>
    <x v="13"/>
    <x v="13"/>
    <x v="0"/>
    <x v="6"/>
    <m/>
  </r>
  <r>
    <x v="14"/>
    <x v="14"/>
    <x v="14"/>
    <x v="14"/>
    <x v="0"/>
    <x v="6"/>
    <n v="-926765"/>
  </r>
  <r>
    <x v="15"/>
    <x v="15"/>
    <x v="15"/>
    <x v="15"/>
    <x v="0"/>
    <x v="6"/>
    <n v="-926765"/>
  </r>
  <r>
    <x v="16"/>
    <x v="16"/>
    <x v="16"/>
    <x v="16"/>
    <x v="0"/>
    <x v="6"/>
    <m/>
  </r>
  <r>
    <x v="17"/>
    <x v="17"/>
    <x v="17"/>
    <x v="17"/>
    <x v="0"/>
    <x v="6"/>
    <n v="-28477"/>
  </r>
  <r>
    <x v="18"/>
    <x v="18"/>
    <x v="18"/>
    <x v="18"/>
    <x v="0"/>
    <x v="6"/>
    <n v="-194751"/>
  </r>
  <r>
    <x v="19"/>
    <x v="19"/>
    <x v="19"/>
    <x v="19"/>
    <x v="0"/>
    <x v="6"/>
    <n v="-10280.6"/>
  </r>
  <r>
    <x v="20"/>
    <x v="20"/>
    <x v="20"/>
    <x v="20"/>
    <x v="0"/>
    <x v="6"/>
    <n v="-10280.6"/>
  </r>
  <r>
    <x v="21"/>
    <x v="21"/>
    <x v="21"/>
    <x v="21"/>
    <x v="0"/>
    <x v="6"/>
    <m/>
  </r>
  <r>
    <x v="22"/>
    <x v="22"/>
    <x v="22"/>
    <x v="22"/>
    <x v="0"/>
    <x v="6"/>
    <m/>
  </r>
  <r>
    <x v="23"/>
    <x v="23"/>
    <x v="23"/>
    <x v="23"/>
    <x v="0"/>
    <x v="6"/>
    <n v="191552.747"/>
  </r>
  <r>
    <x v="24"/>
    <x v="24"/>
    <x v="24"/>
    <x v="24"/>
    <x v="0"/>
    <x v="6"/>
    <m/>
  </r>
  <r>
    <x v="25"/>
    <x v="25"/>
    <x v="25"/>
    <x v="25"/>
    <x v="0"/>
    <x v="6"/>
    <m/>
  </r>
  <r>
    <x v="26"/>
    <x v="26"/>
    <x v="26"/>
    <x v="26"/>
    <x v="0"/>
    <x v="6"/>
    <m/>
  </r>
  <r>
    <x v="27"/>
    <x v="27"/>
    <x v="27"/>
    <x v="27"/>
    <x v="0"/>
    <x v="6"/>
    <m/>
  </r>
  <r>
    <x v="28"/>
    <x v="28"/>
    <x v="28"/>
    <x v="28"/>
    <x v="0"/>
    <x v="6"/>
    <n v="191552.747"/>
  </r>
  <r>
    <x v="29"/>
    <x v="29"/>
    <x v="29"/>
    <x v="29"/>
    <x v="0"/>
    <x v="6"/>
    <m/>
  </r>
  <r>
    <x v="30"/>
    <x v="30"/>
    <x v="30"/>
    <x v="30"/>
    <x v="0"/>
    <x v="6"/>
    <m/>
  </r>
  <r>
    <x v="31"/>
    <x v="31"/>
    <x v="31"/>
    <x v="31"/>
    <x v="0"/>
    <x v="6"/>
    <m/>
  </r>
  <r>
    <x v="32"/>
    <x v="32"/>
    <x v="32"/>
    <x v="32"/>
    <x v="0"/>
    <x v="6"/>
    <n v="-37294.300000000003"/>
  </r>
  <r>
    <x v="33"/>
    <x v="33"/>
    <x v="33"/>
    <x v="33"/>
    <x v="0"/>
    <x v="6"/>
    <n v="-37294.300000000003"/>
  </r>
  <r>
    <x v="34"/>
    <x v="34"/>
    <x v="34"/>
    <x v="34"/>
    <x v="0"/>
    <x v="6"/>
    <m/>
  </r>
  <r>
    <x v="35"/>
    <x v="35"/>
    <x v="35"/>
    <x v="35"/>
    <x v="0"/>
    <x v="6"/>
    <m/>
  </r>
  <r>
    <x v="36"/>
    <x v="36"/>
    <x v="36"/>
    <x v="36"/>
    <x v="0"/>
    <x v="6"/>
    <n v="154258.44699999999"/>
  </r>
  <r>
    <x v="0"/>
    <x v="0"/>
    <x v="0"/>
    <x v="0"/>
    <x v="0"/>
    <x v="7"/>
    <m/>
  </r>
  <r>
    <x v="1"/>
    <x v="1"/>
    <x v="1"/>
    <x v="1"/>
    <x v="0"/>
    <x v="7"/>
    <n v="978387.12748999998"/>
  </r>
  <r>
    <x v="2"/>
    <x v="2"/>
    <x v="2"/>
    <x v="2"/>
    <x v="0"/>
    <x v="7"/>
    <n v="998681.58279000001"/>
  </r>
  <r>
    <x v="3"/>
    <x v="3"/>
    <x v="3"/>
    <x v="3"/>
    <x v="0"/>
    <x v="7"/>
    <n v="-20294.455300000001"/>
  </r>
  <r>
    <x v="4"/>
    <x v="4"/>
    <x v="4"/>
    <x v="4"/>
    <x v="0"/>
    <x v="7"/>
    <n v="501191.81023"/>
  </r>
  <r>
    <x v="5"/>
    <x v="5"/>
    <x v="5"/>
    <x v="5"/>
    <x v="0"/>
    <x v="7"/>
    <n v="350344.56391999999"/>
  </r>
  <r>
    <x v="6"/>
    <x v="6"/>
    <x v="6"/>
    <x v="6"/>
    <x v="0"/>
    <x v="7"/>
    <n v="350344.56391999999"/>
  </r>
  <r>
    <x v="7"/>
    <x v="7"/>
    <x v="7"/>
    <x v="7"/>
    <x v="0"/>
    <x v="7"/>
    <m/>
  </r>
  <r>
    <x v="8"/>
    <x v="8"/>
    <x v="8"/>
    <x v="8"/>
    <x v="0"/>
    <x v="7"/>
    <n v="13142"/>
  </r>
  <r>
    <x v="9"/>
    <x v="9"/>
    <x v="9"/>
    <x v="9"/>
    <x v="0"/>
    <x v="7"/>
    <n v="-1254987.6850000001"/>
  </r>
  <r>
    <x v="10"/>
    <x v="10"/>
    <x v="10"/>
    <x v="10"/>
    <x v="0"/>
    <x v="7"/>
    <n v="-1151499.04474"/>
  </r>
  <r>
    <x v="11"/>
    <x v="11"/>
    <x v="11"/>
    <x v="11"/>
    <x v="0"/>
    <x v="7"/>
    <n v="10371.35974"/>
  </r>
  <r>
    <x v="12"/>
    <x v="12"/>
    <x v="12"/>
    <x v="12"/>
    <x v="0"/>
    <x v="7"/>
    <n v="-113466"/>
  </r>
  <r>
    <x v="13"/>
    <x v="13"/>
    <x v="13"/>
    <x v="13"/>
    <x v="0"/>
    <x v="7"/>
    <n v="-394"/>
  </r>
  <r>
    <x v="14"/>
    <x v="14"/>
    <x v="14"/>
    <x v="14"/>
    <x v="0"/>
    <x v="7"/>
    <n v="-146406"/>
  </r>
  <r>
    <x v="15"/>
    <x v="15"/>
    <x v="15"/>
    <x v="15"/>
    <x v="0"/>
    <x v="7"/>
    <n v="-143704"/>
  </r>
  <r>
    <x v="16"/>
    <x v="16"/>
    <x v="16"/>
    <x v="16"/>
    <x v="0"/>
    <x v="7"/>
    <n v="-2702"/>
  </r>
  <r>
    <x v="17"/>
    <x v="17"/>
    <x v="17"/>
    <x v="17"/>
    <x v="0"/>
    <x v="7"/>
    <n v="-109244.51217"/>
  </r>
  <r>
    <x v="18"/>
    <x v="18"/>
    <x v="18"/>
    <x v="18"/>
    <x v="0"/>
    <x v="7"/>
    <n v="-173181.90017000001"/>
  </r>
  <r>
    <x v="19"/>
    <x v="19"/>
    <x v="19"/>
    <x v="19"/>
    <x v="0"/>
    <x v="7"/>
    <n v="-15549.189050000001"/>
  </r>
  <r>
    <x v="20"/>
    <x v="20"/>
    <x v="20"/>
    <x v="20"/>
    <x v="0"/>
    <x v="7"/>
    <n v="-15549.189050000001"/>
  </r>
  <r>
    <x v="21"/>
    <x v="21"/>
    <x v="21"/>
    <x v="21"/>
    <x v="0"/>
    <x v="7"/>
    <m/>
  </r>
  <r>
    <x v="22"/>
    <x v="22"/>
    <x v="22"/>
    <x v="22"/>
    <x v="0"/>
    <x v="7"/>
    <m/>
  </r>
  <r>
    <x v="23"/>
    <x v="23"/>
    <x v="23"/>
    <x v="23"/>
    <x v="0"/>
    <x v="7"/>
    <n v="143696.21525000001"/>
  </r>
  <r>
    <x v="24"/>
    <x v="24"/>
    <x v="24"/>
    <x v="24"/>
    <x v="0"/>
    <x v="7"/>
    <m/>
  </r>
  <r>
    <x v="25"/>
    <x v="25"/>
    <x v="25"/>
    <x v="25"/>
    <x v="0"/>
    <x v="7"/>
    <n v="3207.7837500000001"/>
  </r>
  <r>
    <x v="26"/>
    <x v="26"/>
    <x v="26"/>
    <x v="26"/>
    <x v="0"/>
    <x v="7"/>
    <n v="-2648.1661199999999"/>
  </r>
  <r>
    <x v="27"/>
    <x v="27"/>
    <x v="27"/>
    <x v="27"/>
    <x v="0"/>
    <x v="7"/>
    <m/>
  </r>
  <r>
    <x v="28"/>
    <x v="28"/>
    <x v="28"/>
    <x v="28"/>
    <x v="0"/>
    <x v="7"/>
    <n v="144255.83288"/>
  </r>
  <r>
    <x v="29"/>
    <x v="29"/>
    <x v="29"/>
    <x v="29"/>
    <x v="0"/>
    <x v="7"/>
    <n v="-54.479419999999998"/>
  </r>
  <r>
    <x v="30"/>
    <x v="30"/>
    <x v="30"/>
    <x v="30"/>
    <x v="0"/>
    <x v="7"/>
    <n v="-54.479419999999998"/>
  </r>
  <r>
    <x v="31"/>
    <x v="31"/>
    <x v="31"/>
    <x v="31"/>
    <x v="0"/>
    <x v="7"/>
    <m/>
  </r>
  <r>
    <x v="32"/>
    <x v="32"/>
    <x v="32"/>
    <x v="32"/>
    <x v="0"/>
    <x v="7"/>
    <n v="-28823.52492"/>
  </r>
  <r>
    <x v="33"/>
    <x v="33"/>
    <x v="33"/>
    <x v="33"/>
    <x v="0"/>
    <x v="7"/>
    <n v="-26846.108810000002"/>
  </r>
  <r>
    <x v="34"/>
    <x v="34"/>
    <x v="34"/>
    <x v="34"/>
    <x v="0"/>
    <x v="7"/>
    <n v="-1977.4161099999999"/>
  </r>
  <r>
    <x v="35"/>
    <x v="35"/>
    <x v="35"/>
    <x v="35"/>
    <x v="0"/>
    <x v="7"/>
    <m/>
  </r>
  <r>
    <x v="36"/>
    <x v="36"/>
    <x v="36"/>
    <x v="36"/>
    <x v="0"/>
    <x v="7"/>
    <n v="115377.82854"/>
  </r>
  <r>
    <x v="0"/>
    <x v="0"/>
    <x v="0"/>
    <x v="0"/>
    <x v="0"/>
    <x v="8"/>
    <m/>
  </r>
  <r>
    <x v="1"/>
    <x v="1"/>
    <x v="1"/>
    <x v="1"/>
    <x v="0"/>
    <x v="8"/>
    <n v="121293.56187999999"/>
  </r>
  <r>
    <x v="2"/>
    <x v="2"/>
    <x v="2"/>
    <x v="2"/>
    <x v="0"/>
    <x v="8"/>
    <n v="121293.56187999999"/>
  </r>
  <r>
    <x v="3"/>
    <x v="3"/>
    <x v="3"/>
    <x v="3"/>
    <x v="0"/>
    <x v="8"/>
    <m/>
  </r>
  <r>
    <x v="4"/>
    <x v="4"/>
    <x v="4"/>
    <x v="4"/>
    <x v="0"/>
    <x v="8"/>
    <n v="8696.4827299999997"/>
  </r>
  <r>
    <x v="5"/>
    <x v="5"/>
    <x v="5"/>
    <x v="5"/>
    <x v="0"/>
    <x v="8"/>
    <n v="28608.115969999999"/>
  </r>
  <r>
    <x v="6"/>
    <x v="6"/>
    <x v="6"/>
    <x v="6"/>
    <x v="0"/>
    <x v="8"/>
    <n v="28608.115969999999"/>
  </r>
  <r>
    <x v="7"/>
    <x v="7"/>
    <x v="7"/>
    <x v="7"/>
    <x v="0"/>
    <x v="8"/>
    <m/>
  </r>
  <r>
    <x v="8"/>
    <x v="8"/>
    <x v="8"/>
    <x v="8"/>
    <x v="0"/>
    <x v="8"/>
    <n v="5921.1212599999999"/>
  </r>
  <r>
    <x v="9"/>
    <x v="9"/>
    <x v="9"/>
    <x v="9"/>
    <x v="0"/>
    <x v="8"/>
    <n v="-71456.263900000005"/>
  </r>
  <r>
    <x v="10"/>
    <x v="10"/>
    <x v="10"/>
    <x v="10"/>
    <x v="0"/>
    <x v="8"/>
    <n v="-71456.263900000005"/>
  </r>
  <r>
    <x v="11"/>
    <x v="11"/>
    <x v="11"/>
    <x v="11"/>
    <x v="0"/>
    <x v="8"/>
    <m/>
  </r>
  <r>
    <x v="12"/>
    <x v="12"/>
    <x v="12"/>
    <x v="12"/>
    <x v="0"/>
    <x v="8"/>
    <m/>
  </r>
  <r>
    <x v="13"/>
    <x v="13"/>
    <x v="13"/>
    <x v="13"/>
    <x v="0"/>
    <x v="8"/>
    <m/>
  </r>
  <r>
    <x v="14"/>
    <x v="14"/>
    <x v="14"/>
    <x v="14"/>
    <x v="0"/>
    <x v="8"/>
    <n v="-74080.16704"/>
  </r>
  <r>
    <x v="15"/>
    <x v="15"/>
    <x v="15"/>
    <x v="15"/>
    <x v="0"/>
    <x v="8"/>
    <n v="-74080.16704"/>
  </r>
  <r>
    <x v="16"/>
    <x v="16"/>
    <x v="16"/>
    <x v="16"/>
    <x v="0"/>
    <x v="8"/>
    <m/>
  </r>
  <r>
    <x v="17"/>
    <x v="17"/>
    <x v="17"/>
    <x v="17"/>
    <x v="0"/>
    <x v="8"/>
    <n v="-3816.777"/>
  </r>
  <r>
    <x v="18"/>
    <x v="18"/>
    <x v="18"/>
    <x v="18"/>
    <x v="0"/>
    <x v="8"/>
    <m/>
  </r>
  <r>
    <x v="19"/>
    <x v="19"/>
    <x v="19"/>
    <x v="19"/>
    <x v="0"/>
    <x v="8"/>
    <n v="-7689.69571"/>
  </r>
  <r>
    <x v="20"/>
    <x v="20"/>
    <x v="20"/>
    <x v="20"/>
    <x v="0"/>
    <x v="8"/>
    <n v="-7689.69571"/>
  </r>
  <r>
    <x v="21"/>
    <x v="21"/>
    <x v="21"/>
    <x v="21"/>
    <x v="0"/>
    <x v="8"/>
    <m/>
  </r>
  <r>
    <x v="22"/>
    <x v="22"/>
    <x v="22"/>
    <x v="22"/>
    <x v="0"/>
    <x v="8"/>
    <m/>
  </r>
  <r>
    <x v="23"/>
    <x v="23"/>
    <x v="23"/>
    <x v="23"/>
    <x v="0"/>
    <x v="8"/>
    <n v="7476.3781900000004"/>
  </r>
  <r>
    <x v="24"/>
    <x v="24"/>
    <x v="24"/>
    <x v="24"/>
    <x v="0"/>
    <x v="8"/>
    <m/>
  </r>
  <r>
    <x v="25"/>
    <x v="25"/>
    <x v="25"/>
    <x v="25"/>
    <x v="0"/>
    <x v="8"/>
    <n v="27.858080000000001"/>
  </r>
  <r>
    <x v="26"/>
    <x v="26"/>
    <x v="26"/>
    <x v="26"/>
    <x v="0"/>
    <x v="8"/>
    <n v="-93.677229999999994"/>
  </r>
  <r>
    <x v="27"/>
    <x v="27"/>
    <x v="27"/>
    <x v="27"/>
    <x v="0"/>
    <x v="8"/>
    <m/>
  </r>
  <r>
    <x v="28"/>
    <x v="28"/>
    <x v="28"/>
    <x v="28"/>
    <x v="0"/>
    <x v="8"/>
    <n v="7410.5590400000001"/>
  </r>
  <r>
    <x v="29"/>
    <x v="29"/>
    <x v="29"/>
    <x v="29"/>
    <x v="0"/>
    <x v="8"/>
    <m/>
  </r>
  <r>
    <x v="30"/>
    <x v="30"/>
    <x v="30"/>
    <x v="30"/>
    <x v="0"/>
    <x v="8"/>
    <m/>
  </r>
  <r>
    <x v="31"/>
    <x v="31"/>
    <x v="31"/>
    <x v="31"/>
    <x v="0"/>
    <x v="8"/>
    <m/>
  </r>
  <r>
    <x v="32"/>
    <x v="32"/>
    <x v="32"/>
    <x v="32"/>
    <x v="0"/>
    <x v="8"/>
    <n v="-1486.00154"/>
  </r>
  <r>
    <x v="33"/>
    <x v="33"/>
    <x v="33"/>
    <x v="33"/>
    <x v="0"/>
    <x v="8"/>
    <n v="-1486.00154"/>
  </r>
  <r>
    <x v="34"/>
    <x v="34"/>
    <x v="34"/>
    <x v="34"/>
    <x v="0"/>
    <x v="8"/>
    <m/>
  </r>
  <r>
    <x v="35"/>
    <x v="35"/>
    <x v="35"/>
    <x v="35"/>
    <x v="0"/>
    <x v="8"/>
    <m/>
  </r>
  <r>
    <x v="36"/>
    <x v="36"/>
    <x v="36"/>
    <x v="36"/>
    <x v="0"/>
    <x v="8"/>
    <n v="5924.5574999999999"/>
  </r>
  <r>
    <x v="0"/>
    <x v="0"/>
    <x v="0"/>
    <x v="0"/>
    <x v="0"/>
    <x v="9"/>
    <m/>
  </r>
  <r>
    <x v="1"/>
    <x v="1"/>
    <x v="1"/>
    <x v="1"/>
    <x v="0"/>
    <x v="9"/>
    <n v="137795"/>
  </r>
  <r>
    <x v="2"/>
    <x v="2"/>
    <x v="2"/>
    <x v="2"/>
    <x v="0"/>
    <x v="9"/>
    <n v="137975"/>
  </r>
  <r>
    <x v="3"/>
    <x v="3"/>
    <x v="3"/>
    <x v="3"/>
    <x v="0"/>
    <x v="9"/>
    <n v="-180"/>
  </r>
  <r>
    <x v="4"/>
    <x v="4"/>
    <x v="4"/>
    <x v="4"/>
    <x v="0"/>
    <x v="9"/>
    <n v="28819"/>
  </r>
  <r>
    <x v="5"/>
    <x v="5"/>
    <x v="5"/>
    <x v="5"/>
    <x v="0"/>
    <x v="9"/>
    <n v="21716"/>
  </r>
  <r>
    <x v="6"/>
    <x v="6"/>
    <x v="6"/>
    <x v="6"/>
    <x v="0"/>
    <x v="9"/>
    <n v="21716"/>
  </r>
  <r>
    <x v="7"/>
    <x v="7"/>
    <x v="7"/>
    <x v="7"/>
    <x v="0"/>
    <x v="9"/>
    <m/>
  </r>
  <r>
    <x v="8"/>
    <x v="8"/>
    <x v="8"/>
    <x v="8"/>
    <x v="0"/>
    <x v="9"/>
    <m/>
  </r>
  <r>
    <x v="9"/>
    <x v="9"/>
    <x v="9"/>
    <x v="9"/>
    <x v="0"/>
    <x v="9"/>
    <n v="-39996"/>
  </r>
  <r>
    <x v="10"/>
    <x v="10"/>
    <x v="10"/>
    <x v="10"/>
    <x v="0"/>
    <x v="9"/>
    <n v="-39499"/>
  </r>
  <r>
    <x v="11"/>
    <x v="11"/>
    <x v="11"/>
    <x v="11"/>
    <x v="0"/>
    <x v="9"/>
    <m/>
  </r>
  <r>
    <x v="12"/>
    <x v="12"/>
    <x v="12"/>
    <x v="12"/>
    <x v="0"/>
    <x v="9"/>
    <n v="-497"/>
  </r>
  <r>
    <x v="13"/>
    <x v="13"/>
    <x v="13"/>
    <x v="13"/>
    <x v="0"/>
    <x v="9"/>
    <m/>
  </r>
  <r>
    <x v="14"/>
    <x v="14"/>
    <x v="14"/>
    <x v="14"/>
    <x v="0"/>
    <x v="9"/>
    <n v="-118410"/>
  </r>
  <r>
    <x v="15"/>
    <x v="15"/>
    <x v="15"/>
    <x v="15"/>
    <x v="0"/>
    <x v="9"/>
    <n v="-118410"/>
  </r>
  <r>
    <x v="16"/>
    <x v="16"/>
    <x v="16"/>
    <x v="16"/>
    <x v="0"/>
    <x v="9"/>
    <m/>
  </r>
  <r>
    <x v="17"/>
    <x v="17"/>
    <x v="17"/>
    <x v="17"/>
    <x v="0"/>
    <x v="9"/>
    <n v="-13992"/>
  </r>
  <r>
    <x v="18"/>
    <x v="18"/>
    <x v="18"/>
    <x v="18"/>
    <x v="0"/>
    <x v="9"/>
    <n v="-12039"/>
  </r>
  <r>
    <x v="19"/>
    <x v="19"/>
    <x v="19"/>
    <x v="19"/>
    <x v="0"/>
    <x v="9"/>
    <n v="652"/>
  </r>
  <r>
    <x v="20"/>
    <x v="20"/>
    <x v="20"/>
    <x v="20"/>
    <x v="0"/>
    <x v="9"/>
    <n v="652"/>
  </r>
  <r>
    <x v="21"/>
    <x v="21"/>
    <x v="21"/>
    <x v="21"/>
    <x v="0"/>
    <x v="9"/>
    <m/>
  </r>
  <r>
    <x v="22"/>
    <x v="22"/>
    <x v="22"/>
    <x v="22"/>
    <x v="0"/>
    <x v="9"/>
    <m/>
  </r>
  <r>
    <x v="23"/>
    <x v="23"/>
    <x v="23"/>
    <x v="23"/>
    <x v="0"/>
    <x v="9"/>
    <n v="4545"/>
  </r>
  <r>
    <x v="24"/>
    <x v="24"/>
    <x v="24"/>
    <x v="24"/>
    <x v="0"/>
    <x v="9"/>
    <m/>
  </r>
  <r>
    <x v="25"/>
    <x v="25"/>
    <x v="25"/>
    <x v="25"/>
    <x v="0"/>
    <x v="9"/>
    <n v="12.7"/>
  </r>
  <r>
    <x v="26"/>
    <x v="26"/>
    <x v="26"/>
    <x v="26"/>
    <x v="0"/>
    <x v="9"/>
    <m/>
  </r>
  <r>
    <x v="27"/>
    <x v="27"/>
    <x v="27"/>
    <x v="27"/>
    <x v="0"/>
    <x v="9"/>
    <m/>
  </r>
  <r>
    <x v="28"/>
    <x v="28"/>
    <x v="28"/>
    <x v="28"/>
    <x v="0"/>
    <x v="9"/>
    <n v="4557.7"/>
  </r>
  <r>
    <x v="29"/>
    <x v="29"/>
    <x v="29"/>
    <x v="29"/>
    <x v="0"/>
    <x v="9"/>
    <n v="22.2"/>
  </r>
  <r>
    <x v="30"/>
    <x v="30"/>
    <x v="30"/>
    <x v="30"/>
    <x v="0"/>
    <x v="9"/>
    <n v="22.2"/>
  </r>
  <r>
    <x v="31"/>
    <x v="31"/>
    <x v="31"/>
    <x v="31"/>
    <x v="0"/>
    <x v="9"/>
    <m/>
  </r>
  <r>
    <x v="32"/>
    <x v="32"/>
    <x v="32"/>
    <x v="32"/>
    <x v="0"/>
    <x v="9"/>
    <n v="-951"/>
  </r>
  <r>
    <x v="33"/>
    <x v="33"/>
    <x v="33"/>
    <x v="33"/>
    <x v="0"/>
    <x v="9"/>
    <n v="-951"/>
  </r>
  <r>
    <x v="34"/>
    <x v="34"/>
    <x v="34"/>
    <x v="34"/>
    <x v="0"/>
    <x v="9"/>
    <m/>
  </r>
  <r>
    <x v="35"/>
    <x v="35"/>
    <x v="35"/>
    <x v="35"/>
    <x v="0"/>
    <x v="9"/>
    <m/>
  </r>
  <r>
    <x v="36"/>
    <x v="36"/>
    <x v="36"/>
    <x v="36"/>
    <x v="0"/>
    <x v="9"/>
    <n v="3628.9"/>
  </r>
  <r>
    <x v="0"/>
    <x v="0"/>
    <x v="0"/>
    <x v="0"/>
    <x v="0"/>
    <x v="10"/>
    <m/>
  </r>
  <r>
    <x v="1"/>
    <x v="1"/>
    <x v="1"/>
    <x v="1"/>
    <x v="0"/>
    <x v="10"/>
    <n v="205881"/>
  </r>
  <r>
    <x v="2"/>
    <x v="2"/>
    <x v="2"/>
    <x v="2"/>
    <x v="0"/>
    <x v="10"/>
    <n v="207062"/>
  </r>
  <r>
    <x v="3"/>
    <x v="3"/>
    <x v="3"/>
    <x v="3"/>
    <x v="0"/>
    <x v="10"/>
    <n v="-1181"/>
  </r>
  <r>
    <x v="4"/>
    <x v="4"/>
    <x v="4"/>
    <x v="4"/>
    <x v="0"/>
    <x v="10"/>
    <n v="81724"/>
  </r>
  <r>
    <x v="5"/>
    <x v="5"/>
    <x v="5"/>
    <x v="5"/>
    <x v="0"/>
    <x v="10"/>
    <n v="56280"/>
  </r>
  <r>
    <x v="6"/>
    <x v="6"/>
    <x v="6"/>
    <x v="6"/>
    <x v="0"/>
    <x v="10"/>
    <n v="56280"/>
  </r>
  <r>
    <x v="7"/>
    <x v="7"/>
    <x v="7"/>
    <x v="7"/>
    <x v="0"/>
    <x v="10"/>
    <m/>
  </r>
  <r>
    <x v="8"/>
    <x v="8"/>
    <x v="8"/>
    <x v="8"/>
    <x v="0"/>
    <x v="10"/>
    <m/>
  </r>
  <r>
    <x v="9"/>
    <x v="9"/>
    <x v="9"/>
    <x v="9"/>
    <x v="0"/>
    <x v="10"/>
    <n v="-101803"/>
  </r>
  <r>
    <x v="10"/>
    <x v="10"/>
    <x v="10"/>
    <x v="10"/>
    <x v="0"/>
    <x v="10"/>
    <n v="-90301"/>
  </r>
  <r>
    <x v="11"/>
    <x v="11"/>
    <x v="11"/>
    <x v="11"/>
    <x v="0"/>
    <x v="10"/>
    <m/>
  </r>
  <r>
    <x v="12"/>
    <x v="12"/>
    <x v="12"/>
    <x v="12"/>
    <x v="0"/>
    <x v="10"/>
    <n v="-11502"/>
  </r>
  <r>
    <x v="13"/>
    <x v="13"/>
    <x v="13"/>
    <x v="13"/>
    <x v="0"/>
    <x v="10"/>
    <m/>
  </r>
  <r>
    <x v="14"/>
    <x v="14"/>
    <x v="14"/>
    <x v="14"/>
    <x v="0"/>
    <x v="10"/>
    <n v="-170619"/>
  </r>
  <r>
    <x v="15"/>
    <x v="15"/>
    <x v="15"/>
    <x v="15"/>
    <x v="0"/>
    <x v="10"/>
    <n v="-170619"/>
  </r>
  <r>
    <x v="16"/>
    <x v="16"/>
    <x v="16"/>
    <x v="16"/>
    <x v="0"/>
    <x v="10"/>
    <m/>
  </r>
  <r>
    <x v="17"/>
    <x v="17"/>
    <x v="17"/>
    <x v="17"/>
    <x v="0"/>
    <x v="10"/>
    <n v="-14046"/>
  </r>
  <r>
    <x v="18"/>
    <x v="18"/>
    <x v="18"/>
    <x v="18"/>
    <x v="0"/>
    <x v="10"/>
    <n v="-43325"/>
  </r>
  <r>
    <x v="19"/>
    <x v="19"/>
    <x v="19"/>
    <x v="19"/>
    <x v="0"/>
    <x v="10"/>
    <n v="-2900"/>
  </r>
  <r>
    <x v="20"/>
    <x v="20"/>
    <x v="20"/>
    <x v="20"/>
    <x v="0"/>
    <x v="10"/>
    <n v="-2900"/>
  </r>
  <r>
    <x v="21"/>
    <x v="21"/>
    <x v="21"/>
    <x v="21"/>
    <x v="0"/>
    <x v="10"/>
    <m/>
  </r>
  <r>
    <x v="22"/>
    <x v="22"/>
    <x v="22"/>
    <x v="22"/>
    <x v="0"/>
    <x v="10"/>
    <m/>
  </r>
  <r>
    <x v="23"/>
    <x v="23"/>
    <x v="23"/>
    <x v="23"/>
    <x v="0"/>
    <x v="10"/>
    <n v="11192"/>
  </r>
  <r>
    <x v="24"/>
    <x v="24"/>
    <x v="24"/>
    <x v="24"/>
    <x v="0"/>
    <x v="10"/>
    <m/>
  </r>
  <r>
    <x v="25"/>
    <x v="25"/>
    <x v="25"/>
    <x v="25"/>
    <x v="0"/>
    <x v="10"/>
    <n v="3"/>
  </r>
  <r>
    <x v="26"/>
    <x v="26"/>
    <x v="26"/>
    <x v="26"/>
    <x v="0"/>
    <x v="10"/>
    <n v="-242"/>
  </r>
  <r>
    <x v="27"/>
    <x v="27"/>
    <x v="27"/>
    <x v="27"/>
    <x v="0"/>
    <x v="10"/>
    <n v="-1969"/>
  </r>
  <r>
    <x v="28"/>
    <x v="28"/>
    <x v="28"/>
    <x v="28"/>
    <x v="0"/>
    <x v="10"/>
    <n v="8984"/>
  </r>
  <r>
    <x v="29"/>
    <x v="29"/>
    <x v="29"/>
    <x v="29"/>
    <x v="0"/>
    <x v="10"/>
    <n v="16"/>
  </r>
  <r>
    <x v="30"/>
    <x v="30"/>
    <x v="30"/>
    <x v="30"/>
    <x v="0"/>
    <x v="10"/>
    <n v="16"/>
  </r>
  <r>
    <x v="31"/>
    <x v="31"/>
    <x v="31"/>
    <x v="31"/>
    <x v="0"/>
    <x v="10"/>
    <m/>
  </r>
  <r>
    <x v="32"/>
    <x v="32"/>
    <x v="32"/>
    <x v="32"/>
    <x v="0"/>
    <x v="10"/>
    <m/>
  </r>
  <r>
    <x v="33"/>
    <x v="33"/>
    <x v="33"/>
    <x v="33"/>
    <x v="0"/>
    <x v="10"/>
    <m/>
  </r>
  <r>
    <x v="34"/>
    <x v="34"/>
    <x v="34"/>
    <x v="34"/>
    <x v="0"/>
    <x v="10"/>
    <m/>
  </r>
  <r>
    <x v="35"/>
    <x v="35"/>
    <x v="35"/>
    <x v="35"/>
    <x v="0"/>
    <x v="10"/>
    <m/>
  </r>
  <r>
    <x v="36"/>
    <x v="36"/>
    <x v="36"/>
    <x v="36"/>
    <x v="0"/>
    <x v="10"/>
    <n v="9000"/>
  </r>
  <r>
    <x v="0"/>
    <x v="0"/>
    <x v="0"/>
    <x v="0"/>
    <x v="0"/>
    <x v="11"/>
    <m/>
  </r>
  <r>
    <x v="1"/>
    <x v="1"/>
    <x v="1"/>
    <x v="1"/>
    <x v="0"/>
    <x v="11"/>
    <n v="4544946.64671"/>
  </r>
  <r>
    <x v="2"/>
    <x v="2"/>
    <x v="2"/>
    <x v="2"/>
    <x v="0"/>
    <x v="11"/>
    <n v="4576225.9078599997"/>
  </r>
  <r>
    <x v="3"/>
    <x v="3"/>
    <x v="3"/>
    <x v="3"/>
    <x v="0"/>
    <x v="11"/>
    <n v="-31279.261150000002"/>
  </r>
  <r>
    <x v="4"/>
    <x v="4"/>
    <x v="4"/>
    <x v="4"/>
    <x v="0"/>
    <x v="11"/>
    <n v="2639778.2546300003"/>
  </r>
  <r>
    <x v="5"/>
    <x v="5"/>
    <x v="5"/>
    <x v="5"/>
    <x v="0"/>
    <x v="11"/>
    <n v="3545836.1626499998"/>
  </r>
  <r>
    <x v="6"/>
    <x v="6"/>
    <x v="6"/>
    <x v="6"/>
    <x v="0"/>
    <x v="11"/>
    <n v="3452208.0509999995"/>
  </r>
  <r>
    <x v="7"/>
    <x v="7"/>
    <x v="7"/>
    <x v="7"/>
    <x v="0"/>
    <x v="11"/>
    <n v="93628.111649999992"/>
  </r>
  <r>
    <x v="8"/>
    <x v="8"/>
    <x v="8"/>
    <x v="8"/>
    <x v="0"/>
    <x v="11"/>
    <n v="19063.121259999996"/>
  </r>
  <r>
    <x v="9"/>
    <x v="9"/>
    <x v="9"/>
    <x v="9"/>
    <x v="0"/>
    <x v="11"/>
    <n v="-4251901.9559300002"/>
  </r>
  <r>
    <x v="10"/>
    <x v="10"/>
    <x v="10"/>
    <x v="10"/>
    <x v="0"/>
    <x v="11"/>
    <n v="-4310099.6139899995"/>
  </r>
  <r>
    <x v="11"/>
    <x v="11"/>
    <x v="11"/>
    <x v="11"/>
    <x v="0"/>
    <x v="11"/>
    <n v="14095.57206"/>
  </r>
  <r>
    <x v="12"/>
    <x v="12"/>
    <x v="12"/>
    <x v="12"/>
    <x v="0"/>
    <x v="11"/>
    <n v="44163.086000000003"/>
  </r>
  <r>
    <x v="13"/>
    <x v="13"/>
    <x v="13"/>
    <x v="13"/>
    <x v="0"/>
    <x v="11"/>
    <n v="-61"/>
  </r>
  <r>
    <x v="14"/>
    <x v="14"/>
    <x v="14"/>
    <x v="14"/>
    <x v="0"/>
    <x v="11"/>
    <n v="-2712405.3533899998"/>
  </r>
  <r>
    <x v="15"/>
    <x v="15"/>
    <x v="15"/>
    <x v="15"/>
    <x v="0"/>
    <x v="11"/>
    <n v="-2709703.3533899998"/>
  </r>
  <r>
    <x v="16"/>
    <x v="16"/>
    <x v="16"/>
    <x v="16"/>
    <x v="0"/>
    <x v="11"/>
    <n v="-2702"/>
  </r>
  <r>
    <x v="17"/>
    <x v="17"/>
    <x v="17"/>
    <x v="17"/>
    <x v="0"/>
    <x v="11"/>
    <n v="-340754.18544000003"/>
  </r>
  <r>
    <x v="18"/>
    <x v="18"/>
    <x v="18"/>
    <x v="18"/>
    <x v="0"/>
    <x v="11"/>
    <n v="-1141782.8457750259"/>
  </r>
  <r>
    <x v="19"/>
    <x v="19"/>
    <x v="19"/>
    <x v="19"/>
    <x v="0"/>
    <x v="11"/>
    <n v="-1944816.39487"/>
  </r>
  <r>
    <x v="20"/>
    <x v="20"/>
    <x v="20"/>
    <x v="20"/>
    <x v="0"/>
    <x v="11"/>
    <n v="-1925731.0981499997"/>
  </r>
  <r>
    <x v="21"/>
    <x v="21"/>
    <x v="21"/>
    <x v="21"/>
    <x v="0"/>
    <x v="11"/>
    <n v="-19085.296720000002"/>
  </r>
  <r>
    <x v="22"/>
    <x v="22"/>
    <x v="22"/>
    <x v="22"/>
    <x v="0"/>
    <x v="11"/>
    <m/>
  </r>
  <r>
    <x v="23"/>
    <x v="23"/>
    <x v="23"/>
    <x v="23"/>
    <x v="0"/>
    <x v="11"/>
    <n v="357963.44984497415"/>
  </r>
  <r>
    <x v="24"/>
    <x v="24"/>
    <x v="24"/>
    <x v="24"/>
    <x v="0"/>
    <x v="11"/>
    <m/>
  </r>
  <r>
    <x v="25"/>
    <x v="25"/>
    <x v="25"/>
    <x v="25"/>
    <x v="0"/>
    <x v="11"/>
    <n v="11671.596870000001"/>
  </r>
  <r>
    <x v="26"/>
    <x v="26"/>
    <x v="26"/>
    <x v="26"/>
    <x v="0"/>
    <x v="11"/>
    <n v="-8263.4689600000002"/>
  </r>
  <r>
    <x v="27"/>
    <x v="27"/>
    <x v="27"/>
    <x v="27"/>
    <x v="0"/>
    <x v="11"/>
    <n v="-15476.570530000001"/>
  </r>
  <r>
    <x v="28"/>
    <x v="28"/>
    <x v="28"/>
    <x v="28"/>
    <x v="0"/>
    <x v="11"/>
    <n v="345895.00722497416"/>
  </r>
  <r>
    <x v="29"/>
    <x v="29"/>
    <x v="29"/>
    <x v="29"/>
    <x v="0"/>
    <x v="11"/>
    <n v="666.38616000000002"/>
  </r>
  <r>
    <x v="30"/>
    <x v="30"/>
    <x v="30"/>
    <x v="30"/>
    <x v="0"/>
    <x v="11"/>
    <n v="666.38616000000002"/>
  </r>
  <r>
    <x v="31"/>
    <x v="31"/>
    <x v="31"/>
    <x v="31"/>
    <x v="0"/>
    <x v="11"/>
    <m/>
  </r>
  <r>
    <x v="32"/>
    <x v="32"/>
    <x v="32"/>
    <x v="32"/>
    <x v="0"/>
    <x v="11"/>
    <n v="-108997.96657999999"/>
  </r>
  <r>
    <x v="33"/>
    <x v="33"/>
    <x v="33"/>
    <x v="33"/>
    <x v="0"/>
    <x v="11"/>
    <n v="-102345.91047"/>
  </r>
  <r>
    <x v="34"/>
    <x v="34"/>
    <x v="34"/>
    <x v="34"/>
    <x v="0"/>
    <x v="11"/>
    <n v="-6652.0561099999995"/>
  </r>
  <r>
    <x v="35"/>
    <x v="35"/>
    <x v="35"/>
    <x v="35"/>
    <x v="0"/>
    <x v="11"/>
    <n v="-637.77"/>
  </r>
  <r>
    <x v="36"/>
    <x v="36"/>
    <x v="36"/>
    <x v="36"/>
    <x v="0"/>
    <x v="11"/>
    <n v="236925.65680497413"/>
  </r>
  <r>
    <x v="0"/>
    <x v="0"/>
    <x v="0"/>
    <x v="0"/>
    <x v="1"/>
    <x v="0"/>
    <m/>
  </r>
  <r>
    <x v="1"/>
    <x v="1"/>
    <x v="1"/>
    <x v="1"/>
    <x v="1"/>
    <x v="0"/>
    <n v="125206.41099999999"/>
  </r>
  <r>
    <x v="2"/>
    <x v="2"/>
    <x v="2"/>
    <x v="2"/>
    <x v="1"/>
    <x v="0"/>
    <n v="125935.17"/>
  </r>
  <r>
    <x v="3"/>
    <x v="3"/>
    <x v="3"/>
    <x v="3"/>
    <x v="1"/>
    <x v="0"/>
    <n v="-728.75900000000001"/>
  </r>
  <r>
    <x v="4"/>
    <x v="4"/>
    <x v="4"/>
    <x v="4"/>
    <x v="1"/>
    <x v="0"/>
    <n v="31741.163"/>
  </r>
  <r>
    <x v="5"/>
    <x v="5"/>
    <x v="5"/>
    <x v="5"/>
    <x v="1"/>
    <x v="0"/>
    <n v="36995.142999999996"/>
  </r>
  <r>
    <x v="6"/>
    <x v="6"/>
    <x v="6"/>
    <x v="6"/>
    <x v="1"/>
    <x v="0"/>
    <n v="36550.415999999997"/>
  </r>
  <r>
    <x v="7"/>
    <x v="7"/>
    <x v="7"/>
    <x v="7"/>
    <x v="1"/>
    <x v="0"/>
    <n v="444.72699999999998"/>
  </r>
  <r>
    <x v="8"/>
    <x v="8"/>
    <x v="8"/>
    <x v="8"/>
    <x v="1"/>
    <x v="0"/>
    <m/>
  </r>
  <r>
    <x v="9"/>
    <x v="9"/>
    <x v="9"/>
    <x v="9"/>
    <x v="1"/>
    <x v="0"/>
    <n v="-104135.038"/>
  </r>
  <r>
    <x v="10"/>
    <x v="10"/>
    <x v="10"/>
    <x v="10"/>
    <x v="1"/>
    <x v="0"/>
    <n v="-108522.511"/>
  </r>
  <r>
    <x v="11"/>
    <x v="11"/>
    <x v="11"/>
    <x v="11"/>
    <x v="1"/>
    <x v="0"/>
    <n v="455.85899999999998"/>
  </r>
  <r>
    <x v="12"/>
    <x v="12"/>
    <x v="12"/>
    <x v="12"/>
    <x v="1"/>
    <x v="0"/>
    <n v="3931.614"/>
  </r>
  <r>
    <x v="13"/>
    <x v="13"/>
    <x v="13"/>
    <x v="13"/>
    <x v="1"/>
    <x v="0"/>
    <m/>
  </r>
  <r>
    <x v="14"/>
    <x v="14"/>
    <x v="14"/>
    <x v="14"/>
    <x v="1"/>
    <x v="0"/>
    <n v="-57613.326000000001"/>
  </r>
  <r>
    <x v="15"/>
    <x v="15"/>
    <x v="15"/>
    <x v="15"/>
    <x v="1"/>
    <x v="0"/>
    <n v="-57613.326000000001"/>
  </r>
  <r>
    <x v="16"/>
    <x v="16"/>
    <x v="16"/>
    <x v="16"/>
    <x v="1"/>
    <x v="0"/>
    <m/>
  </r>
  <r>
    <x v="17"/>
    <x v="17"/>
    <x v="17"/>
    <x v="17"/>
    <x v="1"/>
    <x v="0"/>
    <n v="-11693.69"/>
  </r>
  <r>
    <x v="18"/>
    <x v="18"/>
    <x v="18"/>
    <x v="18"/>
    <x v="1"/>
    <x v="0"/>
    <n v="-4920.7879999999996"/>
  </r>
  <r>
    <x v="19"/>
    <x v="19"/>
    <x v="19"/>
    <x v="19"/>
    <x v="1"/>
    <x v="0"/>
    <n v="-2540.431"/>
  </r>
  <r>
    <x v="20"/>
    <x v="20"/>
    <x v="20"/>
    <x v="20"/>
    <x v="1"/>
    <x v="0"/>
    <n v="-467.18599999999998"/>
  </r>
  <r>
    <x v="21"/>
    <x v="21"/>
    <x v="21"/>
    <x v="21"/>
    <x v="1"/>
    <x v="0"/>
    <n v="-2073.2449999999999"/>
  </r>
  <r>
    <x v="22"/>
    <x v="22"/>
    <x v="22"/>
    <x v="22"/>
    <x v="1"/>
    <x v="0"/>
    <m/>
  </r>
  <r>
    <x v="23"/>
    <x v="23"/>
    <x v="23"/>
    <x v="23"/>
    <x v="1"/>
    <x v="0"/>
    <n v="13039.444"/>
  </r>
  <r>
    <x v="24"/>
    <x v="24"/>
    <x v="24"/>
    <x v="24"/>
    <x v="1"/>
    <x v="0"/>
    <m/>
  </r>
  <r>
    <x v="25"/>
    <x v="25"/>
    <x v="25"/>
    <x v="25"/>
    <x v="1"/>
    <x v="0"/>
    <m/>
  </r>
  <r>
    <x v="26"/>
    <x v="26"/>
    <x v="26"/>
    <x v="26"/>
    <x v="1"/>
    <x v="0"/>
    <m/>
  </r>
  <r>
    <x v="27"/>
    <x v="27"/>
    <x v="27"/>
    <x v="27"/>
    <x v="1"/>
    <x v="0"/>
    <m/>
  </r>
  <r>
    <x v="28"/>
    <x v="28"/>
    <x v="28"/>
    <x v="28"/>
    <x v="1"/>
    <x v="0"/>
    <n v="13039.444"/>
  </r>
  <r>
    <x v="29"/>
    <x v="29"/>
    <x v="29"/>
    <x v="29"/>
    <x v="1"/>
    <x v="0"/>
    <n v="-6.4630000000000001"/>
  </r>
  <r>
    <x v="30"/>
    <x v="30"/>
    <x v="30"/>
    <x v="30"/>
    <x v="1"/>
    <x v="0"/>
    <n v="-6.4630000000000001"/>
  </r>
  <r>
    <x v="31"/>
    <x v="31"/>
    <x v="31"/>
    <x v="31"/>
    <x v="1"/>
    <x v="0"/>
    <m/>
  </r>
  <r>
    <x v="32"/>
    <x v="32"/>
    <x v="32"/>
    <x v="32"/>
    <x v="1"/>
    <x v="0"/>
    <n v="-2317.3969999999999"/>
  </r>
  <r>
    <x v="33"/>
    <x v="33"/>
    <x v="33"/>
    <x v="33"/>
    <x v="1"/>
    <x v="0"/>
    <n v="-2317.3969999999999"/>
  </r>
  <r>
    <x v="34"/>
    <x v="34"/>
    <x v="34"/>
    <x v="34"/>
    <x v="1"/>
    <x v="0"/>
    <m/>
  </r>
  <r>
    <x v="35"/>
    <x v="35"/>
    <x v="35"/>
    <x v="35"/>
    <x v="1"/>
    <x v="0"/>
    <m/>
  </r>
  <r>
    <x v="36"/>
    <x v="36"/>
    <x v="36"/>
    <x v="36"/>
    <x v="1"/>
    <x v="0"/>
    <n v="10715.584000000001"/>
  </r>
  <r>
    <x v="0"/>
    <x v="0"/>
    <x v="0"/>
    <x v="0"/>
    <x v="1"/>
    <x v="1"/>
    <m/>
  </r>
  <r>
    <x v="1"/>
    <x v="1"/>
    <x v="1"/>
    <x v="1"/>
    <x v="1"/>
    <x v="1"/>
    <n v="5397.4174400000002"/>
  </r>
  <r>
    <x v="2"/>
    <x v="2"/>
    <x v="2"/>
    <x v="2"/>
    <x v="1"/>
    <x v="1"/>
    <n v="5520.3815000000004"/>
  </r>
  <r>
    <x v="3"/>
    <x v="3"/>
    <x v="3"/>
    <x v="3"/>
    <x v="1"/>
    <x v="1"/>
    <n v="-122.96406"/>
  </r>
  <r>
    <x v="4"/>
    <x v="4"/>
    <x v="4"/>
    <x v="4"/>
    <x v="1"/>
    <x v="1"/>
    <n v="9120.5030000000006"/>
  </r>
  <r>
    <x v="5"/>
    <x v="5"/>
    <x v="5"/>
    <x v="5"/>
    <x v="1"/>
    <x v="1"/>
    <n v="920.29711999999995"/>
  </r>
  <r>
    <x v="6"/>
    <x v="6"/>
    <x v="6"/>
    <x v="6"/>
    <x v="1"/>
    <x v="1"/>
    <n v="920.29711999999995"/>
  </r>
  <r>
    <x v="7"/>
    <x v="7"/>
    <x v="7"/>
    <x v="7"/>
    <x v="1"/>
    <x v="1"/>
    <m/>
  </r>
  <r>
    <x v="8"/>
    <x v="8"/>
    <x v="8"/>
    <x v="8"/>
    <x v="1"/>
    <x v="1"/>
    <m/>
  </r>
  <r>
    <x v="9"/>
    <x v="9"/>
    <x v="9"/>
    <x v="9"/>
    <x v="1"/>
    <x v="1"/>
    <n v="-6008.7554600000003"/>
  </r>
  <r>
    <x v="10"/>
    <x v="10"/>
    <x v="10"/>
    <x v="10"/>
    <x v="1"/>
    <x v="1"/>
    <n v="-7945.20946"/>
  </r>
  <r>
    <x v="11"/>
    <x v="11"/>
    <x v="11"/>
    <x v="11"/>
    <x v="1"/>
    <x v="1"/>
    <m/>
  </r>
  <r>
    <x v="12"/>
    <x v="12"/>
    <x v="12"/>
    <x v="12"/>
    <x v="1"/>
    <x v="1"/>
    <n v="1936.454"/>
  </r>
  <r>
    <x v="13"/>
    <x v="13"/>
    <x v="13"/>
    <x v="13"/>
    <x v="1"/>
    <x v="1"/>
    <m/>
  </r>
  <r>
    <x v="14"/>
    <x v="14"/>
    <x v="14"/>
    <x v="14"/>
    <x v="1"/>
    <x v="1"/>
    <n v="-100.548"/>
  </r>
  <r>
    <x v="15"/>
    <x v="15"/>
    <x v="15"/>
    <x v="15"/>
    <x v="1"/>
    <x v="1"/>
    <n v="-100.548"/>
  </r>
  <r>
    <x v="16"/>
    <x v="16"/>
    <x v="16"/>
    <x v="16"/>
    <x v="1"/>
    <x v="1"/>
    <m/>
  </r>
  <r>
    <x v="17"/>
    <x v="17"/>
    <x v="17"/>
    <x v="17"/>
    <x v="1"/>
    <x v="1"/>
    <n v="-696.67453"/>
  </r>
  <r>
    <x v="18"/>
    <x v="18"/>
    <x v="18"/>
    <x v="18"/>
    <x v="1"/>
    <x v="1"/>
    <n v="-2651.4573799999998"/>
  </r>
  <r>
    <x v="19"/>
    <x v="19"/>
    <x v="19"/>
    <x v="19"/>
    <x v="1"/>
    <x v="1"/>
    <n v="-0.70379000000000003"/>
  </r>
  <r>
    <x v="20"/>
    <x v="20"/>
    <x v="20"/>
    <x v="20"/>
    <x v="1"/>
    <x v="1"/>
    <m/>
  </r>
  <r>
    <x v="21"/>
    <x v="21"/>
    <x v="21"/>
    <x v="21"/>
    <x v="1"/>
    <x v="1"/>
    <n v="-0.70379000000000003"/>
  </r>
  <r>
    <x v="22"/>
    <x v="22"/>
    <x v="22"/>
    <x v="22"/>
    <x v="1"/>
    <x v="1"/>
    <m/>
  </r>
  <r>
    <x v="23"/>
    <x v="23"/>
    <x v="23"/>
    <x v="23"/>
    <x v="1"/>
    <x v="1"/>
    <n v="5980.0784000000003"/>
  </r>
  <r>
    <x v="24"/>
    <x v="24"/>
    <x v="24"/>
    <x v="24"/>
    <x v="1"/>
    <x v="1"/>
    <m/>
  </r>
  <r>
    <x v="25"/>
    <x v="25"/>
    <x v="25"/>
    <x v="25"/>
    <x v="1"/>
    <x v="1"/>
    <n v="1.7"/>
  </r>
  <r>
    <x v="26"/>
    <x v="26"/>
    <x v="26"/>
    <x v="26"/>
    <x v="1"/>
    <x v="1"/>
    <m/>
  </r>
  <r>
    <x v="27"/>
    <x v="27"/>
    <x v="27"/>
    <x v="27"/>
    <x v="1"/>
    <x v="1"/>
    <m/>
  </r>
  <r>
    <x v="28"/>
    <x v="28"/>
    <x v="28"/>
    <x v="28"/>
    <x v="1"/>
    <x v="1"/>
    <n v="5981.7784000000001"/>
  </r>
  <r>
    <x v="29"/>
    <x v="29"/>
    <x v="29"/>
    <x v="29"/>
    <x v="1"/>
    <x v="1"/>
    <m/>
  </r>
  <r>
    <x v="30"/>
    <x v="30"/>
    <x v="30"/>
    <x v="30"/>
    <x v="1"/>
    <x v="1"/>
    <m/>
  </r>
  <r>
    <x v="31"/>
    <x v="31"/>
    <x v="31"/>
    <x v="31"/>
    <x v="1"/>
    <x v="1"/>
    <m/>
  </r>
  <r>
    <x v="32"/>
    <x v="32"/>
    <x v="32"/>
    <x v="32"/>
    <x v="1"/>
    <x v="1"/>
    <n v="-1190.0243800000001"/>
  </r>
  <r>
    <x v="33"/>
    <x v="33"/>
    <x v="33"/>
    <x v="33"/>
    <x v="1"/>
    <x v="1"/>
    <n v="-1190.0243800000001"/>
  </r>
  <r>
    <x v="34"/>
    <x v="34"/>
    <x v="34"/>
    <x v="34"/>
    <x v="1"/>
    <x v="1"/>
    <m/>
  </r>
  <r>
    <x v="35"/>
    <x v="35"/>
    <x v="35"/>
    <x v="35"/>
    <x v="1"/>
    <x v="1"/>
    <m/>
  </r>
  <r>
    <x v="36"/>
    <x v="36"/>
    <x v="36"/>
    <x v="36"/>
    <x v="1"/>
    <x v="1"/>
    <n v="4791.7540200000003"/>
  </r>
  <r>
    <x v="0"/>
    <x v="0"/>
    <x v="0"/>
    <x v="0"/>
    <x v="1"/>
    <x v="3"/>
    <m/>
  </r>
  <r>
    <x v="1"/>
    <x v="1"/>
    <x v="1"/>
    <x v="1"/>
    <x v="1"/>
    <x v="3"/>
    <n v="59650"/>
  </r>
  <r>
    <x v="2"/>
    <x v="2"/>
    <x v="2"/>
    <x v="2"/>
    <x v="1"/>
    <x v="3"/>
    <n v="59824"/>
  </r>
  <r>
    <x v="3"/>
    <x v="3"/>
    <x v="3"/>
    <x v="3"/>
    <x v="1"/>
    <x v="3"/>
    <n v="-174"/>
  </r>
  <r>
    <x v="4"/>
    <x v="4"/>
    <x v="4"/>
    <x v="4"/>
    <x v="1"/>
    <x v="3"/>
    <n v="205363"/>
  </r>
  <r>
    <x v="5"/>
    <x v="5"/>
    <x v="5"/>
    <x v="5"/>
    <x v="1"/>
    <x v="3"/>
    <m/>
  </r>
  <r>
    <x v="6"/>
    <x v="6"/>
    <x v="6"/>
    <x v="6"/>
    <x v="1"/>
    <x v="3"/>
    <m/>
  </r>
  <r>
    <x v="7"/>
    <x v="7"/>
    <x v="7"/>
    <x v="7"/>
    <x v="1"/>
    <x v="3"/>
    <m/>
  </r>
  <r>
    <x v="8"/>
    <x v="8"/>
    <x v="8"/>
    <x v="8"/>
    <x v="1"/>
    <x v="3"/>
    <m/>
  </r>
  <r>
    <x v="9"/>
    <x v="9"/>
    <x v="9"/>
    <x v="9"/>
    <x v="1"/>
    <x v="3"/>
    <n v="-84988"/>
  </r>
  <r>
    <x v="10"/>
    <x v="10"/>
    <x v="10"/>
    <x v="10"/>
    <x v="1"/>
    <x v="3"/>
    <n v="-87404"/>
  </r>
  <r>
    <x v="11"/>
    <x v="11"/>
    <x v="11"/>
    <x v="11"/>
    <x v="1"/>
    <x v="3"/>
    <m/>
  </r>
  <r>
    <x v="12"/>
    <x v="12"/>
    <x v="12"/>
    <x v="12"/>
    <x v="1"/>
    <x v="3"/>
    <n v="2416"/>
  </r>
  <r>
    <x v="13"/>
    <x v="13"/>
    <x v="13"/>
    <x v="13"/>
    <x v="1"/>
    <x v="3"/>
    <m/>
  </r>
  <r>
    <x v="14"/>
    <x v="14"/>
    <x v="14"/>
    <x v="14"/>
    <x v="1"/>
    <x v="3"/>
    <n v="-70734"/>
  </r>
  <r>
    <x v="15"/>
    <x v="15"/>
    <x v="15"/>
    <x v="15"/>
    <x v="1"/>
    <x v="3"/>
    <n v="-70734"/>
  </r>
  <r>
    <x v="16"/>
    <x v="16"/>
    <x v="16"/>
    <x v="16"/>
    <x v="1"/>
    <x v="3"/>
    <s v=""/>
  </r>
  <r>
    <x v="17"/>
    <x v="17"/>
    <x v="17"/>
    <x v="17"/>
    <x v="1"/>
    <x v="3"/>
    <n v="-8184"/>
  </r>
  <r>
    <x v="18"/>
    <x v="18"/>
    <x v="18"/>
    <x v="18"/>
    <x v="1"/>
    <x v="3"/>
    <n v="-92995"/>
  </r>
  <r>
    <x v="19"/>
    <x v="19"/>
    <x v="19"/>
    <x v="19"/>
    <x v="1"/>
    <x v="3"/>
    <m/>
  </r>
  <r>
    <x v="20"/>
    <x v="20"/>
    <x v="20"/>
    <x v="20"/>
    <x v="1"/>
    <x v="3"/>
    <m/>
  </r>
  <r>
    <x v="21"/>
    <x v="21"/>
    <x v="21"/>
    <x v="21"/>
    <x v="1"/>
    <x v="3"/>
    <m/>
  </r>
  <r>
    <x v="22"/>
    <x v="22"/>
    <x v="22"/>
    <x v="22"/>
    <x v="1"/>
    <x v="3"/>
    <m/>
  </r>
  <r>
    <x v="23"/>
    <x v="23"/>
    <x v="23"/>
    <x v="23"/>
    <x v="1"/>
    <x v="3"/>
    <n v="8112"/>
  </r>
  <r>
    <x v="24"/>
    <x v="24"/>
    <x v="24"/>
    <x v="24"/>
    <x v="1"/>
    <x v="3"/>
    <m/>
  </r>
  <r>
    <x v="25"/>
    <x v="25"/>
    <x v="25"/>
    <x v="25"/>
    <x v="1"/>
    <x v="3"/>
    <m/>
  </r>
  <r>
    <x v="26"/>
    <x v="26"/>
    <x v="26"/>
    <x v="26"/>
    <x v="1"/>
    <x v="3"/>
    <m/>
  </r>
  <r>
    <x v="27"/>
    <x v="27"/>
    <x v="27"/>
    <x v="27"/>
    <x v="1"/>
    <x v="3"/>
    <m/>
  </r>
  <r>
    <x v="28"/>
    <x v="28"/>
    <x v="28"/>
    <x v="28"/>
    <x v="1"/>
    <x v="3"/>
    <n v="8112"/>
  </r>
  <r>
    <x v="29"/>
    <x v="29"/>
    <x v="29"/>
    <x v="29"/>
    <x v="1"/>
    <x v="3"/>
    <n v="183"/>
  </r>
  <r>
    <x v="30"/>
    <x v="30"/>
    <x v="30"/>
    <x v="30"/>
    <x v="1"/>
    <x v="3"/>
    <n v="183"/>
  </r>
  <r>
    <x v="31"/>
    <x v="31"/>
    <x v="31"/>
    <x v="31"/>
    <x v="1"/>
    <x v="3"/>
    <m/>
  </r>
  <r>
    <x v="32"/>
    <x v="32"/>
    <x v="32"/>
    <x v="32"/>
    <x v="1"/>
    <x v="3"/>
    <m/>
  </r>
  <r>
    <x v="33"/>
    <x v="33"/>
    <x v="33"/>
    <x v="33"/>
    <x v="1"/>
    <x v="3"/>
    <m/>
  </r>
  <r>
    <x v="34"/>
    <x v="34"/>
    <x v="34"/>
    <x v="34"/>
    <x v="1"/>
    <x v="3"/>
    <m/>
  </r>
  <r>
    <x v="35"/>
    <x v="35"/>
    <x v="35"/>
    <x v="35"/>
    <x v="1"/>
    <x v="3"/>
    <n v="-519"/>
  </r>
  <r>
    <x v="36"/>
    <x v="36"/>
    <x v="36"/>
    <x v="36"/>
    <x v="1"/>
    <x v="3"/>
    <n v="7776"/>
  </r>
  <r>
    <x v="0"/>
    <x v="0"/>
    <x v="0"/>
    <x v="0"/>
    <x v="1"/>
    <x v="4"/>
    <m/>
  </r>
  <r>
    <x v="1"/>
    <x v="1"/>
    <x v="1"/>
    <x v="1"/>
    <x v="1"/>
    <x v="4"/>
    <n v="513179.92540000001"/>
  </r>
  <r>
    <x v="2"/>
    <x v="2"/>
    <x v="2"/>
    <x v="2"/>
    <x v="1"/>
    <x v="4"/>
    <n v="516017.48177000001"/>
  </r>
  <r>
    <x v="3"/>
    <x v="3"/>
    <x v="3"/>
    <x v="3"/>
    <x v="1"/>
    <x v="4"/>
    <n v="-2837.5563699999998"/>
  </r>
  <r>
    <x v="4"/>
    <x v="4"/>
    <x v="4"/>
    <x v="4"/>
    <x v="1"/>
    <x v="4"/>
    <n v="239984.19782"/>
  </r>
  <r>
    <x v="5"/>
    <x v="5"/>
    <x v="5"/>
    <x v="5"/>
    <x v="1"/>
    <x v="4"/>
    <n v="109299.08065"/>
  </r>
  <r>
    <x v="6"/>
    <x v="6"/>
    <x v="6"/>
    <x v="6"/>
    <x v="1"/>
    <x v="4"/>
    <n v="109299.08065"/>
  </r>
  <r>
    <x v="7"/>
    <x v="7"/>
    <x v="7"/>
    <x v="7"/>
    <x v="1"/>
    <x v="4"/>
    <m/>
  </r>
  <r>
    <x v="8"/>
    <x v="8"/>
    <x v="8"/>
    <x v="8"/>
    <x v="1"/>
    <x v="4"/>
    <m/>
  </r>
  <r>
    <x v="9"/>
    <x v="9"/>
    <x v="9"/>
    <x v="9"/>
    <x v="1"/>
    <x v="4"/>
    <n v="-349871.40094999998"/>
  </r>
  <r>
    <x v="10"/>
    <x v="10"/>
    <x v="10"/>
    <x v="10"/>
    <x v="1"/>
    <x v="4"/>
    <n v="-327201.71578000003"/>
  </r>
  <r>
    <x v="11"/>
    <x v="11"/>
    <x v="11"/>
    <x v="11"/>
    <x v="1"/>
    <x v="4"/>
    <n v="1473.8518300000001"/>
  </r>
  <r>
    <x v="12"/>
    <x v="12"/>
    <x v="12"/>
    <x v="12"/>
    <x v="1"/>
    <x v="4"/>
    <n v="-24143.537"/>
  </r>
  <r>
    <x v="13"/>
    <x v="13"/>
    <x v="13"/>
    <x v="13"/>
    <x v="1"/>
    <x v="4"/>
    <m/>
  </r>
  <r>
    <x v="14"/>
    <x v="14"/>
    <x v="14"/>
    <x v="14"/>
    <x v="1"/>
    <x v="4"/>
    <n v="-303383.72152999998"/>
  </r>
  <r>
    <x v="15"/>
    <x v="15"/>
    <x v="15"/>
    <x v="15"/>
    <x v="1"/>
    <x v="4"/>
    <n v="-303383.72152999998"/>
  </r>
  <r>
    <x v="16"/>
    <x v="16"/>
    <x v="16"/>
    <x v="16"/>
    <x v="1"/>
    <x v="4"/>
    <m/>
  </r>
  <r>
    <x v="17"/>
    <x v="17"/>
    <x v="17"/>
    <x v="17"/>
    <x v="1"/>
    <x v="4"/>
    <n v="-55354.816140000003"/>
  </r>
  <r>
    <x v="18"/>
    <x v="18"/>
    <x v="18"/>
    <x v="18"/>
    <x v="1"/>
    <x v="4"/>
    <n v="-71017.441300000006"/>
  </r>
  <r>
    <x v="19"/>
    <x v="19"/>
    <x v="19"/>
    <x v="19"/>
    <x v="1"/>
    <x v="4"/>
    <n v="-19605.190299999998"/>
  </r>
  <r>
    <x v="20"/>
    <x v="20"/>
    <x v="20"/>
    <x v="20"/>
    <x v="1"/>
    <x v="4"/>
    <n v="-19605.190299999998"/>
  </r>
  <r>
    <x v="21"/>
    <x v="21"/>
    <x v="21"/>
    <x v="21"/>
    <x v="1"/>
    <x v="4"/>
    <m/>
  </r>
  <r>
    <x v="22"/>
    <x v="22"/>
    <x v="22"/>
    <x v="22"/>
    <x v="1"/>
    <x v="4"/>
    <m/>
  </r>
  <r>
    <x v="23"/>
    <x v="23"/>
    <x v="23"/>
    <x v="23"/>
    <x v="1"/>
    <x v="4"/>
    <n v="63230.633649999902"/>
  </r>
  <r>
    <x v="24"/>
    <x v="24"/>
    <x v="24"/>
    <x v="24"/>
    <x v="1"/>
    <x v="4"/>
    <m/>
  </r>
  <r>
    <x v="25"/>
    <x v="25"/>
    <x v="25"/>
    <x v="25"/>
    <x v="1"/>
    <x v="4"/>
    <n v="2697.3262199999999"/>
  </r>
  <r>
    <x v="26"/>
    <x v="26"/>
    <x v="26"/>
    <x v="26"/>
    <x v="1"/>
    <x v="4"/>
    <n v="-5037.3285100000003"/>
  </r>
  <r>
    <x v="27"/>
    <x v="27"/>
    <x v="27"/>
    <x v="27"/>
    <x v="1"/>
    <x v="4"/>
    <m/>
  </r>
  <r>
    <x v="28"/>
    <x v="28"/>
    <x v="28"/>
    <x v="28"/>
    <x v="1"/>
    <x v="4"/>
    <n v="60890.631359999898"/>
  </r>
  <r>
    <x v="29"/>
    <x v="29"/>
    <x v="29"/>
    <x v="29"/>
    <x v="1"/>
    <x v="4"/>
    <n v="131.30607000000001"/>
  </r>
  <r>
    <x v="30"/>
    <x v="30"/>
    <x v="30"/>
    <x v="30"/>
    <x v="1"/>
    <x v="4"/>
    <n v="131.30607000000001"/>
  </r>
  <r>
    <x v="31"/>
    <x v="31"/>
    <x v="31"/>
    <x v="31"/>
    <x v="1"/>
    <x v="4"/>
    <m/>
  </r>
  <r>
    <x v="32"/>
    <x v="32"/>
    <x v="32"/>
    <x v="32"/>
    <x v="1"/>
    <x v="4"/>
    <n v="-9297.2967700000008"/>
  </r>
  <r>
    <x v="33"/>
    <x v="33"/>
    <x v="33"/>
    <x v="33"/>
    <x v="1"/>
    <x v="4"/>
    <n v="-9297.2967700000008"/>
  </r>
  <r>
    <x v="34"/>
    <x v="34"/>
    <x v="34"/>
    <x v="34"/>
    <x v="1"/>
    <x v="4"/>
    <m/>
  </r>
  <r>
    <x v="35"/>
    <x v="35"/>
    <x v="35"/>
    <x v="35"/>
    <x v="1"/>
    <x v="4"/>
    <m/>
  </r>
  <r>
    <x v="36"/>
    <x v="36"/>
    <x v="36"/>
    <x v="36"/>
    <x v="1"/>
    <x v="4"/>
    <n v="51724.640659999903"/>
  </r>
  <r>
    <x v="0"/>
    <x v="0"/>
    <x v="0"/>
    <x v="0"/>
    <x v="1"/>
    <x v="5"/>
    <m/>
  </r>
  <r>
    <x v="1"/>
    <x v="1"/>
    <x v="1"/>
    <x v="1"/>
    <x v="1"/>
    <x v="5"/>
    <n v="959892"/>
  </r>
  <r>
    <x v="2"/>
    <x v="2"/>
    <x v="2"/>
    <x v="2"/>
    <x v="1"/>
    <x v="5"/>
    <n v="966654.7"/>
  </r>
  <r>
    <x v="3"/>
    <x v="3"/>
    <x v="3"/>
    <x v="3"/>
    <x v="1"/>
    <x v="5"/>
    <n v="-6762.7"/>
  </r>
  <r>
    <x v="4"/>
    <x v="4"/>
    <x v="4"/>
    <x v="4"/>
    <x v="1"/>
    <x v="5"/>
    <n v="1187168.8999999999"/>
  </r>
  <r>
    <x v="5"/>
    <x v="5"/>
    <x v="5"/>
    <x v="5"/>
    <x v="1"/>
    <x v="5"/>
    <n v="365245.4"/>
  </r>
  <r>
    <x v="6"/>
    <x v="6"/>
    <x v="6"/>
    <x v="6"/>
    <x v="1"/>
    <x v="5"/>
    <n v="365204.2"/>
  </r>
  <r>
    <x v="7"/>
    <x v="7"/>
    <x v="7"/>
    <x v="7"/>
    <x v="1"/>
    <x v="5"/>
    <n v="41.2"/>
  </r>
  <r>
    <x v="8"/>
    <x v="8"/>
    <x v="8"/>
    <x v="8"/>
    <x v="1"/>
    <x v="5"/>
    <m/>
  </r>
  <r>
    <x v="9"/>
    <x v="9"/>
    <x v="9"/>
    <x v="9"/>
    <x v="1"/>
    <x v="5"/>
    <n v="-1017733.1"/>
  </r>
  <r>
    <x v="10"/>
    <x v="10"/>
    <x v="10"/>
    <x v="10"/>
    <x v="1"/>
    <x v="5"/>
    <n v="-1019417.9"/>
  </r>
  <r>
    <x v="11"/>
    <x v="11"/>
    <x v="11"/>
    <x v="11"/>
    <x v="1"/>
    <x v="5"/>
    <n v="4533.5"/>
  </r>
  <r>
    <x v="12"/>
    <x v="12"/>
    <x v="12"/>
    <x v="12"/>
    <x v="1"/>
    <x v="5"/>
    <n v="63.7"/>
  </r>
  <r>
    <x v="13"/>
    <x v="13"/>
    <x v="13"/>
    <x v="13"/>
    <x v="1"/>
    <x v="5"/>
    <n v="-2912.4"/>
  </r>
  <r>
    <x v="14"/>
    <x v="14"/>
    <x v="14"/>
    <x v="14"/>
    <x v="1"/>
    <x v="5"/>
    <n v="-384477.3"/>
  </r>
  <r>
    <x v="15"/>
    <x v="15"/>
    <x v="15"/>
    <x v="15"/>
    <x v="1"/>
    <x v="5"/>
    <n v="-384477.3"/>
  </r>
  <r>
    <x v="16"/>
    <x v="16"/>
    <x v="16"/>
    <x v="16"/>
    <x v="1"/>
    <x v="5"/>
    <m/>
  </r>
  <r>
    <x v="17"/>
    <x v="17"/>
    <x v="17"/>
    <x v="17"/>
    <x v="1"/>
    <x v="5"/>
    <n v="-93381.9"/>
  </r>
  <r>
    <x v="18"/>
    <x v="18"/>
    <x v="18"/>
    <x v="18"/>
    <x v="1"/>
    <x v="5"/>
    <n v="-589567.69999999995"/>
  </r>
  <r>
    <x v="19"/>
    <x v="19"/>
    <x v="19"/>
    <x v="19"/>
    <x v="1"/>
    <x v="5"/>
    <n v="-83320.600000000006"/>
  </r>
  <r>
    <x v="20"/>
    <x v="20"/>
    <x v="20"/>
    <x v="20"/>
    <x v="1"/>
    <x v="5"/>
    <n v="-83320.600000000006"/>
  </r>
  <r>
    <x v="21"/>
    <x v="21"/>
    <x v="21"/>
    <x v="21"/>
    <x v="1"/>
    <x v="5"/>
    <m/>
  </r>
  <r>
    <x v="22"/>
    <x v="22"/>
    <x v="22"/>
    <x v="22"/>
    <x v="1"/>
    <x v="5"/>
    <m/>
  </r>
  <r>
    <x v="23"/>
    <x v="23"/>
    <x v="23"/>
    <x v="23"/>
    <x v="1"/>
    <x v="5"/>
    <n v="343825.7"/>
  </r>
  <r>
    <x v="24"/>
    <x v="24"/>
    <x v="24"/>
    <x v="24"/>
    <x v="1"/>
    <x v="5"/>
    <m/>
  </r>
  <r>
    <x v="25"/>
    <x v="25"/>
    <x v="25"/>
    <x v="25"/>
    <x v="1"/>
    <x v="5"/>
    <m/>
  </r>
  <r>
    <x v="26"/>
    <x v="26"/>
    <x v="26"/>
    <x v="26"/>
    <x v="1"/>
    <x v="5"/>
    <n v="-1079.5"/>
  </r>
  <r>
    <x v="27"/>
    <x v="27"/>
    <x v="27"/>
    <x v="27"/>
    <x v="1"/>
    <x v="5"/>
    <m/>
  </r>
  <r>
    <x v="28"/>
    <x v="28"/>
    <x v="28"/>
    <x v="28"/>
    <x v="1"/>
    <x v="5"/>
    <n v="342746.2"/>
  </r>
  <r>
    <x v="29"/>
    <x v="29"/>
    <x v="29"/>
    <x v="29"/>
    <x v="1"/>
    <x v="5"/>
    <m/>
  </r>
  <r>
    <x v="30"/>
    <x v="30"/>
    <x v="30"/>
    <x v="30"/>
    <x v="1"/>
    <x v="5"/>
    <m/>
  </r>
  <r>
    <x v="31"/>
    <x v="31"/>
    <x v="31"/>
    <x v="31"/>
    <x v="1"/>
    <x v="5"/>
    <m/>
  </r>
  <r>
    <x v="32"/>
    <x v="32"/>
    <x v="32"/>
    <x v="32"/>
    <x v="1"/>
    <x v="5"/>
    <n v="-69595.5"/>
  </r>
  <r>
    <x v="33"/>
    <x v="33"/>
    <x v="33"/>
    <x v="33"/>
    <x v="1"/>
    <x v="5"/>
    <n v="-68530.899999999994"/>
  </r>
  <r>
    <x v="34"/>
    <x v="34"/>
    <x v="34"/>
    <x v="34"/>
    <x v="1"/>
    <x v="5"/>
    <n v="-1064.5999999999999"/>
  </r>
  <r>
    <x v="35"/>
    <x v="35"/>
    <x v="35"/>
    <x v="35"/>
    <x v="1"/>
    <x v="5"/>
    <m/>
  </r>
  <r>
    <x v="36"/>
    <x v="36"/>
    <x v="36"/>
    <x v="36"/>
    <x v="1"/>
    <x v="5"/>
    <n v="273150.7"/>
  </r>
  <r>
    <x v="0"/>
    <x v="0"/>
    <x v="0"/>
    <x v="0"/>
    <x v="1"/>
    <x v="6"/>
    <m/>
  </r>
  <r>
    <x v="1"/>
    <x v="1"/>
    <x v="1"/>
    <x v="1"/>
    <x v="1"/>
    <x v="6"/>
    <n v="1376387.2420000001"/>
  </r>
  <r>
    <x v="2"/>
    <x v="2"/>
    <x v="2"/>
    <x v="2"/>
    <x v="1"/>
    <x v="6"/>
    <n v="1376967.4620000001"/>
  </r>
  <r>
    <x v="3"/>
    <x v="3"/>
    <x v="3"/>
    <x v="3"/>
    <x v="1"/>
    <x v="6"/>
    <n v="-580.22"/>
  </r>
  <r>
    <x v="4"/>
    <x v="4"/>
    <x v="4"/>
    <x v="4"/>
    <x v="1"/>
    <x v="6"/>
    <n v="192955.514"/>
  </r>
  <r>
    <x v="5"/>
    <x v="5"/>
    <x v="5"/>
    <x v="5"/>
    <x v="1"/>
    <x v="6"/>
    <n v="795806.01399999997"/>
  </r>
  <r>
    <x v="6"/>
    <x v="6"/>
    <x v="6"/>
    <x v="6"/>
    <x v="1"/>
    <x v="6"/>
    <n v="795806.01399999997"/>
  </r>
  <r>
    <x v="7"/>
    <x v="7"/>
    <x v="7"/>
    <x v="7"/>
    <x v="1"/>
    <x v="6"/>
    <m/>
  </r>
  <r>
    <x v="8"/>
    <x v="8"/>
    <x v="8"/>
    <x v="8"/>
    <x v="1"/>
    <x v="6"/>
    <m/>
  </r>
  <r>
    <x v="9"/>
    <x v="9"/>
    <x v="9"/>
    <x v="9"/>
    <x v="1"/>
    <x v="6"/>
    <n v="-1250281.736"/>
  </r>
  <r>
    <x v="10"/>
    <x v="10"/>
    <x v="10"/>
    <x v="10"/>
    <x v="1"/>
    <x v="6"/>
    <n v="-1226238.743"/>
  </r>
  <r>
    <x v="11"/>
    <x v="11"/>
    <x v="11"/>
    <x v="11"/>
    <x v="1"/>
    <x v="6"/>
    <m/>
  </r>
  <r>
    <x v="12"/>
    <x v="12"/>
    <x v="12"/>
    <x v="12"/>
    <x v="1"/>
    <x v="6"/>
    <n v="-24042.992999999999"/>
  </r>
  <r>
    <x v="13"/>
    <x v="13"/>
    <x v="13"/>
    <x v="13"/>
    <x v="1"/>
    <x v="6"/>
    <m/>
  </r>
  <r>
    <x v="14"/>
    <x v="14"/>
    <x v="14"/>
    <x v="14"/>
    <x v="1"/>
    <x v="6"/>
    <n v="-716253.478"/>
  </r>
  <r>
    <x v="15"/>
    <x v="15"/>
    <x v="15"/>
    <x v="15"/>
    <x v="1"/>
    <x v="6"/>
    <n v="-716253.478"/>
  </r>
  <r>
    <x v="16"/>
    <x v="16"/>
    <x v="16"/>
    <x v="16"/>
    <x v="1"/>
    <x v="6"/>
    <m/>
  </r>
  <r>
    <x v="17"/>
    <x v="17"/>
    <x v="17"/>
    <x v="17"/>
    <x v="1"/>
    <x v="6"/>
    <n v="-30569.133000000002"/>
  </r>
  <r>
    <x v="18"/>
    <x v="18"/>
    <x v="18"/>
    <x v="18"/>
    <x v="1"/>
    <x v="6"/>
    <n v="-175519.05900000001"/>
  </r>
  <r>
    <x v="19"/>
    <x v="19"/>
    <x v="19"/>
    <x v="19"/>
    <x v="1"/>
    <x v="6"/>
    <n v="-12506.194"/>
  </r>
  <r>
    <x v="20"/>
    <x v="20"/>
    <x v="20"/>
    <x v="20"/>
    <x v="1"/>
    <x v="6"/>
    <n v="-12506.194"/>
  </r>
  <r>
    <x v="21"/>
    <x v="21"/>
    <x v="21"/>
    <x v="21"/>
    <x v="1"/>
    <x v="6"/>
    <m/>
  </r>
  <r>
    <x v="22"/>
    <x v="22"/>
    <x v="22"/>
    <x v="22"/>
    <x v="1"/>
    <x v="6"/>
    <m/>
  </r>
  <r>
    <x v="23"/>
    <x v="23"/>
    <x v="23"/>
    <x v="23"/>
    <x v="1"/>
    <x v="6"/>
    <n v="180019.17"/>
  </r>
  <r>
    <x v="24"/>
    <x v="24"/>
    <x v="24"/>
    <x v="24"/>
    <x v="1"/>
    <x v="6"/>
    <m/>
  </r>
  <r>
    <x v="25"/>
    <x v="25"/>
    <x v="25"/>
    <x v="25"/>
    <x v="1"/>
    <x v="6"/>
    <m/>
  </r>
  <r>
    <x v="26"/>
    <x v="26"/>
    <x v="26"/>
    <x v="26"/>
    <x v="1"/>
    <x v="6"/>
    <m/>
  </r>
  <r>
    <x v="27"/>
    <x v="27"/>
    <x v="27"/>
    <x v="27"/>
    <x v="1"/>
    <x v="6"/>
    <m/>
  </r>
  <r>
    <x v="28"/>
    <x v="28"/>
    <x v="28"/>
    <x v="28"/>
    <x v="1"/>
    <x v="6"/>
    <n v="180019.17"/>
  </r>
  <r>
    <x v="29"/>
    <x v="29"/>
    <x v="29"/>
    <x v="29"/>
    <x v="1"/>
    <x v="6"/>
    <m/>
  </r>
  <r>
    <x v="30"/>
    <x v="30"/>
    <x v="30"/>
    <x v="30"/>
    <x v="1"/>
    <x v="6"/>
    <m/>
  </r>
  <r>
    <x v="31"/>
    <x v="31"/>
    <x v="31"/>
    <x v="31"/>
    <x v="1"/>
    <x v="6"/>
    <m/>
  </r>
  <r>
    <x v="32"/>
    <x v="32"/>
    <x v="32"/>
    <x v="32"/>
    <x v="1"/>
    <x v="6"/>
    <n v="-36362.512999999999"/>
  </r>
  <r>
    <x v="33"/>
    <x v="33"/>
    <x v="33"/>
    <x v="33"/>
    <x v="1"/>
    <x v="6"/>
    <n v="-36362.512999999999"/>
  </r>
  <r>
    <x v="34"/>
    <x v="34"/>
    <x v="34"/>
    <x v="34"/>
    <x v="1"/>
    <x v="6"/>
    <m/>
  </r>
  <r>
    <x v="35"/>
    <x v="35"/>
    <x v="35"/>
    <x v="35"/>
    <x v="1"/>
    <x v="6"/>
    <m/>
  </r>
  <r>
    <x v="36"/>
    <x v="36"/>
    <x v="36"/>
    <x v="36"/>
    <x v="1"/>
    <x v="6"/>
    <n v="143656.65700000001"/>
  </r>
  <r>
    <x v="0"/>
    <x v="0"/>
    <x v="0"/>
    <x v="0"/>
    <x v="1"/>
    <x v="7"/>
    <m/>
  </r>
  <r>
    <x v="1"/>
    <x v="1"/>
    <x v="1"/>
    <x v="1"/>
    <x v="1"/>
    <x v="7"/>
    <n v="961348.76114999992"/>
  </r>
  <r>
    <x v="2"/>
    <x v="2"/>
    <x v="2"/>
    <x v="2"/>
    <x v="1"/>
    <x v="7"/>
    <n v="976371.44648000004"/>
  </r>
  <r>
    <x v="3"/>
    <x v="3"/>
    <x v="3"/>
    <x v="3"/>
    <x v="1"/>
    <x v="7"/>
    <n v="-15022.68533"/>
  </r>
  <r>
    <x v="4"/>
    <x v="4"/>
    <x v="4"/>
    <x v="4"/>
    <x v="1"/>
    <x v="7"/>
    <n v="620867.54957000003"/>
  </r>
  <r>
    <x v="5"/>
    <x v="5"/>
    <x v="5"/>
    <x v="5"/>
    <x v="1"/>
    <x v="7"/>
    <n v="362750.05413"/>
  </r>
  <r>
    <x v="6"/>
    <x v="6"/>
    <x v="6"/>
    <x v="6"/>
    <x v="1"/>
    <x v="7"/>
    <n v="362750.05413"/>
  </r>
  <r>
    <x v="7"/>
    <x v="7"/>
    <x v="7"/>
    <x v="7"/>
    <x v="1"/>
    <x v="7"/>
    <m/>
  </r>
  <r>
    <x v="8"/>
    <x v="8"/>
    <x v="8"/>
    <x v="8"/>
    <x v="1"/>
    <x v="7"/>
    <m/>
  </r>
  <r>
    <x v="9"/>
    <x v="9"/>
    <x v="9"/>
    <x v="9"/>
    <x v="1"/>
    <x v="7"/>
    <n v="-1233164.4649400001"/>
  </r>
  <r>
    <x v="10"/>
    <x v="10"/>
    <x v="10"/>
    <x v="10"/>
    <x v="1"/>
    <x v="7"/>
    <n v="-1216256.41264"/>
  </r>
  <r>
    <x v="11"/>
    <x v="11"/>
    <x v="11"/>
    <x v="11"/>
    <x v="1"/>
    <x v="7"/>
    <n v="9669.9477000000006"/>
  </r>
  <r>
    <x v="12"/>
    <x v="12"/>
    <x v="12"/>
    <x v="12"/>
    <x v="1"/>
    <x v="7"/>
    <n v="-27345"/>
  </r>
  <r>
    <x v="13"/>
    <x v="13"/>
    <x v="13"/>
    <x v="13"/>
    <x v="1"/>
    <x v="7"/>
    <n v="767"/>
  </r>
  <r>
    <x v="14"/>
    <x v="14"/>
    <x v="14"/>
    <x v="14"/>
    <x v="1"/>
    <x v="7"/>
    <n v="-211344"/>
  </r>
  <r>
    <x v="15"/>
    <x v="15"/>
    <x v="15"/>
    <x v="15"/>
    <x v="1"/>
    <x v="7"/>
    <n v="-203912"/>
  </r>
  <r>
    <x v="16"/>
    <x v="16"/>
    <x v="16"/>
    <x v="16"/>
    <x v="1"/>
    <x v="7"/>
    <n v="-7432"/>
  </r>
  <r>
    <x v="17"/>
    <x v="17"/>
    <x v="17"/>
    <x v="17"/>
    <x v="1"/>
    <x v="7"/>
    <n v="-120787.24067"/>
  </r>
  <r>
    <x v="18"/>
    <x v="18"/>
    <x v="18"/>
    <x v="18"/>
    <x v="1"/>
    <x v="7"/>
    <n v="-280789.41102"/>
  </r>
  <r>
    <x v="19"/>
    <x v="19"/>
    <x v="19"/>
    <x v="19"/>
    <x v="1"/>
    <x v="7"/>
    <n v="-1345.9261799999999"/>
  </r>
  <r>
    <x v="20"/>
    <x v="20"/>
    <x v="20"/>
    <x v="20"/>
    <x v="1"/>
    <x v="7"/>
    <n v="-1345.9261799999999"/>
  </r>
  <r>
    <x v="21"/>
    <x v="21"/>
    <x v="21"/>
    <x v="21"/>
    <x v="1"/>
    <x v="7"/>
    <m/>
  </r>
  <r>
    <x v="22"/>
    <x v="22"/>
    <x v="22"/>
    <x v="22"/>
    <x v="1"/>
    <x v="7"/>
    <m/>
  </r>
  <r>
    <x v="23"/>
    <x v="23"/>
    <x v="23"/>
    <x v="23"/>
    <x v="1"/>
    <x v="7"/>
    <n v="97535.322039999985"/>
  </r>
  <r>
    <x v="24"/>
    <x v="24"/>
    <x v="24"/>
    <x v="24"/>
    <x v="1"/>
    <x v="7"/>
    <m/>
  </r>
  <r>
    <x v="25"/>
    <x v="25"/>
    <x v="25"/>
    <x v="25"/>
    <x v="1"/>
    <x v="7"/>
    <n v="2849.6092699999999"/>
  </r>
  <r>
    <x v="26"/>
    <x v="26"/>
    <x v="26"/>
    <x v="26"/>
    <x v="1"/>
    <x v="7"/>
    <n v="-2154.0430099999999"/>
  </r>
  <r>
    <x v="27"/>
    <x v="27"/>
    <x v="27"/>
    <x v="27"/>
    <x v="1"/>
    <x v="7"/>
    <m/>
  </r>
  <r>
    <x v="28"/>
    <x v="28"/>
    <x v="28"/>
    <x v="28"/>
    <x v="1"/>
    <x v="7"/>
    <n v="98230.888300000006"/>
  </r>
  <r>
    <x v="29"/>
    <x v="29"/>
    <x v="29"/>
    <x v="29"/>
    <x v="1"/>
    <x v="7"/>
    <n v="-9.8369999999999997"/>
  </r>
  <r>
    <x v="30"/>
    <x v="30"/>
    <x v="30"/>
    <x v="30"/>
    <x v="1"/>
    <x v="7"/>
    <n v="-9.8369999999999997"/>
  </r>
  <r>
    <x v="31"/>
    <x v="31"/>
    <x v="31"/>
    <x v="31"/>
    <x v="1"/>
    <x v="7"/>
    <m/>
  </r>
  <r>
    <x v="32"/>
    <x v="32"/>
    <x v="32"/>
    <x v="32"/>
    <x v="1"/>
    <x v="7"/>
    <n v="-20124.174770000005"/>
  </r>
  <r>
    <x v="33"/>
    <x v="33"/>
    <x v="33"/>
    <x v="33"/>
    <x v="1"/>
    <x v="7"/>
    <n v="-22386.4071"/>
  </r>
  <r>
    <x v="34"/>
    <x v="34"/>
    <x v="34"/>
    <x v="34"/>
    <x v="1"/>
    <x v="7"/>
    <n v="2262.2323299999998"/>
  </r>
  <r>
    <x v="35"/>
    <x v="35"/>
    <x v="35"/>
    <x v="35"/>
    <x v="1"/>
    <x v="7"/>
    <m/>
  </r>
  <r>
    <x v="36"/>
    <x v="36"/>
    <x v="36"/>
    <x v="36"/>
    <x v="1"/>
    <x v="7"/>
    <n v="78096.876529999994"/>
  </r>
  <r>
    <x v="0"/>
    <x v="0"/>
    <x v="0"/>
    <x v="0"/>
    <x v="1"/>
    <x v="8"/>
    <m/>
  </r>
  <r>
    <x v="1"/>
    <x v="1"/>
    <x v="1"/>
    <x v="1"/>
    <x v="1"/>
    <x v="8"/>
    <n v="164375.29844000001"/>
  </r>
  <r>
    <x v="2"/>
    <x v="2"/>
    <x v="2"/>
    <x v="2"/>
    <x v="1"/>
    <x v="8"/>
    <n v="164375.29844000001"/>
  </r>
  <r>
    <x v="3"/>
    <x v="3"/>
    <x v="3"/>
    <x v="3"/>
    <x v="1"/>
    <x v="8"/>
    <m/>
  </r>
  <r>
    <x v="4"/>
    <x v="4"/>
    <x v="4"/>
    <x v="4"/>
    <x v="1"/>
    <x v="8"/>
    <m/>
  </r>
  <r>
    <x v="5"/>
    <x v="5"/>
    <x v="5"/>
    <x v="5"/>
    <x v="1"/>
    <x v="8"/>
    <n v="76747.594089999999"/>
  </r>
  <r>
    <x v="6"/>
    <x v="6"/>
    <x v="6"/>
    <x v="6"/>
    <x v="1"/>
    <x v="8"/>
    <n v="76747.594089999999"/>
  </r>
  <r>
    <x v="7"/>
    <x v="7"/>
    <x v="7"/>
    <x v="7"/>
    <x v="1"/>
    <x v="8"/>
    <m/>
  </r>
  <r>
    <x v="8"/>
    <x v="8"/>
    <x v="8"/>
    <x v="8"/>
    <x v="1"/>
    <x v="8"/>
    <n v="7098.6593899999998"/>
  </r>
  <r>
    <x v="9"/>
    <x v="9"/>
    <x v="9"/>
    <x v="9"/>
    <x v="1"/>
    <x v="8"/>
    <n v="-84249.586550000007"/>
  </r>
  <r>
    <x v="10"/>
    <x v="10"/>
    <x v="10"/>
    <x v="10"/>
    <x v="1"/>
    <x v="8"/>
    <n v="-84249.586550000007"/>
  </r>
  <r>
    <x v="11"/>
    <x v="11"/>
    <x v="11"/>
    <x v="11"/>
    <x v="1"/>
    <x v="8"/>
    <m/>
  </r>
  <r>
    <x v="12"/>
    <x v="12"/>
    <x v="12"/>
    <x v="12"/>
    <x v="1"/>
    <x v="8"/>
    <m/>
  </r>
  <r>
    <x v="13"/>
    <x v="13"/>
    <x v="13"/>
    <x v="13"/>
    <x v="1"/>
    <x v="8"/>
    <m/>
  </r>
  <r>
    <x v="14"/>
    <x v="14"/>
    <x v="14"/>
    <x v="14"/>
    <x v="1"/>
    <x v="8"/>
    <n v="-130456.01463000001"/>
  </r>
  <r>
    <x v="15"/>
    <x v="15"/>
    <x v="15"/>
    <x v="15"/>
    <x v="1"/>
    <x v="8"/>
    <n v="-130456.01463000001"/>
  </r>
  <r>
    <x v="16"/>
    <x v="16"/>
    <x v="16"/>
    <x v="16"/>
    <x v="1"/>
    <x v="8"/>
    <m/>
  </r>
  <r>
    <x v="17"/>
    <x v="17"/>
    <x v="17"/>
    <x v="17"/>
    <x v="1"/>
    <x v="8"/>
    <n v="-4034.8422099999998"/>
  </r>
  <r>
    <x v="18"/>
    <x v="18"/>
    <x v="18"/>
    <x v="18"/>
    <x v="1"/>
    <x v="8"/>
    <n v="-16156.367410000001"/>
  </r>
  <r>
    <x v="19"/>
    <x v="19"/>
    <x v="19"/>
    <x v="19"/>
    <x v="1"/>
    <x v="8"/>
    <n v="-4031.8918399999998"/>
  </r>
  <r>
    <x v="20"/>
    <x v="20"/>
    <x v="20"/>
    <x v="20"/>
    <x v="1"/>
    <x v="8"/>
    <n v="-4031.8918399999998"/>
  </r>
  <r>
    <x v="21"/>
    <x v="21"/>
    <x v="21"/>
    <x v="21"/>
    <x v="1"/>
    <x v="8"/>
    <m/>
  </r>
  <r>
    <x v="22"/>
    <x v="22"/>
    <x v="22"/>
    <x v="22"/>
    <x v="1"/>
    <x v="8"/>
    <m/>
  </r>
  <r>
    <x v="23"/>
    <x v="23"/>
    <x v="23"/>
    <x v="23"/>
    <x v="1"/>
    <x v="8"/>
    <n v="9292.8492799999894"/>
  </r>
  <r>
    <x v="24"/>
    <x v="24"/>
    <x v="24"/>
    <x v="24"/>
    <x v="1"/>
    <x v="8"/>
    <m/>
  </r>
  <r>
    <x v="25"/>
    <x v="25"/>
    <x v="25"/>
    <x v="25"/>
    <x v="1"/>
    <x v="8"/>
    <n v="49.895290000000003"/>
  </r>
  <r>
    <x v="26"/>
    <x v="26"/>
    <x v="26"/>
    <x v="26"/>
    <x v="1"/>
    <x v="8"/>
    <n v="-172.18770000000001"/>
  </r>
  <r>
    <x v="27"/>
    <x v="27"/>
    <x v="27"/>
    <x v="27"/>
    <x v="1"/>
    <x v="8"/>
    <m/>
  </r>
  <r>
    <x v="28"/>
    <x v="28"/>
    <x v="28"/>
    <x v="28"/>
    <x v="1"/>
    <x v="8"/>
    <n v="9170.5568699999894"/>
  </r>
  <r>
    <x v="29"/>
    <x v="29"/>
    <x v="29"/>
    <x v="29"/>
    <x v="1"/>
    <x v="8"/>
    <m/>
  </r>
  <r>
    <x v="30"/>
    <x v="30"/>
    <x v="30"/>
    <x v="30"/>
    <x v="1"/>
    <x v="8"/>
    <m/>
  </r>
  <r>
    <x v="31"/>
    <x v="31"/>
    <x v="31"/>
    <x v="31"/>
    <x v="1"/>
    <x v="8"/>
    <m/>
  </r>
  <r>
    <x v="32"/>
    <x v="32"/>
    <x v="32"/>
    <x v="32"/>
    <x v="1"/>
    <x v="8"/>
    <n v="-1841.95408"/>
  </r>
  <r>
    <x v="33"/>
    <x v="33"/>
    <x v="33"/>
    <x v="33"/>
    <x v="1"/>
    <x v="8"/>
    <n v="-1841.95408"/>
  </r>
  <r>
    <x v="34"/>
    <x v="34"/>
    <x v="34"/>
    <x v="34"/>
    <x v="1"/>
    <x v="8"/>
    <m/>
  </r>
  <r>
    <x v="35"/>
    <x v="35"/>
    <x v="35"/>
    <x v="35"/>
    <x v="1"/>
    <x v="8"/>
    <m/>
  </r>
  <r>
    <x v="36"/>
    <x v="36"/>
    <x v="36"/>
    <x v="36"/>
    <x v="1"/>
    <x v="8"/>
    <n v="7328.6027899999899"/>
  </r>
  <r>
    <x v="0"/>
    <x v="0"/>
    <x v="0"/>
    <x v="0"/>
    <x v="1"/>
    <x v="9"/>
    <m/>
  </r>
  <r>
    <x v="1"/>
    <x v="1"/>
    <x v="1"/>
    <x v="1"/>
    <x v="1"/>
    <x v="9"/>
    <n v="169430"/>
  </r>
  <r>
    <x v="2"/>
    <x v="2"/>
    <x v="2"/>
    <x v="2"/>
    <x v="1"/>
    <x v="9"/>
    <n v="169683"/>
  </r>
  <r>
    <x v="3"/>
    <x v="3"/>
    <x v="3"/>
    <x v="3"/>
    <x v="1"/>
    <x v="9"/>
    <n v="-253"/>
  </r>
  <r>
    <x v="4"/>
    <x v="4"/>
    <x v="4"/>
    <x v="4"/>
    <x v="1"/>
    <x v="9"/>
    <n v="23080"/>
  </r>
  <r>
    <x v="5"/>
    <x v="5"/>
    <x v="5"/>
    <x v="5"/>
    <x v="1"/>
    <x v="9"/>
    <n v="24017"/>
  </r>
  <r>
    <x v="6"/>
    <x v="6"/>
    <x v="6"/>
    <x v="6"/>
    <x v="1"/>
    <x v="9"/>
    <n v="24017"/>
  </r>
  <r>
    <x v="7"/>
    <x v="7"/>
    <x v="7"/>
    <x v="7"/>
    <x v="1"/>
    <x v="9"/>
    <m/>
  </r>
  <r>
    <x v="8"/>
    <x v="8"/>
    <x v="8"/>
    <x v="8"/>
    <x v="1"/>
    <x v="9"/>
    <m/>
  </r>
  <r>
    <x v="9"/>
    <x v="9"/>
    <x v="9"/>
    <x v="9"/>
    <x v="1"/>
    <x v="9"/>
    <n v="-53374"/>
  </r>
  <r>
    <x v="10"/>
    <x v="10"/>
    <x v="10"/>
    <x v="10"/>
    <x v="1"/>
    <x v="9"/>
    <n v="-51250"/>
  </r>
  <r>
    <x v="11"/>
    <x v="11"/>
    <x v="11"/>
    <x v="11"/>
    <x v="1"/>
    <x v="9"/>
    <m/>
  </r>
  <r>
    <x v="12"/>
    <x v="12"/>
    <x v="12"/>
    <x v="12"/>
    <x v="1"/>
    <x v="9"/>
    <n v="-2124"/>
  </r>
  <r>
    <x v="13"/>
    <x v="13"/>
    <x v="13"/>
    <x v="13"/>
    <x v="1"/>
    <x v="9"/>
    <m/>
  </r>
  <r>
    <x v="14"/>
    <x v="14"/>
    <x v="14"/>
    <x v="14"/>
    <x v="1"/>
    <x v="9"/>
    <n v="-136390"/>
  </r>
  <r>
    <x v="15"/>
    <x v="15"/>
    <x v="15"/>
    <x v="15"/>
    <x v="1"/>
    <x v="9"/>
    <n v="-136390"/>
  </r>
  <r>
    <x v="16"/>
    <x v="16"/>
    <x v="16"/>
    <x v="16"/>
    <x v="1"/>
    <x v="9"/>
    <m/>
  </r>
  <r>
    <x v="17"/>
    <x v="17"/>
    <x v="17"/>
    <x v="17"/>
    <x v="1"/>
    <x v="9"/>
    <n v="-15549"/>
  </r>
  <r>
    <x v="18"/>
    <x v="18"/>
    <x v="18"/>
    <x v="18"/>
    <x v="1"/>
    <x v="9"/>
    <n v="-4555"/>
  </r>
  <r>
    <x v="19"/>
    <x v="19"/>
    <x v="19"/>
    <x v="19"/>
    <x v="1"/>
    <x v="9"/>
    <n v="101"/>
  </r>
  <r>
    <x v="20"/>
    <x v="20"/>
    <x v="20"/>
    <x v="20"/>
    <x v="1"/>
    <x v="9"/>
    <n v="101"/>
  </r>
  <r>
    <x v="21"/>
    <x v="21"/>
    <x v="21"/>
    <x v="21"/>
    <x v="1"/>
    <x v="9"/>
    <m/>
  </r>
  <r>
    <x v="22"/>
    <x v="22"/>
    <x v="22"/>
    <x v="22"/>
    <x v="1"/>
    <x v="9"/>
    <m/>
  </r>
  <r>
    <x v="23"/>
    <x v="23"/>
    <x v="23"/>
    <x v="23"/>
    <x v="1"/>
    <x v="9"/>
    <n v="6760"/>
  </r>
  <r>
    <x v="24"/>
    <x v="24"/>
    <x v="24"/>
    <x v="24"/>
    <x v="1"/>
    <x v="9"/>
    <m/>
  </r>
  <r>
    <x v="25"/>
    <x v="25"/>
    <x v="25"/>
    <x v="25"/>
    <x v="1"/>
    <x v="9"/>
    <n v="44"/>
  </r>
  <r>
    <x v="26"/>
    <x v="26"/>
    <x v="26"/>
    <x v="26"/>
    <x v="1"/>
    <x v="9"/>
    <m/>
  </r>
  <r>
    <x v="27"/>
    <x v="27"/>
    <x v="27"/>
    <x v="27"/>
    <x v="1"/>
    <x v="9"/>
    <m/>
  </r>
  <r>
    <x v="28"/>
    <x v="28"/>
    <x v="28"/>
    <x v="28"/>
    <x v="1"/>
    <x v="9"/>
    <n v="6804"/>
  </r>
  <r>
    <x v="29"/>
    <x v="29"/>
    <x v="29"/>
    <x v="29"/>
    <x v="1"/>
    <x v="9"/>
    <n v="9"/>
  </r>
  <r>
    <x v="30"/>
    <x v="30"/>
    <x v="30"/>
    <x v="30"/>
    <x v="1"/>
    <x v="9"/>
    <n v="9"/>
  </r>
  <r>
    <x v="31"/>
    <x v="31"/>
    <x v="31"/>
    <x v="31"/>
    <x v="1"/>
    <x v="9"/>
    <m/>
  </r>
  <r>
    <x v="32"/>
    <x v="32"/>
    <x v="32"/>
    <x v="32"/>
    <x v="1"/>
    <x v="9"/>
    <m/>
  </r>
  <r>
    <x v="33"/>
    <x v="33"/>
    <x v="33"/>
    <x v="33"/>
    <x v="1"/>
    <x v="9"/>
    <m/>
  </r>
  <r>
    <x v="34"/>
    <x v="34"/>
    <x v="34"/>
    <x v="34"/>
    <x v="1"/>
    <x v="9"/>
    <m/>
  </r>
  <r>
    <x v="35"/>
    <x v="35"/>
    <x v="35"/>
    <x v="35"/>
    <x v="1"/>
    <x v="9"/>
    <n v="-1361"/>
  </r>
  <r>
    <x v="36"/>
    <x v="36"/>
    <x v="36"/>
    <x v="36"/>
    <x v="1"/>
    <x v="9"/>
    <n v="5452"/>
  </r>
  <r>
    <x v="0"/>
    <x v="0"/>
    <x v="0"/>
    <x v="0"/>
    <x v="1"/>
    <x v="10"/>
    <m/>
  </r>
  <r>
    <x v="1"/>
    <x v="1"/>
    <x v="1"/>
    <x v="1"/>
    <x v="1"/>
    <x v="10"/>
    <n v="165727"/>
  </r>
  <r>
    <x v="2"/>
    <x v="2"/>
    <x v="2"/>
    <x v="2"/>
    <x v="1"/>
    <x v="10"/>
    <n v="166687"/>
  </r>
  <r>
    <x v="3"/>
    <x v="3"/>
    <x v="3"/>
    <x v="3"/>
    <x v="1"/>
    <x v="10"/>
    <n v="-960"/>
  </r>
  <r>
    <x v="4"/>
    <x v="4"/>
    <x v="4"/>
    <x v="4"/>
    <x v="1"/>
    <x v="10"/>
    <n v="63277"/>
  </r>
  <r>
    <x v="5"/>
    <x v="5"/>
    <x v="5"/>
    <x v="5"/>
    <x v="1"/>
    <x v="10"/>
    <n v="49813"/>
  </r>
  <r>
    <x v="6"/>
    <x v="6"/>
    <x v="6"/>
    <x v="6"/>
    <x v="1"/>
    <x v="10"/>
    <n v="49813"/>
  </r>
  <r>
    <x v="7"/>
    <x v="7"/>
    <x v="7"/>
    <x v="7"/>
    <x v="1"/>
    <x v="10"/>
    <m/>
  </r>
  <r>
    <x v="8"/>
    <x v="8"/>
    <x v="8"/>
    <x v="8"/>
    <x v="1"/>
    <x v="10"/>
    <m/>
  </r>
  <r>
    <x v="9"/>
    <x v="9"/>
    <x v="9"/>
    <x v="9"/>
    <x v="1"/>
    <x v="10"/>
    <n v="-107470"/>
  </r>
  <r>
    <x v="10"/>
    <x v="10"/>
    <x v="10"/>
    <x v="10"/>
    <x v="1"/>
    <x v="10"/>
    <n v="-104438"/>
  </r>
  <r>
    <x v="11"/>
    <x v="11"/>
    <x v="11"/>
    <x v="11"/>
    <x v="1"/>
    <x v="10"/>
    <n v="219"/>
  </r>
  <r>
    <x v="12"/>
    <x v="12"/>
    <x v="12"/>
    <x v="12"/>
    <x v="1"/>
    <x v="10"/>
    <n v="-3251"/>
  </r>
  <r>
    <x v="13"/>
    <x v="13"/>
    <x v="13"/>
    <x v="13"/>
    <x v="1"/>
    <x v="10"/>
    <m/>
  </r>
  <r>
    <x v="14"/>
    <x v="14"/>
    <x v="14"/>
    <x v="14"/>
    <x v="1"/>
    <x v="10"/>
    <n v="-96099"/>
  </r>
  <r>
    <x v="15"/>
    <x v="15"/>
    <x v="15"/>
    <x v="15"/>
    <x v="1"/>
    <x v="10"/>
    <n v="-96099"/>
  </r>
  <r>
    <x v="16"/>
    <x v="16"/>
    <x v="16"/>
    <x v="16"/>
    <x v="1"/>
    <x v="10"/>
    <s v=""/>
  </r>
  <r>
    <x v="17"/>
    <x v="17"/>
    <x v="17"/>
    <x v="17"/>
    <x v="1"/>
    <x v="10"/>
    <n v="-14806"/>
  </r>
  <r>
    <x v="18"/>
    <x v="18"/>
    <x v="18"/>
    <x v="18"/>
    <x v="1"/>
    <x v="10"/>
    <n v="-34110"/>
  </r>
  <r>
    <x v="19"/>
    <x v="19"/>
    <x v="19"/>
    <x v="19"/>
    <x v="1"/>
    <x v="10"/>
    <n v="-8278"/>
  </r>
  <r>
    <x v="20"/>
    <x v="20"/>
    <x v="20"/>
    <x v="20"/>
    <x v="1"/>
    <x v="10"/>
    <n v="-8278"/>
  </r>
  <r>
    <x v="21"/>
    <x v="21"/>
    <x v="21"/>
    <x v="21"/>
    <x v="1"/>
    <x v="10"/>
    <m/>
  </r>
  <r>
    <x v="22"/>
    <x v="22"/>
    <x v="22"/>
    <x v="22"/>
    <x v="1"/>
    <x v="10"/>
    <m/>
  </r>
  <r>
    <x v="23"/>
    <x v="23"/>
    <x v="23"/>
    <x v="23"/>
    <x v="1"/>
    <x v="10"/>
    <n v="18054"/>
  </r>
  <r>
    <x v="24"/>
    <x v="24"/>
    <x v="24"/>
    <x v="24"/>
    <x v="1"/>
    <x v="10"/>
    <m/>
  </r>
  <r>
    <x v="25"/>
    <x v="25"/>
    <x v="25"/>
    <x v="25"/>
    <x v="1"/>
    <x v="10"/>
    <n v="3"/>
  </r>
  <r>
    <x v="26"/>
    <x v="26"/>
    <x v="26"/>
    <x v="26"/>
    <x v="1"/>
    <x v="10"/>
    <n v="-241"/>
  </r>
  <r>
    <x v="27"/>
    <x v="27"/>
    <x v="27"/>
    <x v="27"/>
    <x v="1"/>
    <x v="10"/>
    <m/>
  </r>
  <r>
    <x v="28"/>
    <x v="28"/>
    <x v="28"/>
    <x v="28"/>
    <x v="1"/>
    <x v="10"/>
    <n v="17816"/>
  </r>
  <r>
    <x v="29"/>
    <x v="29"/>
    <x v="29"/>
    <x v="29"/>
    <x v="1"/>
    <x v="10"/>
    <n v="-17"/>
  </r>
  <r>
    <x v="30"/>
    <x v="30"/>
    <x v="30"/>
    <x v="30"/>
    <x v="1"/>
    <x v="10"/>
    <n v="-17"/>
  </r>
  <r>
    <x v="31"/>
    <x v="31"/>
    <x v="31"/>
    <x v="31"/>
    <x v="1"/>
    <x v="10"/>
    <m/>
  </r>
  <r>
    <x v="32"/>
    <x v="32"/>
    <x v="32"/>
    <x v="32"/>
    <x v="1"/>
    <x v="10"/>
    <n v="-2344"/>
  </r>
  <r>
    <x v="33"/>
    <x v="33"/>
    <x v="33"/>
    <x v="33"/>
    <x v="1"/>
    <x v="10"/>
    <n v="-2344"/>
  </r>
  <r>
    <x v="34"/>
    <x v="34"/>
    <x v="34"/>
    <x v="34"/>
    <x v="1"/>
    <x v="10"/>
    <m/>
  </r>
  <r>
    <x v="35"/>
    <x v="35"/>
    <x v="35"/>
    <x v="35"/>
    <x v="1"/>
    <x v="10"/>
    <m/>
  </r>
  <r>
    <x v="36"/>
    <x v="36"/>
    <x v="36"/>
    <x v="36"/>
    <x v="1"/>
    <x v="10"/>
    <n v="15455"/>
  </r>
  <r>
    <x v="0"/>
    <x v="0"/>
    <x v="0"/>
    <x v="0"/>
    <x v="1"/>
    <x v="11"/>
    <m/>
  </r>
  <r>
    <x v="1"/>
    <x v="1"/>
    <x v="1"/>
    <x v="1"/>
    <x v="1"/>
    <x v="11"/>
    <n v="4500594.0554300006"/>
  </r>
  <r>
    <x v="2"/>
    <x v="2"/>
    <x v="2"/>
    <x v="2"/>
    <x v="1"/>
    <x v="11"/>
    <n v="4528035.9401900005"/>
  </r>
  <r>
    <x v="3"/>
    <x v="3"/>
    <x v="3"/>
    <x v="3"/>
    <x v="1"/>
    <x v="11"/>
    <n v="-27441.884760000001"/>
  </r>
  <r>
    <x v="4"/>
    <x v="4"/>
    <x v="4"/>
    <x v="4"/>
    <x v="1"/>
    <x v="11"/>
    <n v="2573557.8273900002"/>
  </r>
  <r>
    <x v="5"/>
    <x v="5"/>
    <x v="5"/>
    <x v="5"/>
    <x v="1"/>
    <x v="11"/>
    <n v="1821593.5829900003"/>
  </r>
  <r>
    <x v="6"/>
    <x v="6"/>
    <x v="6"/>
    <x v="6"/>
    <x v="1"/>
    <x v="11"/>
    <n v="1821107.6559900001"/>
  </r>
  <r>
    <x v="7"/>
    <x v="7"/>
    <x v="7"/>
    <x v="7"/>
    <x v="1"/>
    <x v="11"/>
    <n v="485.92700000000002"/>
  </r>
  <r>
    <x v="8"/>
    <x v="8"/>
    <x v="8"/>
    <x v="8"/>
    <x v="1"/>
    <x v="11"/>
    <n v="7098.6593899999998"/>
  </r>
  <r>
    <x v="9"/>
    <x v="9"/>
    <x v="9"/>
    <x v="9"/>
    <x v="1"/>
    <x v="11"/>
    <n v="-4291276.0818999996"/>
  </r>
  <r>
    <x v="10"/>
    <x v="10"/>
    <x v="10"/>
    <x v="10"/>
    <x v="1"/>
    <x v="11"/>
    <n v="-4232924.0784300007"/>
  </r>
  <r>
    <x v="11"/>
    <x v="11"/>
    <x v="11"/>
    <x v="11"/>
    <x v="1"/>
    <x v="11"/>
    <n v="16352.158530000001"/>
  </r>
  <r>
    <x v="12"/>
    <x v="12"/>
    <x v="12"/>
    <x v="12"/>
    <x v="1"/>
    <x v="11"/>
    <n v="-72558.762000000002"/>
  </r>
  <r>
    <x v="13"/>
    <x v="13"/>
    <x v="13"/>
    <x v="13"/>
    <x v="1"/>
    <x v="11"/>
    <n v="-2145.4"/>
  </r>
  <r>
    <x v="14"/>
    <x v="14"/>
    <x v="14"/>
    <x v="14"/>
    <x v="1"/>
    <x v="11"/>
    <n v="-2106851.3881599996"/>
  </r>
  <r>
    <x v="15"/>
    <x v="15"/>
    <x v="15"/>
    <x v="15"/>
    <x v="1"/>
    <x v="11"/>
    <n v="-2099419.3881600001"/>
  </r>
  <r>
    <x v="16"/>
    <x v="16"/>
    <x v="16"/>
    <x v="16"/>
    <x v="1"/>
    <x v="11"/>
    <n v="-7432"/>
  </r>
  <r>
    <x v="17"/>
    <x v="17"/>
    <x v="17"/>
    <x v="17"/>
    <x v="1"/>
    <x v="11"/>
    <n v="-355057.29655000003"/>
  </r>
  <r>
    <x v="18"/>
    <x v="18"/>
    <x v="18"/>
    <x v="18"/>
    <x v="1"/>
    <x v="11"/>
    <n v="-1272282.2241100001"/>
  </r>
  <r>
    <x v="19"/>
    <x v="19"/>
    <x v="19"/>
    <x v="19"/>
    <x v="1"/>
    <x v="11"/>
    <n v="-131527.93711"/>
  </r>
  <r>
    <x v="20"/>
    <x v="20"/>
    <x v="20"/>
    <x v="20"/>
    <x v="1"/>
    <x v="11"/>
    <n v="-129453.98831999999"/>
  </r>
  <r>
    <x v="21"/>
    <x v="21"/>
    <x v="21"/>
    <x v="21"/>
    <x v="1"/>
    <x v="11"/>
    <n v="-2073.9487899999999"/>
  </r>
  <r>
    <x v="22"/>
    <x v="22"/>
    <x v="22"/>
    <x v="22"/>
    <x v="1"/>
    <x v="11"/>
    <m/>
  </r>
  <r>
    <x v="23"/>
    <x v="23"/>
    <x v="23"/>
    <x v="23"/>
    <x v="1"/>
    <x v="11"/>
    <n v="745849.19736999972"/>
  </r>
  <r>
    <x v="24"/>
    <x v="24"/>
    <x v="24"/>
    <x v="24"/>
    <x v="1"/>
    <x v="11"/>
    <m/>
  </r>
  <r>
    <x v="25"/>
    <x v="25"/>
    <x v="25"/>
    <x v="25"/>
    <x v="1"/>
    <x v="11"/>
    <n v="5645.5307799999991"/>
  </r>
  <r>
    <x v="26"/>
    <x v="26"/>
    <x v="26"/>
    <x v="26"/>
    <x v="1"/>
    <x v="11"/>
    <n v="-8684.059220000001"/>
  </r>
  <r>
    <x v="27"/>
    <x v="27"/>
    <x v="27"/>
    <x v="27"/>
    <x v="1"/>
    <x v="11"/>
    <m/>
  </r>
  <r>
    <x v="28"/>
    <x v="28"/>
    <x v="28"/>
    <x v="28"/>
    <x v="1"/>
    <x v="11"/>
    <n v="742810.66892999981"/>
  </r>
  <r>
    <x v="29"/>
    <x v="29"/>
    <x v="29"/>
    <x v="29"/>
    <x v="1"/>
    <x v="11"/>
    <n v="290.00607000000002"/>
  </r>
  <r>
    <x v="30"/>
    <x v="30"/>
    <x v="30"/>
    <x v="30"/>
    <x v="1"/>
    <x v="11"/>
    <n v="290.00607000000002"/>
  </r>
  <r>
    <x v="31"/>
    <x v="31"/>
    <x v="31"/>
    <x v="31"/>
    <x v="1"/>
    <x v="11"/>
    <m/>
  </r>
  <r>
    <x v="32"/>
    <x v="32"/>
    <x v="32"/>
    <x v="32"/>
    <x v="1"/>
    <x v="11"/>
    <n v="-143072.85999999999"/>
  </r>
  <r>
    <x v="33"/>
    <x v="33"/>
    <x v="33"/>
    <x v="33"/>
    <x v="1"/>
    <x v="11"/>
    <n v="-144270.49233000001"/>
  </r>
  <r>
    <x v="34"/>
    <x v="34"/>
    <x v="34"/>
    <x v="34"/>
    <x v="1"/>
    <x v="11"/>
    <n v="1197.6323299999997"/>
  </r>
  <r>
    <x v="35"/>
    <x v="35"/>
    <x v="35"/>
    <x v="35"/>
    <x v="1"/>
    <x v="11"/>
    <n v="-1880"/>
  </r>
  <r>
    <x v="36"/>
    <x v="36"/>
    <x v="36"/>
    <x v="36"/>
    <x v="1"/>
    <x v="11"/>
    <n v="598147.81499999983"/>
  </r>
  <r>
    <x v="0"/>
    <x v="0"/>
    <x v="0"/>
    <x v="0"/>
    <x v="2"/>
    <x v="0"/>
    <m/>
  </r>
  <r>
    <x v="1"/>
    <x v="1"/>
    <x v="1"/>
    <x v="1"/>
    <x v="2"/>
    <x v="0"/>
    <n v="104931.65256"/>
  </r>
  <r>
    <x v="2"/>
    <x v="2"/>
    <x v="2"/>
    <x v="2"/>
    <x v="2"/>
    <x v="0"/>
    <n v="105633.83318"/>
  </r>
  <r>
    <x v="3"/>
    <x v="3"/>
    <x v="3"/>
    <x v="3"/>
    <x v="2"/>
    <x v="0"/>
    <n v="-702.18061999999998"/>
  </r>
  <r>
    <x v="4"/>
    <x v="4"/>
    <x v="4"/>
    <x v="4"/>
    <x v="2"/>
    <x v="0"/>
    <n v="27618.538499999999"/>
  </r>
  <r>
    <x v="5"/>
    <x v="5"/>
    <x v="5"/>
    <x v="5"/>
    <x v="2"/>
    <x v="0"/>
    <n v="17.06861"/>
  </r>
  <r>
    <x v="6"/>
    <x v="6"/>
    <x v="6"/>
    <x v="6"/>
    <x v="2"/>
    <x v="0"/>
    <n v="17.06861"/>
  </r>
  <r>
    <x v="7"/>
    <x v="7"/>
    <x v="7"/>
    <x v="7"/>
    <x v="2"/>
    <x v="0"/>
    <m/>
  </r>
  <r>
    <x v="8"/>
    <x v="8"/>
    <x v="8"/>
    <x v="8"/>
    <x v="2"/>
    <x v="0"/>
    <m/>
  </r>
  <r>
    <x v="9"/>
    <x v="9"/>
    <x v="9"/>
    <x v="9"/>
    <x v="2"/>
    <x v="0"/>
    <n v="-108161.49784"/>
  </r>
  <r>
    <x v="10"/>
    <x v="10"/>
    <x v="10"/>
    <x v="10"/>
    <x v="2"/>
    <x v="0"/>
    <n v="-111658.40584000001"/>
  </r>
  <r>
    <x v="11"/>
    <x v="11"/>
    <x v="11"/>
    <x v="11"/>
    <x v="2"/>
    <x v="0"/>
    <n v="155.98099999999999"/>
  </r>
  <r>
    <x v="12"/>
    <x v="12"/>
    <x v="12"/>
    <x v="12"/>
    <x v="2"/>
    <x v="0"/>
    <n v="3340.9270000000001"/>
  </r>
  <r>
    <x v="13"/>
    <x v="13"/>
    <x v="13"/>
    <x v="13"/>
    <x v="2"/>
    <x v="0"/>
    <m/>
  </r>
  <r>
    <x v="14"/>
    <x v="14"/>
    <x v="14"/>
    <x v="14"/>
    <x v="2"/>
    <x v="0"/>
    <n v="59482.527000000002"/>
  </r>
  <r>
    <x v="15"/>
    <x v="15"/>
    <x v="15"/>
    <x v="15"/>
    <x v="2"/>
    <x v="0"/>
    <n v="59482.527000000002"/>
  </r>
  <r>
    <x v="16"/>
    <x v="16"/>
    <x v="16"/>
    <x v="16"/>
    <x v="2"/>
    <x v="0"/>
    <m/>
  </r>
  <r>
    <x v="17"/>
    <x v="17"/>
    <x v="17"/>
    <x v="17"/>
    <x v="2"/>
    <x v="0"/>
    <n v="-11485.762220000001"/>
  </r>
  <r>
    <x v="18"/>
    <x v="18"/>
    <x v="18"/>
    <x v="18"/>
    <x v="2"/>
    <x v="0"/>
    <n v="-11228.312819999999"/>
  </r>
  <r>
    <x v="19"/>
    <x v="19"/>
    <x v="19"/>
    <x v="19"/>
    <x v="2"/>
    <x v="0"/>
    <n v="-46677.226419999999"/>
  </r>
  <r>
    <x v="20"/>
    <x v="20"/>
    <x v="20"/>
    <x v="20"/>
    <x v="2"/>
    <x v="0"/>
    <n v="-46677.226419999999"/>
  </r>
  <r>
    <x v="21"/>
    <x v="21"/>
    <x v="21"/>
    <x v="21"/>
    <x v="2"/>
    <x v="0"/>
    <m/>
  </r>
  <r>
    <x v="22"/>
    <x v="22"/>
    <x v="22"/>
    <x v="22"/>
    <x v="2"/>
    <x v="0"/>
    <m/>
  </r>
  <r>
    <x v="23"/>
    <x v="23"/>
    <x v="23"/>
    <x v="23"/>
    <x v="2"/>
    <x v="0"/>
    <n v="14496.987369999901"/>
  </r>
  <r>
    <x v="24"/>
    <x v="24"/>
    <x v="24"/>
    <x v="24"/>
    <x v="2"/>
    <x v="0"/>
    <m/>
  </r>
  <r>
    <x v="25"/>
    <x v="25"/>
    <x v="25"/>
    <x v="25"/>
    <x v="2"/>
    <x v="0"/>
    <m/>
  </r>
  <r>
    <x v="26"/>
    <x v="26"/>
    <x v="26"/>
    <x v="26"/>
    <x v="2"/>
    <x v="0"/>
    <m/>
  </r>
  <r>
    <x v="27"/>
    <x v="27"/>
    <x v="27"/>
    <x v="27"/>
    <x v="2"/>
    <x v="0"/>
    <m/>
  </r>
  <r>
    <x v="28"/>
    <x v="28"/>
    <x v="28"/>
    <x v="28"/>
    <x v="2"/>
    <x v="0"/>
    <n v="14496.987369999901"/>
  </r>
  <r>
    <x v="29"/>
    <x v="29"/>
    <x v="29"/>
    <x v="29"/>
    <x v="2"/>
    <x v="0"/>
    <n v="40.606630000000003"/>
  </r>
  <r>
    <x v="30"/>
    <x v="30"/>
    <x v="30"/>
    <x v="30"/>
    <x v="2"/>
    <x v="0"/>
    <n v="40.606630000000003"/>
  </r>
  <r>
    <x v="31"/>
    <x v="31"/>
    <x v="31"/>
    <x v="31"/>
    <x v="2"/>
    <x v="0"/>
    <m/>
  </r>
  <r>
    <x v="32"/>
    <x v="32"/>
    <x v="32"/>
    <x v="32"/>
    <x v="2"/>
    <x v="0"/>
    <n v="-2915.7904600000002"/>
  </r>
  <r>
    <x v="33"/>
    <x v="33"/>
    <x v="33"/>
    <x v="33"/>
    <x v="2"/>
    <x v="0"/>
    <n v="-2915.7904600000002"/>
  </r>
  <r>
    <x v="34"/>
    <x v="34"/>
    <x v="34"/>
    <x v="34"/>
    <x v="2"/>
    <x v="0"/>
    <m/>
  </r>
  <r>
    <x v="35"/>
    <x v="35"/>
    <x v="35"/>
    <x v="35"/>
    <x v="2"/>
    <x v="0"/>
    <m/>
  </r>
  <r>
    <x v="36"/>
    <x v="36"/>
    <x v="36"/>
    <x v="36"/>
    <x v="2"/>
    <x v="0"/>
    <n v="11621.803540000001"/>
  </r>
  <r>
    <x v="0"/>
    <x v="0"/>
    <x v="0"/>
    <x v="0"/>
    <x v="2"/>
    <x v="1"/>
    <m/>
  </r>
  <r>
    <x v="1"/>
    <x v="1"/>
    <x v="1"/>
    <x v="1"/>
    <x v="2"/>
    <x v="1"/>
    <n v="5337.95"/>
  </r>
  <r>
    <x v="2"/>
    <x v="2"/>
    <x v="2"/>
    <x v="2"/>
    <x v="2"/>
    <x v="1"/>
    <n v="5467.97"/>
  </r>
  <r>
    <x v="3"/>
    <x v="3"/>
    <x v="3"/>
    <x v="3"/>
    <x v="2"/>
    <x v="1"/>
    <n v="-130.02000000000001"/>
  </r>
  <r>
    <x v="4"/>
    <x v="4"/>
    <x v="4"/>
    <x v="4"/>
    <x v="2"/>
    <x v="1"/>
    <n v="9274.44"/>
  </r>
  <r>
    <x v="5"/>
    <x v="5"/>
    <x v="5"/>
    <x v="5"/>
    <x v="2"/>
    <x v="1"/>
    <n v="5.66"/>
  </r>
  <r>
    <x v="6"/>
    <x v="6"/>
    <x v="6"/>
    <x v="6"/>
    <x v="2"/>
    <x v="1"/>
    <n v="5.66"/>
  </r>
  <r>
    <x v="7"/>
    <x v="7"/>
    <x v="7"/>
    <x v="7"/>
    <x v="2"/>
    <x v="1"/>
    <m/>
  </r>
  <r>
    <x v="8"/>
    <x v="8"/>
    <x v="8"/>
    <x v="8"/>
    <x v="2"/>
    <x v="1"/>
    <m/>
  </r>
  <r>
    <x v="9"/>
    <x v="9"/>
    <x v="9"/>
    <x v="9"/>
    <x v="2"/>
    <x v="1"/>
    <n v="-9976.2800000000007"/>
  </r>
  <r>
    <x v="10"/>
    <x v="10"/>
    <x v="10"/>
    <x v="10"/>
    <x v="2"/>
    <x v="1"/>
    <n v="-8541.7900000000009"/>
  </r>
  <r>
    <x v="11"/>
    <x v="11"/>
    <x v="11"/>
    <x v="11"/>
    <x v="2"/>
    <x v="1"/>
    <m/>
  </r>
  <r>
    <x v="12"/>
    <x v="12"/>
    <x v="12"/>
    <x v="12"/>
    <x v="2"/>
    <x v="1"/>
    <n v="-1434.49"/>
  </r>
  <r>
    <x v="13"/>
    <x v="13"/>
    <x v="13"/>
    <x v="13"/>
    <x v="2"/>
    <x v="1"/>
    <m/>
  </r>
  <r>
    <x v="14"/>
    <x v="14"/>
    <x v="14"/>
    <x v="14"/>
    <x v="2"/>
    <x v="1"/>
    <n v="6655.33"/>
  </r>
  <r>
    <x v="15"/>
    <x v="15"/>
    <x v="15"/>
    <x v="15"/>
    <x v="2"/>
    <x v="1"/>
    <n v="6655.33"/>
  </r>
  <r>
    <x v="16"/>
    <x v="16"/>
    <x v="16"/>
    <x v="16"/>
    <x v="2"/>
    <x v="1"/>
    <m/>
  </r>
  <r>
    <x v="17"/>
    <x v="17"/>
    <x v="17"/>
    <x v="17"/>
    <x v="2"/>
    <x v="1"/>
    <n v="-1316.2"/>
  </r>
  <r>
    <x v="18"/>
    <x v="18"/>
    <x v="18"/>
    <x v="18"/>
    <x v="2"/>
    <x v="1"/>
    <n v="-6147.14"/>
  </r>
  <r>
    <x v="19"/>
    <x v="19"/>
    <x v="19"/>
    <x v="19"/>
    <x v="2"/>
    <x v="1"/>
    <n v="-1532.8"/>
  </r>
  <r>
    <x v="20"/>
    <x v="20"/>
    <x v="20"/>
    <x v="20"/>
    <x v="2"/>
    <x v="1"/>
    <n v="-1520.64"/>
  </r>
  <r>
    <x v="21"/>
    <x v="21"/>
    <x v="21"/>
    <x v="21"/>
    <x v="2"/>
    <x v="1"/>
    <n v="-12.16"/>
  </r>
  <r>
    <x v="22"/>
    <x v="22"/>
    <x v="22"/>
    <x v="22"/>
    <x v="2"/>
    <x v="1"/>
    <m/>
  </r>
  <r>
    <x v="23"/>
    <x v="23"/>
    <x v="23"/>
    <x v="23"/>
    <x v="2"/>
    <x v="1"/>
    <n v="2300.96"/>
  </r>
  <r>
    <x v="24"/>
    <x v="24"/>
    <x v="24"/>
    <x v="24"/>
    <x v="2"/>
    <x v="1"/>
    <m/>
  </r>
  <r>
    <x v="25"/>
    <x v="25"/>
    <x v="25"/>
    <x v="25"/>
    <x v="2"/>
    <x v="1"/>
    <n v="0.7"/>
  </r>
  <r>
    <x v="26"/>
    <x v="26"/>
    <x v="26"/>
    <x v="26"/>
    <x v="2"/>
    <x v="1"/>
    <m/>
  </r>
  <r>
    <x v="27"/>
    <x v="27"/>
    <x v="27"/>
    <x v="27"/>
    <x v="2"/>
    <x v="1"/>
    <m/>
  </r>
  <r>
    <x v="28"/>
    <x v="28"/>
    <x v="28"/>
    <x v="28"/>
    <x v="2"/>
    <x v="1"/>
    <n v="2301.66"/>
  </r>
  <r>
    <x v="29"/>
    <x v="29"/>
    <x v="29"/>
    <x v="29"/>
    <x v="2"/>
    <x v="1"/>
    <m/>
  </r>
  <r>
    <x v="30"/>
    <x v="30"/>
    <x v="30"/>
    <x v="30"/>
    <x v="2"/>
    <x v="1"/>
    <m/>
  </r>
  <r>
    <x v="31"/>
    <x v="31"/>
    <x v="31"/>
    <x v="31"/>
    <x v="2"/>
    <x v="1"/>
    <m/>
  </r>
  <r>
    <x v="32"/>
    <x v="32"/>
    <x v="32"/>
    <x v="32"/>
    <x v="2"/>
    <x v="1"/>
    <n v="-171.57"/>
  </r>
  <r>
    <x v="33"/>
    <x v="33"/>
    <x v="33"/>
    <x v="33"/>
    <x v="2"/>
    <x v="1"/>
    <n v="-171.57"/>
  </r>
  <r>
    <x v="34"/>
    <x v="34"/>
    <x v="34"/>
    <x v="34"/>
    <x v="2"/>
    <x v="1"/>
    <m/>
  </r>
  <r>
    <x v="35"/>
    <x v="35"/>
    <x v="35"/>
    <x v="35"/>
    <x v="2"/>
    <x v="1"/>
    <m/>
  </r>
  <r>
    <x v="36"/>
    <x v="36"/>
    <x v="36"/>
    <x v="36"/>
    <x v="2"/>
    <x v="1"/>
    <n v="2130.09"/>
  </r>
  <r>
    <x v="0"/>
    <x v="0"/>
    <x v="0"/>
    <x v="0"/>
    <x v="2"/>
    <x v="3"/>
    <m/>
  </r>
  <r>
    <x v="1"/>
    <x v="1"/>
    <x v="1"/>
    <x v="1"/>
    <x v="2"/>
    <x v="3"/>
    <n v="53352.05"/>
  </r>
  <r>
    <x v="2"/>
    <x v="2"/>
    <x v="2"/>
    <x v="2"/>
    <x v="2"/>
    <x v="3"/>
    <n v="53522.79"/>
  </r>
  <r>
    <x v="3"/>
    <x v="3"/>
    <x v="3"/>
    <x v="3"/>
    <x v="2"/>
    <x v="3"/>
    <n v="-170.74"/>
  </r>
  <r>
    <x v="4"/>
    <x v="4"/>
    <x v="4"/>
    <x v="4"/>
    <x v="2"/>
    <x v="3"/>
    <n v="129295"/>
  </r>
  <r>
    <x v="5"/>
    <x v="5"/>
    <x v="5"/>
    <x v="5"/>
    <x v="2"/>
    <x v="3"/>
    <m/>
  </r>
  <r>
    <x v="6"/>
    <x v="6"/>
    <x v="6"/>
    <x v="6"/>
    <x v="2"/>
    <x v="3"/>
    <m/>
  </r>
  <r>
    <x v="7"/>
    <x v="7"/>
    <x v="7"/>
    <x v="7"/>
    <x v="2"/>
    <x v="3"/>
    <m/>
  </r>
  <r>
    <x v="8"/>
    <x v="8"/>
    <x v="8"/>
    <x v="8"/>
    <x v="2"/>
    <x v="3"/>
    <m/>
  </r>
  <r>
    <x v="9"/>
    <x v="9"/>
    <x v="9"/>
    <x v="9"/>
    <x v="2"/>
    <x v="3"/>
    <n v="-85586.42"/>
  </r>
  <r>
    <x v="10"/>
    <x v="10"/>
    <x v="10"/>
    <x v="10"/>
    <x v="2"/>
    <x v="3"/>
    <n v="-85413.45"/>
  </r>
  <r>
    <x v="11"/>
    <x v="11"/>
    <x v="11"/>
    <x v="11"/>
    <x v="2"/>
    <x v="3"/>
    <m/>
  </r>
  <r>
    <x v="12"/>
    <x v="12"/>
    <x v="12"/>
    <x v="12"/>
    <x v="2"/>
    <x v="3"/>
    <n v="-172.97"/>
  </r>
  <r>
    <x v="13"/>
    <x v="13"/>
    <x v="13"/>
    <x v="13"/>
    <x v="2"/>
    <x v="3"/>
    <m/>
  </r>
  <r>
    <x v="14"/>
    <x v="14"/>
    <x v="14"/>
    <x v="14"/>
    <x v="2"/>
    <x v="3"/>
    <n v="-37985.25"/>
  </r>
  <r>
    <x v="15"/>
    <x v="15"/>
    <x v="15"/>
    <x v="15"/>
    <x v="2"/>
    <x v="3"/>
    <n v="-37985.25"/>
  </r>
  <r>
    <x v="16"/>
    <x v="16"/>
    <x v="16"/>
    <x v="16"/>
    <x v="2"/>
    <x v="3"/>
    <m/>
  </r>
  <r>
    <x v="17"/>
    <x v="17"/>
    <x v="17"/>
    <x v="17"/>
    <x v="2"/>
    <x v="3"/>
    <n v="-10529.25"/>
  </r>
  <r>
    <x v="18"/>
    <x v="18"/>
    <x v="18"/>
    <x v="18"/>
    <x v="2"/>
    <x v="3"/>
    <n v="-100721.96"/>
  </r>
  <r>
    <x v="19"/>
    <x v="19"/>
    <x v="19"/>
    <x v="19"/>
    <x v="2"/>
    <x v="3"/>
    <m/>
  </r>
  <r>
    <x v="20"/>
    <x v="20"/>
    <x v="20"/>
    <x v="20"/>
    <x v="2"/>
    <x v="3"/>
    <m/>
  </r>
  <r>
    <x v="21"/>
    <x v="21"/>
    <x v="21"/>
    <x v="21"/>
    <x v="2"/>
    <x v="3"/>
    <m/>
  </r>
  <r>
    <x v="22"/>
    <x v="22"/>
    <x v="22"/>
    <x v="22"/>
    <x v="2"/>
    <x v="3"/>
    <m/>
  </r>
  <r>
    <x v="23"/>
    <x v="23"/>
    <x v="23"/>
    <x v="23"/>
    <x v="2"/>
    <x v="3"/>
    <n v="-52175.83"/>
  </r>
  <r>
    <x v="24"/>
    <x v="24"/>
    <x v="24"/>
    <x v="24"/>
    <x v="2"/>
    <x v="3"/>
    <m/>
  </r>
  <r>
    <x v="25"/>
    <x v="25"/>
    <x v="25"/>
    <x v="25"/>
    <x v="2"/>
    <x v="3"/>
    <m/>
  </r>
  <r>
    <x v="26"/>
    <x v="26"/>
    <x v="26"/>
    <x v="26"/>
    <x v="2"/>
    <x v="3"/>
    <m/>
  </r>
  <r>
    <x v="27"/>
    <x v="27"/>
    <x v="27"/>
    <x v="27"/>
    <x v="2"/>
    <x v="3"/>
    <m/>
  </r>
  <r>
    <x v="28"/>
    <x v="28"/>
    <x v="28"/>
    <x v="28"/>
    <x v="2"/>
    <x v="3"/>
    <n v="-52175.83"/>
  </r>
  <r>
    <x v="29"/>
    <x v="29"/>
    <x v="29"/>
    <x v="29"/>
    <x v="2"/>
    <x v="3"/>
    <n v="206.45"/>
  </r>
  <r>
    <x v="30"/>
    <x v="30"/>
    <x v="30"/>
    <x v="30"/>
    <x v="2"/>
    <x v="3"/>
    <n v="206.45"/>
  </r>
  <r>
    <x v="31"/>
    <x v="31"/>
    <x v="31"/>
    <x v="31"/>
    <x v="2"/>
    <x v="3"/>
    <m/>
  </r>
  <r>
    <x v="32"/>
    <x v="32"/>
    <x v="32"/>
    <x v="32"/>
    <x v="2"/>
    <x v="3"/>
    <m/>
  </r>
  <r>
    <x v="33"/>
    <x v="33"/>
    <x v="33"/>
    <x v="33"/>
    <x v="2"/>
    <x v="3"/>
    <m/>
  </r>
  <r>
    <x v="34"/>
    <x v="34"/>
    <x v="34"/>
    <x v="34"/>
    <x v="2"/>
    <x v="3"/>
    <m/>
  </r>
  <r>
    <x v="35"/>
    <x v="35"/>
    <x v="35"/>
    <x v="35"/>
    <x v="2"/>
    <x v="3"/>
    <n v="-679.48"/>
  </r>
  <r>
    <x v="36"/>
    <x v="36"/>
    <x v="36"/>
    <x v="36"/>
    <x v="2"/>
    <x v="3"/>
    <n v="-52648.86"/>
  </r>
  <r>
    <x v="0"/>
    <x v="0"/>
    <x v="0"/>
    <x v="0"/>
    <x v="2"/>
    <x v="4"/>
    <m/>
  </r>
  <r>
    <x v="1"/>
    <x v="1"/>
    <x v="1"/>
    <x v="1"/>
    <x v="2"/>
    <x v="4"/>
    <n v="446019.69789000001"/>
  </r>
  <r>
    <x v="2"/>
    <x v="2"/>
    <x v="2"/>
    <x v="2"/>
    <x v="2"/>
    <x v="4"/>
    <n v="449839.23489000002"/>
  </r>
  <r>
    <x v="3"/>
    <x v="3"/>
    <x v="3"/>
    <x v="3"/>
    <x v="2"/>
    <x v="4"/>
    <n v="-3819.5369999999998"/>
  </r>
  <r>
    <x v="4"/>
    <x v="4"/>
    <x v="4"/>
    <x v="4"/>
    <x v="2"/>
    <x v="4"/>
    <n v="264724.69160000002"/>
  </r>
  <r>
    <x v="5"/>
    <x v="5"/>
    <x v="5"/>
    <x v="5"/>
    <x v="2"/>
    <x v="4"/>
    <n v="11242.640160000001"/>
  </r>
  <r>
    <x v="6"/>
    <x v="6"/>
    <x v="6"/>
    <x v="6"/>
    <x v="2"/>
    <x v="4"/>
    <n v="11242.640160000001"/>
  </r>
  <r>
    <x v="7"/>
    <x v="7"/>
    <x v="7"/>
    <x v="7"/>
    <x v="2"/>
    <x v="4"/>
    <m/>
  </r>
  <r>
    <x v="8"/>
    <x v="8"/>
    <x v="8"/>
    <x v="8"/>
    <x v="2"/>
    <x v="4"/>
    <m/>
  </r>
  <r>
    <x v="9"/>
    <x v="9"/>
    <x v="9"/>
    <x v="9"/>
    <x v="2"/>
    <x v="4"/>
    <n v="-351445.40600999998"/>
  </r>
  <r>
    <x v="10"/>
    <x v="10"/>
    <x v="10"/>
    <x v="10"/>
    <x v="2"/>
    <x v="4"/>
    <n v="-357667.76169000001"/>
  </r>
  <r>
    <x v="11"/>
    <x v="11"/>
    <x v="11"/>
    <x v="11"/>
    <x v="2"/>
    <x v="4"/>
    <n v="1267.30168"/>
  </r>
  <r>
    <x v="12"/>
    <x v="12"/>
    <x v="12"/>
    <x v="12"/>
    <x v="2"/>
    <x v="4"/>
    <n v="4955.0540000000001"/>
  </r>
  <r>
    <x v="13"/>
    <x v="13"/>
    <x v="13"/>
    <x v="13"/>
    <x v="2"/>
    <x v="4"/>
    <m/>
  </r>
  <r>
    <x v="14"/>
    <x v="14"/>
    <x v="14"/>
    <x v="14"/>
    <x v="2"/>
    <x v="4"/>
    <n v="27798.88695"/>
  </r>
  <r>
    <x v="15"/>
    <x v="15"/>
    <x v="15"/>
    <x v="15"/>
    <x v="2"/>
    <x v="4"/>
    <n v="27798.88695"/>
  </r>
  <r>
    <x v="16"/>
    <x v="16"/>
    <x v="16"/>
    <x v="16"/>
    <x v="2"/>
    <x v="4"/>
    <m/>
  </r>
  <r>
    <x v="17"/>
    <x v="17"/>
    <x v="17"/>
    <x v="17"/>
    <x v="2"/>
    <x v="4"/>
    <n v="-51528.326110000002"/>
  </r>
  <r>
    <x v="18"/>
    <x v="18"/>
    <x v="18"/>
    <x v="18"/>
    <x v="2"/>
    <x v="4"/>
    <n v="-124384.05256"/>
  </r>
  <r>
    <x v="19"/>
    <x v="19"/>
    <x v="19"/>
    <x v="19"/>
    <x v="2"/>
    <x v="4"/>
    <n v="-151547.33217000001"/>
  </r>
  <r>
    <x v="20"/>
    <x v="20"/>
    <x v="20"/>
    <x v="20"/>
    <x v="2"/>
    <x v="4"/>
    <n v="-151547.33217000001"/>
  </r>
  <r>
    <x v="21"/>
    <x v="21"/>
    <x v="21"/>
    <x v="21"/>
    <x v="2"/>
    <x v="4"/>
    <m/>
  </r>
  <r>
    <x v="22"/>
    <x v="22"/>
    <x v="22"/>
    <x v="22"/>
    <x v="2"/>
    <x v="4"/>
    <m/>
  </r>
  <r>
    <x v="23"/>
    <x v="23"/>
    <x v="23"/>
    <x v="23"/>
    <x v="2"/>
    <x v="4"/>
    <n v="70880.799749999904"/>
  </r>
  <r>
    <x v="24"/>
    <x v="24"/>
    <x v="24"/>
    <x v="24"/>
    <x v="2"/>
    <x v="4"/>
    <m/>
  </r>
  <r>
    <x v="25"/>
    <x v="25"/>
    <x v="25"/>
    <x v="25"/>
    <x v="2"/>
    <x v="4"/>
    <n v="2435.2124699999999"/>
  </r>
  <r>
    <x v="26"/>
    <x v="26"/>
    <x v="26"/>
    <x v="26"/>
    <x v="2"/>
    <x v="4"/>
    <n v="-2938.5505600000001"/>
  </r>
  <r>
    <x v="27"/>
    <x v="27"/>
    <x v="27"/>
    <x v="27"/>
    <x v="2"/>
    <x v="4"/>
    <m/>
  </r>
  <r>
    <x v="28"/>
    <x v="28"/>
    <x v="28"/>
    <x v="28"/>
    <x v="2"/>
    <x v="4"/>
    <n v="70377.461659999899"/>
  </r>
  <r>
    <x v="29"/>
    <x v="29"/>
    <x v="29"/>
    <x v="29"/>
    <x v="2"/>
    <x v="4"/>
    <n v="140.76774"/>
  </r>
  <r>
    <x v="30"/>
    <x v="30"/>
    <x v="30"/>
    <x v="30"/>
    <x v="2"/>
    <x v="4"/>
    <n v="140.76774"/>
  </r>
  <r>
    <x v="31"/>
    <x v="31"/>
    <x v="31"/>
    <x v="31"/>
    <x v="2"/>
    <x v="4"/>
    <m/>
  </r>
  <r>
    <x v="32"/>
    <x v="32"/>
    <x v="32"/>
    <x v="32"/>
    <x v="2"/>
    <x v="4"/>
    <n v="-23780.196039999999"/>
  </r>
  <r>
    <x v="33"/>
    <x v="33"/>
    <x v="33"/>
    <x v="33"/>
    <x v="2"/>
    <x v="4"/>
    <n v="-23780.196039999999"/>
  </r>
  <r>
    <x v="34"/>
    <x v="34"/>
    <x v="34"/>
    <x v="34"/>
    <x v="2"/>
    <x v="4"/>
    <m/>
  </r>
  <r>
    <x v="35"/>
    <x v="35"/>
    <x v="35"/>
    <x v="35"/>
    <x v="2"/>
    <x v="4"/>
    <m/>
  </r>
  <r>
    <x v="36"/>
    <x v="36"/>
    <x v="36"/>
    <x v="36"/>
    <x v="2"/>
    <x v="4"/>
    <n v="46738.033359999899"/>
  </r>
  <r>
    <x v="0"/>
    <x v="0"/>
    <x v="0"/>
    <x v="0"/>
    <x v="2"/>
    <x v="5"/>
    <m/>
  </r>
  <r>
    <x v="1"/>
    <x v="1"/>
    <x v="1"/>
    <x v="1"/>
    <x v="2"/>
    <x v="5"/>
    <n v="1074202.8296300001"/>
  </r>
  <r>
    <x v="2"/>
    <x v="2"/>
    <x v="2"/>
    <x v="2"/>
    <x v="2"/>
    <x v="5"/>
    <n v="1081583.2340500001"/>
  </r>
  <r>
    <x v="3"/>
    <x v="3"/>
    <x v="3"/>
    <x v="3"/>
    <x v="2"/>
    <x v="5"/>
    <n v="-7380.4044199999998"/>
  </r>
  <r>
    <x v="4"/>
    <x v="4"/>
    <x v="4"/>
    <x v="4"/>
    <x v="2"/>
    <x v="5"/>
    <n v="855179.48066"/>
  </r>
  <r>
    <x v="5"/>
    <x v="5"/>
    <x v="5"/>
    <x v="5"/>
    <x v="2"/>
    <x v="5"/>
    <n v="57269.560519999999"/>
  </r>
  <r>
    <x v="6"/>
    <x v="6"/>
    <x v="6"/>
    <x v="6"/>
    <x v="2"/>
    <x v="5"/>
    <n v="57269.560519999999"/>
  </r>
  <r>
    <x v="7"/>
    <x v="7"/>
    <x v="7"/>
    <x v="7"/>
    <x v="2"/>
    <x v="5"/>
    <m/>
  </r>
  <r>
    <x v="8"/>
    <x v="8"/>
    <x v="8"/>
    <x v="8"/>
    <x v="2"/>
    <x v="5"/>
    <m/>
  </r>
  <r>
    <x v="9"/>
    <x v="9"/>
    <x v="9"/>
    <x v="9"/>
    <x v="2"/>
    <x v="5"/>
    <n v="-1122209.9903299999"/>
  </r>
  <r>
    <x v="10"/>
    <x v="10"/>
    <x v="10"/>
    <x v="10"/>
    <x v="2"/>
    <x v="5"/>
    <n v="-1159806.4715199999"/>
  </r>
  <r>
    <x v="11"/>
    <x v="11"/>
    <x v="11"/>
    <x v="11"/>
    <x v="2"/>
    <x v="5"/>
    <n v="750.89363000000003"/>
  </r>
  <r>
    <x v="12"/>
    <x v="12"/>
    <x v="12"/>
    <x v="12"/>
    <x v="2"/>
    <x v="5"/>
    <n v="35960.687559999998"/>
  </r>
  <r>
    <x v="13"/>
    <x v="13"/>
    <x v="13"/>
    <x v="13"/>
    <x v="2"/>
    <x v="5"/>
    <n v="884.9"/>
  </r>
  <r>
    <x v="14"/>
    <x v="14"/>
    <x v="14"/>
    <x v="14"/>
    <x v="2"/>
    <x v="5"/>
    <n v="426356.90382000001"/>
  </r>
  <r>
    <x v="15"/>
    <x v="15"/>
    <x v="15"/>
    <x v="15"/>
    <x v="2"/>
    <x v="5"/>
    <n v="426356.90382000001"/>
  </r>
  <r>
    <x v="16"/>
    <x v="16"/>
    <x v="16"/>
    <x v="16"/>
    <x v="2"/>
    <x v="5"/>
    <m/>
  </r>
  <r>
    <x v="17"/>
    <x v="17"/>
    <x v="17"/>
    <x v="17"/>
    <x v="2"/>
    <x v="5"/>
    <n v="-93861.684200000003"/>
  </r>
  <r>
    <x v="18"/>
    <x v="18"/>
    <x v="18"/>
    <x v="18"/>
    <x v="2"/>
    <x v="5"/>
    <n v="-524824.86511000001"/>
  </r>
  <r>
    <x v="19"/>
    <x v="19"/>
    <x v="19"/>
    <x v="19"/>
    <x v="2"/>
    <x v="5"/>
    <n v="-439060.76520999998"/>
  </r>
  <r>
    <x v="20"/>
    <x v="20"/>
    <x v="20"/>
    <x v="20"/>
    <x v="2"/>
    <x v="5"/>
    <n v="-439060.76520999998"/>
  </r>
  <r>
    <x v="21"/>
    <x v="21"/>
    <x v="21"/>
    <x v="21"/>
    <x v="2"/>
    <x v="5"/>
    <m/>
  </r>
  <r>
    <x v="22"/>
    <x v="22"/>
    <x v="22"/>
    <x v="22"/>
    <x v="2"/>
    <x v="5"/>
    <m/>
  </r>
  <r>
    <x v="23"/>
    <x v="23"/>
    <x v="23"/>
    <x v="23"/>
    <x v="2"/>
    <x v="5"/>
    <n v="233051.46978000001"/>
  </r>
  <r>
    <x v="24"/>
    <x v="24"/>
    <x v="24"/>
    <x v="24"/>
    <x v="2"/>
    <x v="5"/>
    <m/>
  </r>
  <r>
    <x v="25"/>
    <x v="25"/>
    <x v="25"/>
    <x v="25"/>
    <x v="2"/>
    <x v="5"/>
    <n v="202754.17611999999"/>
  </r>
  <r>
    <x v="26"/>
    <x v="26"/>
    <x v="26"/>
    <x v="26"/>
    <x v="2"/>
    <x v="5"/>
    <n v="-5759.9161899999999"/>
  </r>
  <r>
    <x v="27"/>
    <x v="27"/>
    <x v="27"/>
    <x v="27"/>
    <x v="2"/>
    <x v="5"/>
    <m/>
  </r>
  <r>
    <x v="28"/>
    <x v="28"/>
    <x v="28"/>
    <x v="28"/>
    <x v="2"/>
    <x v="5"/>
    <n v="430045.72970999999"/>
  </r>
  <r>
    <x v="29"/>
    <x v="29"/>
    <x v="29"/>
    <x v="29"/>
    <x v="2"/>
    <x v="5"/>
    <m/>
  </r>
  <r>
    <x v="30"/>
    <x v="30"/>
    <x v="30"/>
    <x v="30"/>
    <x v="2"/>
    <x v="5"/>
    <m/>
  </r>
  <r>
    <x v="31"/>
    <x v="31"/>
    <x v="31"/>
    <x v="31"/>
    <x v="2"/>
    <x v="5"/>
    <m/>
  </r>
  <r>
    <x v="32"/>
    <x v="32"/>
    <x v="32"/>
    <x v="32"/>
    <x v="2"/>
    <x v="5"/>
    <n v="-86742.119649999993"/>
  </r>
  <r>
    <x v="33"/>
    <x v="33"/>
    <x v="33"/>
    <x v="33"/>
    <x v="2"/>
    <x v="5"/>
    <n v="-92097.907290000003"/>
  </r>
  <r>
    <x v="34"/>
    <x v="34"/>
    <x v="34"/>
    <x v="34"/>
    <x v="2"/>
    <x v="5"/>
    <n v="5355.7876399999996"/>
  </r>
  <r>
    <x v="35"/>
    <x v="35"/>
    <x v="35"/>
    <x v="35"/>
    <x v="2"/>
    <x v="5"/>
    <m/>
  </r>
  <r>
    <x v="36"/>
    <x v="36"/>
    <x v="36"/>
    <x v="36"/>
    <x v="2"/>
    <x v="5"/>
    <n v="343303.61005999998"/>
  </r>
  <r>
    <x v="0"/>
    <x v="0"/>
    <x v="0"/>
    <x v="0"/>
    <x v="2"/>
    <x v="6"/>
    <m/>
  </r>
  <r>
    <x v="1"/>
    <x v="1"/>
    <x v="1"/>
    <x v="1"/>
    <x v="2"/>
    <x v="6"/>
    <n v="1105471.584"/>
  </r>
  <r>
    <x v="2"/>
    <x v="2"/>
    <x v="2"/>
    <x v="2"/>
    <x v="2"/>
    <x v="6"/>
    <n v="1106072.24"/>
  </r>
  <r>
    <x v="3"/>
    <x v="3"/>
    <x v="3"/>
    <x v="3"/>
    <x v="2"/>
    <x v="6"/>
    <n v="-600.65599999999995"/>
  </r>
  <r>
    <x v="4"/>
    <x v="4"/>
    <x v="4"/>
    <x v="4"/>
    <x v="2"/>
    <x v="6"/>
    <n v="261004.22487000001"/>
  </r>
  <r>
    <x v="5"/>
    <x v="5"/>
    <x v="5"/>
    <x v="5"/>
    <x v="2"/>
    <x v="6"/>
    <n v="132967.09400000001"/>
  </r>
  <r>
    <x v="6"/>
    <x v="6"/>
    <x v="6"/>
    <x v="6"/>
    <x v="2"/>
    <x v="6"/>
    <n v="132967.09400000001"/>
  </r>
  <r>
    <x v="7"/>
    <x v="7"/>
    <x v="7"/>
    <x v="7"/>
    <x v="2"/>
    <x v="6"/>
    <m/>
  </r>
  <r>
    <x v="8"/>
    <x v="8"/>
    <x v="8"/>
    <x v="8"/>
    <x v="2"/>
    <x v="6"/>
    <m/>
  </r>
  <r>
    <x v="9"/>
    <x v="9"/>
    <x v="9"/>
    <x v="9"/>
    <x v="2"/>
    <x v="6"/>
    <n v="-1363462.6410000001"/>
  </r>
  <r>
    <x v="10"/>
    <x v="10"/>
    <x v="10"/>
    <x v="10"/>
    <x v="2"/>
    <x v="6"/>
    <n v="-1352043.8330000001"/>
  </r>
  <r>
    <x v="11"/>
    <x v="11"/>
    <x v="11"/>
    <x v="11"/>
    <x v="2"/>
    <x v="6"/>
    <m/>
  </r>
  <r>
    <x v="12"/>
    <x v="12"/>
    <x v="12"/>
    <x v="12"/>
    <x v="2"/>
    <x v="6"/>
    <n v="-11418.808000000001"/>
  </r>
  <r>
    <x v="13"/>
    <x v="13"/>
    <x v="13"/>
    <x v="13"/>
    <x v="2"/>
    <x v="6"/>
    <m/>
  </r>
  <r>
    <x v="14"/>
    <x v="14"/>
    <x v="14"/>
    <x v="14"/>
    <x v="2"/>
    <x v="6"/>
    <n v="1027499.508"/>
  </r>
  <r>
    <x v="15"/>
    <x v="15"/>
    <x v="15"/>
    <x v="15"/>
    <x v="2"/>
    <x v="6"/>
    <n v="1027499.508"/>
  </r>
  <r>
    <x v="16"/>
    <x v="16"/>
    <x v="16"/>
    <x v="16"/>
    <x v="2"/>
    <x v="6"/>
    <m/>
  </r>
  <r>
    <x v="17"/>
    <x v="17"/>
    <x v="17"/>
    <x v="17"/>
    <x v="2"/>
    <x v="6"/>
    <n v="-30532.812999999998"/>
  </r>
  <r>
    <x v="18"/>
    <x v="18"/>
    <x v="18"/>
    <x v="18"/>
    <x v="2"/>
    <x v="6"/>
    <n v="-526882.06186999998"/>
  </r>
  <r>
    <x v="19"/>
    <x v="19"/>
    <x v="19"/>
    <x v="19"/>
    <x v="2"/>
    <x v="6"/>
    <n v="-402440.79300000001"/>
  </r>
  <r>
    <x v="20"/>
    <x v="20"/>
    <x v="20"/>
    <x v="20"/>
    <x v="2"/>
    <x v="6"/>
    <n v="-402440.79300000001"/>
  </r>
  <r>
    <x v="21"/>
    <x v="21"/>
    <x v="21"/>
    <x v="21"/>
    <x v="2"/>
    <x v="6"/>
    <m/>
  </r>
  <r>
    <x v="22"/>
    <x v="22"/>
    <x v="22"/>
    <x v="22"/>
    <x v="2"/>
    <x v="6"/>
    <m/>
  </r>
  <r>
    <x v="23"/>
    <x v="23"/>
    <x v="23"/>
    <x v="23"/>
    <x v="2"/>
    <x v="6"/>
    <n v="203624.10200000001"/>
  </r>
  <r>
    <x v="24"/>
    <x v="24"/>
    <x v="24"/>
    <x v="24"/>
    <x v="2"/>
    <x v="6"/>
    <m/>
  </r>
  <r>
    <x v="25"/>
    <x v="25"/>
    <x v="25"/>
    <x v="25"/>
    <x v="2"/>
    <x v="6"/>
    <n v="152.25236000000001"/>
  </r>
  <r>
    <x v="26"/>
    <x v="26"/>
    <x v="26"/>
    <x v="26"/>
    <x v="2"/>
    <x v="6"/>
    <n v="-61.312589999999993"/>
  </r>
  <r>
    <x v="27"/>
    <x v="27"/>
    <x v="27"/>
    <x v="27"/>
    <x v="2"/>
    <x v="6"/>
    <m/>
  </r>
  <r>
    <x v="28"/>
    <x v="28"/>
    <x v="28"/>
    <x v="28"/>
    <x v="2"/>
    <x v="6"/>
    <n v="203715.04177000001"/>
  </r>
  <r>
    <x v="29"/>
    <x v="29"/>
    <x v="29"/>
    <x v="29"/>
    <x v="2"/>
    <x v="6"/>
    <m/>
  </r>
  <r>
    <x v="30"/>
    <x v="30"/>
    <x v="30"/>
    <x v="30"/>
    <x v="2"/>
    <x v="6"/>
    <m/>
  </r>
  <r>
    <x v="31"/>
    <x v="31"/>
    <x v="31"/>
    <x v="31"/>
    <x v="2"/>
    <x v="6"/>
    <m/>
  </r>
  <r>
    <x v="32"/>
    <x v="32"/>
    <x v="32"/>
    <x v="32"/>
    <x v="2"/>
    <x v="6"/>
    <n v="-41547.588000000003"/>
  </r>
  <r>
    <x v="33"/>
    <x v="33"/>
    <x v="33"/>
    <x v="33"/>
    <x v="2"/>
    <x v="6"/>
    <n v="-41547.588000000003"/>
  </r>
  <r>
    <x v="34"/>
    <x v="34"/>
    <x v="34"/>
    <x v="34"/>
    <x v="2"/>
    <x v="6"/>
    <m/>
  </r>
  <r>
    <x v="35"/>
    <x v="35"/>
    <x v="35"/>
    <x v="35"/>
    <x v="2"/>
    <x v="6"/>
    <m/>
  </r>
  <r>
    <x v="36"/>
    <x v="36"/>
    <x v="36"/>
    <x v="36"/>
    <x v="2"/>
    <x v="6"/>
    <n v="162167.45376999999"/>
  </r>
  <r>
    <x v="0"/>
    <x v="0"/>
    <x v="0"/>
    <x v="0"/>
    <x v="2"/>
    <x v="7"/>
    <m/>
  </r>
  <r>
    <x v="1"/>
    <x v="1"/>
    <x v="1"/>
    <x v="1"/>
    <x v="2"/>
    <x v="7"/>
    <n v="1128564.06996"/>
  </r>
  <r>
    <x v="2"/>
    <x v="2"/>
    <x v="2"/>
    <x v="2"/>
    <x v="2"/>
    <x v="7"/>
    <n v="1138633.7460099999"/>
  </r>
  <r>
    <x v="3"/>
    <x v="3"/>
    <x v="3"/>
    <x v="3"/>
    <x v="2"/>
    <x v="7"/>
    <n v="-10069.67605"/>
  </r>
  <r>
    <x v="4"/>
    <x v="4"/>
    <x v="4"/>
    <x v="4"/>
    <x v="2"/>
    <x v="7"/>
    <n v="451773.96801000001"/>
  </r>
  <r>
    <x v="5"/>
    <x v="5"/>
    <x v="5"/>
    <x v="5"/>
    <x v="2"/>
    <x v="7"/>
    <n v="-79992.45478"/>
  </r>
  <r>
    <x v="6"/>
    <x v="6"/>
    <x v="6"/>
    <x v="6"/>
    <x v="2"/>
    <x v="7"/>
    <n v="-79992.45478"/>
  </r>
  <r>
    <x v="7"/>
    <x v="7"/>
    <x v="7"/>
    <x v="7"/>
    <x v="2"/>
    <x v="7"/>
    <m/>
  </r>
  <r>
    <x v="8"/>
    <x v="8"/>
    <x v="8"/>
    <x v="8"/>
    <x v="2"/>
    <x v="7"/>
    <m/>
  </r>
  <r>
    <x v="9"/>
    <x v="9"/>
    <x v="9"/>
    <x v="9"/>
    <x v="2"/>
    <x v="7"/>
    <n v="-1213840.4029999999"/>
  </r>
  <r>
    <x v="10"/>
    <x v="10"/>
    <x v="10"/>
    <x v="10"/>
    <x v="2"/>
    <x v="7"/>
    <n v="-1288152.09366"/>
  </r>
  <r>
    <x v="11"/>
    <x v="11"/>
    <x v="11"/>
    <x v="11"/>
    <x v="2"/>
    <x v="7"/>
    <n v="8026.6906600000002"/>
  </r>
  <r>
    <x v="12"/>
    <x v="12"/>
    <x v="12"/>
    <x v="12"/>
    <x v="2"/>
    <x v="7"/>
    <n v="66764"/>
  </r>
  <r>
    <x v="13"/>
    <x v="13"/>
    <x v="13"/>
    <x v="13"/>
    <x v="2"/>
    <x v="7"/>
    <n v="-479"/>
  </r>
  <r>
    <x v="14"/>
    <x v="14"/>
    <x v="14"/>
    <x v="14"/>
    <x v="2"/>
    <x v="7"/>
    <n v="806547"/>
  </r>
  <r>
    <x v="15"/>
    <x v="15"/>
    <x v="15"/>
    <x v="15"/>
    <x v="2"/>
    <x v="7"/>
    <n v="818268"/>
  </r>
  <r>
    <x v="16"/>
    <x v="16"/>
    <x v="16"/>
    <x v="16"/>
    <x v="2"/>
    <x v="7"/>
    <n v="-11721"/>
  </r>
  <r>
    <x v="17"/>
    <x v="17"/>
    <x v="17"/>
    <x v="17"/>
    <x v="2"/>
    <x v="7"/>
    <n v="-122697.18502"/>
  </r>
  <r>
    <x v="18"/>
    <x v="18"/>
    <x v="18"/>
    <x v="18"/>
    <x v="2"/>
    <x v="7"/>
    <n v="-319468.51714000001"/>
  </r>
  <r>
    <x v="19"/>
    <x v="19"/>
    <x v="19"/>
    <x v="19"/>
    <x v="2"/>
    <x v="7"/>
    <n v="-501503.56623"/>
  </r>
  <r>
    <x v="20"/>
    <x v="20"/>
    <x v="20"/>
    <x v="20"/>
    <x v="2"/>
    <x v="7"/>
    <n v="-501503.56623"/>
  </r>
  <r>
    <x v="21"/>
    <x v="21"/>
    <x v="21"/>
    <x v="21"/>
    <x v="2"/>
    <x v="7"/>
    <m/>
  </r>
  <r>
    <x v="22"/>
    <x v="22"/>
    <x v="22"/>
    <x v="22"/>
    <x v="2"/>
    <x v="7"/>
    <m/>
  </r>
  <r>
    <x v="23"/>
    <x v="23"/>
    <x v="23"/>
    <x v="23"/>
    <x v="2"/>
    <x v="7"/>
    <n v="149382.9118"/>
  </r>
  <r>
    <x v="24"/>
    <x v="24"/>
    <x v="24"/>
    <x v="24"/>
    <x v="2"/>
    <x v="7"/>
    <m/>
  </r>
  <r>
    <x v="25"/>
    <x v="25"/>
    <x v="25"/>
    <x v="25"/>
    <x v="2"/>
    <x v="7"/>
    <n v="17.626550000000002"/>
  </r>
  <r>
    <x v="26"/>
    <x v="26"/>
    <x v="26"/>
    <x v="26"/>
    <x v="2"/>
    <x v="7"/>
    <n v="-2153.8000000000002"/>
  </r>
  <r>
    <x v="27"/>
    <x v="27"/>
    <x v="27"/>
    <x v="27"/>
    <x v="2"/>
    <x v="7"/>
    <m/>
  </r>
  <r>
    <x v="28"/>
    <x v="28"/>
    <x v="28"/>
    <x v="28"/>
    <x v="2"/>
    <x v="7"/>
    <n v="147246.73835"/>
  </r>
  <r>
    <x v="29"/>
    <x v="29"/>
    <x v="29"/>
    <x v="29"/>
    <x v="2"/>
    <x v="7"/>
    <n v="-1285.8119999999999"/>
  </r>
  <r>
    <x v="30"/>
    <x v="30"/>
    <x v="30"/>
    <x v="30"/>
    <x v="2"/>
    <x v="7"/>
    <n v="-1285.8119999999999"/>
  </r>
  <r>
    <x v="31"/>
    <x v="31"/>
    <x v="31"/>
    <x v="31"/>
    <x v="2"/>
    <x v="7"/>
    <m/>
  </r>
  <r>
    <x v="32"/>
    <x v="32"/>
    <x v="32"/>
    <x v="32"/>
    <x v="2"/>
    <x v="7"/>
    <n v="-28288.923650000001"/>
  </r>
  <r>
    <x v="33"/>
    <x v="33"/>
    <x v="33"/>
    <x v="33"/>
    <x v="2"/>
    <x v="7"/>
    <n v="-26907.386180000001"/>
  </r>
  <r>
    <x v="34"/>
    <x v="34"/>
    <x v="34"/>
    <x v="34"/>
    <x v="2"/>
    <x v="7"/>
    <n v="-1381.53747"/>
  </r>
  <r>
    <x v="35"/>
    <x v="35"/>
    <x v="35"/>
    <x v="35"/>
    <x v="2"/>
    <x v="7"/>
    <m/>
  </r>
  <r>
    <x v="36"/>
    <x v="36"/>
    <x v="36"/>
    <x v="36"/>
    <x v="2"/>
    <x v="7"/>
    <n v="117672.0027"/>
  </r>
  <r>
    <x v="0"/>
    <x v="0"/>
    <x v="0"/>
    <x v="0"/>
    <x v="2"/>
    <x v="8"/>
    <m/>
  </r>
  <r>
    <x v="1"/>
    <x v="1"/>
    <x v="1"/>
    <x v="1"/>
    <x v="2"/>
    <x v="8"/>
    <n v="128851.80248"/>
  </r>
  <r>
    <x v="2"/>
    <x v="2"/>
    <x v="2"/>
    <x v="2"/>
    <x v="2"/>
    <x v="8"/>
    <n v="128851.80248"/>
  </r>
  <r>
    <x v="3"/>
    <x v="3"/>
    <x v="3"/>
    <x v="3"/>
    <x v="2"/>
    <x v="8"/>
    <m/>
  </r>
  <r>
    <x v="4"/>
    <x v="4"/>
    <x v="4"/>
    <x v="4"/>
    <x v="2"/>
    <x v="8"/>
    <m/>
  </r>
  <r>
    <x v="5"/>
    <x v="5"/>
    <x v="5"/>
    <x v="5"/>
    <x v="2"/>
    <x v="8"/>
    <n v="2824.6437299999998"/>
  </r>
  <r>
    <x v="6"/>
    <x v="6"/>
    <x v="6"/>
    <x v="6"/>
    <x v="2"/>
    <x v="8"/>
    <n v="2824.6437299999998"/>
  </r>
  <r>
    <x v="7"/>
    <x v="7"/>
    <x v="7"/>
    <x v="7"/>
    <x v="2"/>
    <x v="8"/>
    <m/>
  </r>
  <r>
    <x v="8"/>
    <x v="8"/>
    <x v="8"/>
    <x v="8"/>
    <x v="2"/>
    <x v="8"/>
    <n v="8660.2731800000001"/>
  </r>
  <r>
    <x v="9"/>
    <x v="9"/>
    <x v="9"/>
    <x v="9"/>
    <x v="2"/>
    <x v="8"/>
    <n v="-101212.80672999998"/>
  </r>
  <r>
    <x v="10"/>
    <x v="10"/>
    <x v="10"/>
    <x v="10"/>
    <x v="2"/>
    <x v="8"/>
    <n v="-101212.80672999998"/>
  </r>
  <r>
    <x v="11"/>
    <x v="11"/>
    <x v="11"/>
    <x v="11"/>
    <x v="2"/>
    <x v="8"/>
    <m/>
  </r>
  <r>
    <x v="12"/>
    <x v="12"/>
    <x v="12"/>
    <x v="12"/>
    <x v="2"/>
    <x v="8"/>
    <m/>
  </r>
  <r>
    <x v="13"/>
    <x v="13"/>
    <x v="13"/>
    <x v="13"/>
    <x v="2"/>
    <x v="8"/>
    <m/>
  </r>
  <r>
    <x v="14"/>
    <x v="14"/>
    <x v="14"/>
    <x v="14"/>
    <x v="2"/>
    <x v="8"/>
    <n v="36149.521780000003"/>
  </r>
  <r>
    <x v="15"/>
    <x v="15"/>
    <x v="15"/>
    <x v="15"/>
    <x v="2"/>
    <x v="8"/>
    <n v="36149.521780000003"/>
  </r>
  <r>
    <x v="16"/>
    <x v="16"/>
    <x v="16"/>
    <x v="16"/>
    <x v="2"/>
    <x v="8"/>
    <m/>
  </r>
  <r>
    <x v="17"/>
    <x v="17"/>
    <x v="17"/>
    <x v="17"/>
    <x v="2"/>
    <x v="8"/>
    <n v="-4782.0264999999999"/>
  </r>
  <r>
    <x v="18"/>
    <x v="18"/>
    <x v="18"/>
    <x v="18"/>
    <x v="2"/>
    <x v="8"/>
    <n v="-2105.3804500000001"/>
  </r>
  <r>
    <x v="19"/>
    <x v="19"/>
    <x v="19"/>
    <x v="19"/>
    <x v="2"/>
    <x v="8"/>
    <n v="-57830.697740000003"/>
  </r>
  <r>
    <x v="20"/>
    <x v="20"/>
    <x v="20"/>
    <x v="20"/>
    <x v="2"/>
    <x v="8"/>
    <n v="-57830.697740000003"/>
  </r>
  <r>
    <x v="21"/>
    <x v="21"/>
    <x v="21"/>
    <x v="21"/>
    <x v="2"/>
    <x v="8"/>
    <m/>
  </r>
  <r>
    <x v="22"/>
    <x v="22"/>
    <x v="22"/>
    <x v="22"/>
    <x v="2"/>
    <x v="8"/>
    <m/>
  </r>
  <r>
    <x v="23"/>
    <x v="23"/>
    <x v="23"/>
    <x v="23"/>
    <x v="2"/>
    <x v="8"/>
    <n v="10555.329750000001"/>
  </r>
  <r>
    <x v="24"/>
    <x v="24"/>
    <x v="24"/>
    <x v="24"/>
    <x v="2"/>
    <x v="8"/>
    <m/>
  </r>
  <r>
    <x v="25"/>
    <x v="25"/>
    <x v="25"/>
    <x v="25"/>
    <x v="2"/>
    <x v="8"/>
    <n v="201.44521"/>
  </r>
  <r>
    <x v="26"/>
    <x v="26"/>
    <x v="26"/>
    <x v="26"/>
    <x v="2"/>
    <x v="8"/>
    <n v="-54.041609999999999"/>
  </r>
  <r>
    <x v="27"/>
    <x v="27"/>
    <x v="27"/>
    <x v="27"/>
    <x v="2"/>
    <x v="8"/>
    <n v="0"/>
  </r>
  <r>
    <x v="28"/>
    <x v="28"/>
    <x v="28"/>
    <x v="28"/>
    <x v="2"/>
    <x v="8"/>
    <n v="10702.73335"/>
  </r>
  <r>
    <x v="29"/>
    <x v="29"/>
    <x v="29"/>
    <x v="29"/>
    <x v="2"/>
    <x v="8"/>
    <m/>
  </r>
  <r>
    <x v="30"/>
    <x v="30"/>
    <x v="30"/>
    <x v="30"/>
    <x v="2"/>
    <x v="8"/>
    <m/>
  </r>
  <r>
    <x v="31"/>
    <x v="31"/>
    <x v="31"/>
    <x v="31"/>
    <x v="2"/>
    <x v="8"/>
    <m/>
  </r>
  <r>
    <x v="32"/>
    <x v="32"/>
    <x v="32"/>
    <x v="32"/>
    <x v="2"/>
    <x v="8"/>
    <n v="-2136.3039100000001"/>
  </r>
  <r>
    <x v="33"/>
    <x v="33"/>
    <x v="33"/>
    <x v="33"/>
    <x v="2"/>
    <x v="8"/>
    <n v="-2136.3039100000001"/>
  </r>
  <r>
    <x v="34"/>
    <x v="34"/>
    <x v="34"/>
    <x v="34"/>
    <x v="2"/>
    <x v="8"/>
    <m/>
  </r>
  <r>
    <x v="35"/>
    <x v="35"/>
    <x v="35"/>
    <x v="35"/>
    <x v="2"/>
    <x v="8"/>
    <m/>
  </r>
  <r>
    <x v="36"/>
    <x v="36"/>
    <x v="36"/>
    <x v="36"/>
    <x v="2"/>
    <x v="8"/>
    <n v="8566.4294399999708"/>
  </r>
  <r>
    <x v="0"/>
    <x v="0"/>
    <x v="0"/>
    <x v="0"/>
    <x v="2"/>
    <x v="9"/>
    <m/>
  </r>
  <r>
    <x v="1"/>
    <x v="1"/>
    <x v="1"/>
    <x v="1"/>
    <x v="2"/>
    <x v="9"/>
    <n v="132111"/>
  </r>
  <r>
    <x v="2"/>
    <x v="2"/>
    <x v="2"/>
    <x v="2"/>
    <x v="2"/>
    <x v="9"/>
    <n v="132405"/>
  </r>
  <r>
    <x v="3"/>
    <x v="3"/>
    <x v="3"/>
    <x v="3"/>
    <x v="2"/>
    <x v="9"/>
    <n v="-294"/>
  </r>
  <r>
    <x v="4"/>
    <x v="4"/>
    <x v="4"/>
    <x v="4"/>
    <x v="2"/>
    <x v="9"/>
    <n v="12851"/>
  </r>
  <r>
    <x v="5"/>
    <x v="5"/>
    <x v="5"/>
    <x v="5"/>
    <x v="2"/>
    <x v="9"/>
    <n v="-25373"/>
  </r>
  <r>
    <x v="6"/>
    <x v="6"/>
    <x v="6"/>
    <x v="6"/>
    <x v="2"/>
    <x v="9"/>
    <n v="-25373"/>
  </r>
  <r>
    <x v="7"/>
    <x v="7"/>
    <x v="7"/>
    <x v="7"/>
    <x v="2"/>
    <x v="9"/>
    <m/>
  </r>
  <r>
    <x v="8"/>
    <x v="8"/>
    <x v="8"/>
    <x v="8"/>
    <x v="2"/>
    <x v="9"/>
    <m/>
  </r>
  <r>
    <x v="9"/>
    <x v="9"/>
    <x v="9"/>
    <x v="9"/>
    <x v="2"/>
    <x v="9"/>
    <n v="-75021"/>
  </r>
  <r>
    <x v="10"/>
    <x v="10"/>
    <x v="10"/>
    <x v="10"/>
    <x v="2"/>
    <x v="9"/>
    <n v="-71928"/>
  </r>
  <r>
    <x v="11"/>
    <x v="11"/>
    <x v="11"/>
    <x v="11"/>
    <x v="2"/>
    <x v="9"/>
    <n v="336"/>
  </r>
  <r>
    <x v="12"/>
    <x v="12"/>
    <x v="12"/>
    <x v="12"/>
    <x v="2"/>
    <x v="9"/>
    <n v="-3429"/>
  </r>
  <r>
    <x v="13"/>
    <x v="13"/>
    <x v="13"/>
    <x v="13"/>
    <x v="2"/>
    <x v="9"/>
    <m/>
  </r>
  <r>
    <x v="14"/>
    <x v="14"/>
    <x v="14"/>
    <x v="14"/>
    <x v="2"/>
    <x v="9"/>
    <n v="6062"/>
  </r>
  <r>
    <x v="15"/>
    <x v="15"/>
    <x v="15"/>
    <x v="15"/>
    <x v="2"/>
    <x v="9"/>
    <n v="6062"/>
  </r>
  <r>
    <x v="16"/>
    <x v="16"/>
    <x v="16"/>
    <x v="16"/>
    <x v="2"/>
    <x v="9"/>
    <m/>
  </r>
  <r>
    <x v="17"/>
    <x v="17"/>
    <x v="17"/>
    <x v="17"/>
    <x v="2"/>
    <x v="9"/>
    <n v="-17244"/>
  </r>
  <r>
    <x v="18"/>
    <x v="18"/>
    <x v="18"/>
    <x v="18"/>
    <x v="2"/>
    <x v="9"/>
    <n v="-12977"/>
  </r>
  <r>
    <x v="19"/>
    <x v="19"/>
    <x v="19"/>
    <x v="19"/>
    <x v="2"/>
    <x v="9"/>
    <n v="-22215"/>
  </r>
  <r>
    <x v="20"/>
    <x v="20"/>
    <x v="20"/>
    <x v="20"/>
    <x v="2"/>
    <x v="9"/>
    <n v="-22215"/>
  </r>
  <r>
    <x v="21"/>
    <x v="21"/>
    <x v="21"/>
    <x v="21"/>
    <x v="2"/>
    <x v="9"/>
    <m/>
  </r>
  <r>
    <x v="22"/>
    <x v="22"/>
    <x v="22"/>
    <x v="22"/>
    <x v="2"/>
    <x v="9"/>
    <m/>
  </r>
  <r>
    <x v="23"/>
    <x v="23"/>
    <x v="23"/>
    <x v="23"/>
    <x v="2"/>
    <x v="9"/>
    <n v="-1806"/>
  </r>
  <r>
    <x v="24"/>
    <x v="24"/>
    <x v="24"/>
    <x v="24"/>
    <x v="2"/>
    <x v="9"/>
    <m/>
  </r>
  <r>
    <x v="25"/>
    <x v="25"/>
    <x v="25"/>
    <x v="25"/>
    <x v="2"/>
    <x v="9"/>
    <n v="286"/>
  </r>
  <r>
    <x v="26"/>
    <x v="26"/>
    <x v="26"/>
    <x v="26"/>
    <x v="2"/>
    <x v="9"/>
    <m/>
  </r>
  <r>
    <x v="27"/>
    <x v="27"/>
    <x v="27"/>
    <x v="27"/>
    <x v="2"/>
    <x v="9"/>
    <m/>
  </r>
  <r>
    <x v="28"/>
    <x v="28"/>
    <x v="28"/>
    <x v="28"/>
    <x v="2"/>
    <x v="9"/>
    <n v="-1520"/>
  </r>
  <r>
    <x v="29"/>
    <x v="29"/>
    <x v="29"/>
    <x v="29"/>
    <x v="2"/>
    <x v="9"/>
    <n v="8"/>
  </r>
  <r>
    <x v="30"/>
    <x v="30"/>
    <x v="30"/>
    <x v="30"/>
    <x v="2"/>
    <x v="9"/>
    <n v="8"/>
  </r>
  <r>
    <x v="31"/>
    <x v="31"/>
    <x v="31"/>
    <x v="31"/>
    <x v="2"/>
    <x v="9"/>
    <m/>
  </r>
  <r>
    <x v="32"/>
    <x v="32"/>
    <x v="32"/>
    <x v="32"/>
    <x v="2"/>
    <x v="9"/>
    <n v="340"/>
  </r>
  <r>
    <x v="33"/>
    <x v="33"/>
    <x v="33"/>
    <x v="33"/>
    <x v="2"/>
    <x v="9"/>
    <n v="340"/>
  </r>
  <r>
    <x v="34"/>
    <x v="34"/>
    <x v="34"/>
    <x v="34"/>
    <x v="2"/>
    <x v="9"/>
    <m/>
  </r>
  <r>
    <x v="35"/>
    <x v="35"/>
    <x v="35"/>
    <x v="35"/>
    <x v="2"/>
    <x v="9"/>
    <m/>
  </r>
  <r>
    <x v="36"/>
    <x v="36"/>
    <x v="36"/>
    <x v="36"/>
    <x v="2"/>
    <x v="9"/>
    <n v="-1172"/>
  </r>
  <r>
    <x v="0"/>
    <x v="0"/>
    <x v="0"/>
    <x v="0"/>
    <x v="2"/>
    <x v="10"/>
    <m/>
  </r>
  <r>
    <x v="1"/>
    <x v="1"/>
    <x v="1"/>
    <x v="1"/>
    <x v="2"/>
    <x v="10"/>
    <n v="163078"/>
  </r>
  <r>
    <x v="2"/>
    <x v="2"/>
    <x v="2"/>
    <x v="2"/>
    <x v="2"/>
    <x v="10"/>
    <n v="164141"/>
  </r>
  <r>
    <x v="3"/>
    <x v="3"/>
    <x v="3"/>
    <x v="3"/>
    <x v="2"/>
    <x v="10"/>
    <n v="-1063"/>
  </r>
  <r>
    <x v="4"/>
    <x v="4"/>
    <x v="4"/>
    <x v="4"/>
    <x v="2"/>
    <x v="10"/>
    <n v="77344"/>
  </r>
  <r>
    <x v="5"/>
    <x v="5"/>
    <x v="5"/>
    <x v="5"/>
    <x v="2"/>
    <x v="10"/>
    <n v="13095"/>
  </r>
  <r>
    <x v="6"/>
    <x v="6"/>
    <x v="6"/>
    <x v="6"/>
    <x v="2"/>
    <x v="10"/>
    <n v="13095"/>
  </r>
  <r>
    <x v="7"/>
    <x v="7"/>
    <x v="7"/>
    <x v="7"/>
    <x v="2"/>
    <x v="10"/>
    <m/>
  </r>
  <r>
    <x v="8"/>
    <x v="8"/>
    <x v="8"/>
    <x v="8"/>
    <x v="2"/>
    <x v="10"/>
    <m/>
  </r>
  <r>
    <x v="9"/>
    <x v="9"/>
    <x v="9"/>
    <x v="9"/>
    <x v="2"/>
    <x v="10"/>
    <n v="-97891"/>
  </r>
  <r>
    <x v="10"/>
    <x v="10"/>
    <x v="10"/>
    <x v="10"/>
    <x v="2"/>
    <x v="10"/>
    <n v="-95519"/>
  </r>
  <r>
    <x v="11"/>
    <x v="11"/>
    <x v="11"/>
    <x v="11"/>
    <x v="2"/>
    <x v="10"/>
    <n v="-32"/>
  </r>
  <r>
    <x v="12"/>
    <x v="12"/>
    <x v="12"/>
    <x v="12"/>
    <x v="2"/>
    <x v="10"/>
    <n v="-2340"/>
  </r>
  <r>
    <x v="13"/>
    <x v="13"/>
    <x v="13"/>
    <x v="13"/>
    <x v="2"/>
    <x v="10"/>
    <m/>
  </r>
  <r>
    <x v="14"/>
    <x v="14"/>
    <x v="14"/>
    <x v="14"/>
    <x v="2"/>
    <x v="10"/>
    <n v="13378"/>
  </r>
  <r>
    <x v="15"/>
    <x v="15"/>
    <x v="15"/>
    <x v="15"/>
    <x v="2"/>
    <x v="10"/>
    <n v="13378"/>
  </r>
  <r>
    <x v="16"/>
    <x v="16"/>
    <x v="16"/>
    <x v="16"/>
    <x v="2"/>
    <x v="10"/>
    <m/>
  </r>
  <r>
    <x v="17"/>
    <x v="17"/>
    <x v="17"/>
    <x v="17"/>
    <x v="2"/>
    <x v="10"/>
    <n v="-14826"/>
  </r>
  <r>
    <x v="18"/>
    <x v="18"/>
    <x v="18"/>
    <x v="18"/>
    <x v="2"/>
    <x v="10"/>
    <n v="-83156"/>
  </r>
  <r>
    <x v="19"/>
    <x v="19"/>
    <x v="19"/>
    <x v="19"/>
    <x v="2"/>
    <x v="10"/>
    <n v="-46665"/>
  </r>
  <r>
    <x v="20"/>
    <x v="20"/>
    <x v="20"/>
    <x v="20"/>
    <x v="2"/>
    <x v="10"/>
    <n v="-46665"/>
  </r>
  <r>
    <x v="21"/>
    <x v="21"/>
    <x v="21"/>
    <x v="21"/>
    <x v="2"/>
    <x v="10"/>
    <m/>
  </r>
  <r>
    <x v="22"/>
    <x v="22"/>
    <x v="22"/>
    <x v="22"/>
    <x v="2"/>
    <x v="10"/>
    <m/>
  </r>
  <r>
    <x v="23"/>
    <x v="23"/>
    <x v="23"/>
    <x v="23"/>
    <x v="2"/>
    <x v="10"/>
    <n v="24357"/>
  </r>
  <r>
    <x v="24"/>
    <x v="24"/>
    <x v="24"/>
    <x v="24"/>
    <x v="2"/>
    <x v="10"/>
    <m/>
  </r>
  <r>
    <x v="25"/>
    <x v="25"/>
    <x v="25"/>
    <x v="25"/>
    <x v="2"/>
    <x v="10"/>
    <n v="3"/>
  </r>
  <r>
    <x v="26"/>
    <x v="26"/>
    <x v="26"/>
    <x v="26"/>
    <x v="2"/>
    <x v="10"/>
    <n v="-240"/>
  </r>
  <r>
    <x v="27"/>
    <x v="27"/>
    <x v="27"/>
    <x v="27"/>
    <x v="2"/>
    <x v="10"/>
    <m/>
  </r>
  <r>
    <x v="28"/>
    <x v="28"/>
    <x v="28"/>
    <x v="28"/>
    <x v="2"/>
    <x v="10"/>
    <n v="24120"/>
  </r>
  <r>
    <x v="29"/>
    <x v="29"/>
    <x v="29"/>
    <x v="29"/>
    <x v="2"/>
    <x v="10"/>
    <n v="-22"/>
  </r>
  <r>
    <x v="30"/>
    <x v="30"/>
    <x v="30"/>
    <x v="30"/>
    <x v="2"/>
    <x v="10"/>
    <n v="-22"/>
  </r>
  <r>
    <x v="31"/>
    <x v="31"/>
    <x v="31"/>
    <x v="31"/>
    <x v="2"/>
    <x v="10"/>
    <m/>
  </r>
  <r>
    <x v="32"/>
    <x v="32"/>
    <x v="32"/>
    <x v="32"/>
    <x v="2"/>
    <x v="10"/>
    <n v="-1483"/>
  </r>
  <r>
    <x v="33"/>
    <x v="33"/>
    <x v="33"/>
    <x v="33"/>
    <x v="2"/>
    <x v="10"/>
    <n v="-1483"/>
  </r>
  <r>
    <x v="34"/>
    <x v="34"/>
    <x v="34"/>
    <x v="34"/>
    <x v="2"/>
    <x v="10"/>
    <m/>
  </r>
  <r>
    <x v="35"/>
    <x v="35"/>
    <x v="35"/>
    <x v="35"/>
    <x v="2"/>
    <x v="10"/>
    <m/>
  </r>
  <r>
    <x v="36"/>
    <x v="36"/>
    <x v="36"/>
    <x v="36"/>
    <x v="2"/>
    <x v="10"/>
    <n v="22615"/>
  </r>
  <r>
    <x v="0"/>
    <x v="0"/>
    <x v="0"/>
    <x v="0"/>
    <x v="2"/>
    <x v="11"/>
    <m/>
  </r>
  <r>
    <x v="1"/>
    <x v="1"/>
    <x v="1"/>
    <x v="1"/>
    <x v="2"/>
    <x v="11"/>
    <n v="4341920.6365200002"/>
  </r>
  <r>
    <x v="2"/>
    <x v="2"/>
    <x v="2"/>
    <x v="2"/>
    <x v="2"/>
    <x v="11"/>
    <n v="4366150.850610001"/>
  </r>
  <r>
    <x v="3"/>
    <x v="3"/>
    <x v="3"/>
    <x v="3"/>
    <x v="2"/>
    <x v="11"/>
    <n v="-24230.214090000001"/>
  </r>
  <r>
    <x v="4"/>
    <x v="4"/>
    <x v="4"/>
    <x v="4"/>
    <x v="2"/>
    <x v="11"/>
    <n v="2089065.3436399999"/>
  </r>
  <r>
    <x v="5"/>
    <x v="5"/>
    <x v="5"/>
    <x v="5"/>
    <x v="2"/>
    <x v="11"/>
    <n v="112056.21224000001"/>
  </r>
  <r>
    <x v="6"/>
    <x v="6"/>
    <x v="6"/>
    <x v="6"/>
    <x v="2"/>
    <x v="11"/>
    <n v="112056.21224000001"/>
  </r>
  <r>
    <x v="7"/>
    <x v="7"/>
    <x v="7"/>
    <x v="7"/>
    <x v="2"/>
    <x v="11"/>
    <m/>
  </r>
  <r>
    <x v="8"/>
    <x v="8"/>
    <x v="8"/>
    <x v="8"/>
    <x v="2"/>
    <x v="11"/>
    <n v="8660.2731800000001"/>
  </r>
  <r>
    <x v="9"/>
    <x v="9"/>
    <x v="9"/>
    <x v="9"/>
    <x v="2"/>
    <x v="11"/>
    <n v="-4528807.4449100001"/>
  </r>
  <r>
    <x v="10"/>
    <x v="10"/>
    <x v="10"/>
    <x v="10"/>
    <x v="2"/>
    <x v="11"/>
    <n v="-4631943.6124399994"/>
  </r>
  <r>
    <x v="11"/>
    <x v="11"/>
    <x v="11"/>
    <x v="11"/>
    <x v="2"/>
    <x v="11"/>
    <n v="10504.866969999999"/>
  </r>
  <r>
    <x v="12"/>
    <x v="12"/>
    <x v="12"/>
    <x v="12"/>
    <x v="2"/>
    <x v="11"/>
    <n v="92225.400560000009"/>
  </r>
  <r>
    <x v="13"/>
    <x v="13"/>
    <x v="13"/>
    <x v="13"/>
    <x v="2"/>
    <x v="11"/>
    <n v="405.9"/>
  </r>
  <r>
    <x v="14"/>
    <x v="14"/>
    <x v="14"/>
    <x v="14"/>
    <x v="2"/>
    <x v="11"/>
    <n v="2371944.4275499997"/>
  </r>
  <r>
    <x v="15"/>
    <x v="15"/>
    <x v="15"/>
    <x v="15"/>
    <x v="2"/>
    <x v="11"/>
    <n v="2383665.4275499997"/>
  </r>
  <r>
    <x v="16"/>
    <x v="16"/>
    <x v="16"/>
    <x v="16"/>
    <x v="2"/>
    <x v="11"/>
    <n v="-11721"/>
  </r>
  <r>
    <x v="17"/>
    <x v="17"/>
    <x v="17"/>
    <x v="17"/>
    <x v="2"/>
    <x v="11"/>
    <n v="-358803.24705000006"/>
  </r>
  <r>
    <x v="18"/>
    <x v="18"/>
    <x v="18"/>
    <x v="18"/>
    <x v="2"/>
    <x v="11"/>
    <n v="-1711895.2899499999"/>
  </r>
  <r>
    <x v="19"/>
    <x v="19"/>
    <x v="19"/>
    <x v="19"/>
    <x v="2"/>
    <x v="11"/>
    <n v="-1669473.1807700002"/>
  </r>
  <r>
    <x v="20"/>
    <x v="20"/>
    <x v="20"/>
    <x v="20"/>
    <x v="2"/>
    <x v="11"/>
    <n v="-1669461.0207700003"/>
  </r>
  <r>
    <x v="21"/>
    <x v="21"/>
    <x v="21"/>
    <x v="21"/>
    <x v="2"/>
    <x v="11"/>
    <n v="-12.16"/>
  </r>
  <r>
    <x v="22"/>
    <x v="22"/>
    <x v="22"/>
    <x v="22"/>
    <x v="2"/>
    <x v="11"/>
    <m/>
  </r>
  <r>
    <x v="23"/>
    <x v="23"/>
    <x v="23"/>
    <x v="23"/>
    <x v="2"/>
    <x v="11"/>
    <n v="654667.7304499998"/>
  </r>
  <r>
    <x v="24"/>
    <x v="24"/>
    <x v="24"/>
    <x v="24"/>
    <x v="2"/>
    <x v="11"/>
    <m/>
  </r>
  <r>
    <x v="25"/>
    <x v="25"/>
    <x v="25"/>
    <x v="25"/>
    <x v="2"/>
    <x v="11"/>
    <n v="205850.41271"/>
  </r>
  <r>
    <x v="26"/>
    <x v="26"/>
    <x v="26"/>
    <x v="26"/>
    <x v="2"/>
    <x v="11"/>
    <n v="-11207.620949999999"/>
  </r>
  <r>
    <x v="27"/>
    <x v="27"/>
    <x v="27"/>
    <x v="27"/>
    <x v="2"/>
    <x v="11"/>
    <m/>
  </r>
  <r>
    <x v="28"/>
    <x v="28"/>
    <x v="28"/>
    <x v="28"/>
    <x v="2"/>
    <x v="11"/>
    <n v="849310.52220999973"/>
  </r>
  <r>
    <x v="29"/>
    <x v="29"/>
    <x v="29"/>
    <x v="29"/>
    <x v="2"/>
    <x v="11"/>
    <n v="-911.98763000000008"/>
  </r>
  <r>
    <x v="30"/>
    <x v="30"/>
    <x v="30"/>
    <x v="30"/>
    <x v="2"/>
    <x v="11"/>
    <n v="-911.98763000000008"/>
  </r>
  <r>
    <x v="31"/>
    <x v="31"/>
    <x v="31"/>
    <x v="31"/>
    <x v="2"/>
    <x v="11"/>
    <m/>
  </r>
  <r>
    <x v="32"/>
    <x v="32"/>
    <x v="32"/>
    <x v="32"/>
    <x v="2"/>
    <x v="11"/>
    <n v="-186725.49171"/>
  </r>
  <r>
    <x v="33"/>
    <x v="33"/>
    <x v="33"/>
    <x v="33"/>
    <x v="2"/>
    <x v="11"/>
    <n v="-190699.74187999999"/>
  </r>
  <r>
    <x v="34"/>
    <x v="34"/>
    <x v="34"/>
    <x v="34"/>
    <x v="2"/>
    <x v="11"/>
    <n v="3974.2501699999998"/>
  </r>
  <r>
    <x v="35"/>
    <x v="35"/>
    <x v="35"/>
    <x v="35"/>
    <x v="2"/>
    <x v="11"/>
    <n v="-679.48"/>
  </r>
  <r>
    <x v="36"/>
    <x v="36"/>
    <x v="36"/>
    <x v="36"/>
    <x v="2"/>
    <x v="11"/>
    <n v="660993.56286999979"/>
  </r>
  <r>
    <x v="0"/>
    <x v="0"/>
    <x v="0"/>
    <x v="0"/>
    <x v="3"/>
    <x v="0"/>
    <m/>
  </r>
  <r>
    <x v="1"/>
    <x v="1"/>
    <x v="1"/>
    <x v="1"/>
    <x v="3"/>
    <x v="0"/>
    <n v="117860.25724000001"/>
  </r>
  <r>
    <x v="2"/>
    <x v="2"/>
    <x v="2"/>
    <x v="2"/>
    <x v="3"/>
    <x v="0"/>
    <n v="118606.363"/>
  </r>
  <r>
    <x v="3"/>
    <x v="3"/>
    <x v="3"/>
    <x v="3"/>
    <x v="3"/>
    <x v="0"/>
    <n v="-746.10576000000003"/>
  </r>
  <r>
    <x v="4"/>
    <x v="4"/>
    <x v="4"/>
    <x v="4"/>
    <x v="3"/>
    <x v="0"/>
    <n v="42175.484579999997"/>
  </r>
  <r>
    <x v="5"/>
    <x v="5"/>
    <x v="5"/>
    <x v="5"/>
    <x v="3"/>
    <x v="0"/>
    <n v="107960.38643"/>
  </r>
  <r>
    <x v="6"/>
    <x v="6"/>
    <x v="6"/>
    <x v="6"/>
    <x v="3"/>
    <x v="0"/>
    <n v="107960.38643"/>
  </r>
  <r>
    <x v="7"/>
    <x v="7"/>
    <x v="7"/>
    <x v="7"/>
    <x v="3"/>
    <x v="0"/>
    <m/>
  </r>
  <r>
    <x v="8"/>
    <x v="8"/>
    <x v="8"/>
    <x v="8"/>
    <x v="3"/>
    <x v="0"/>
    <m/>
  </r>
  <r>
    <x v="9"/>
    <x v="9"/>
    <x v="9"/>
    <x v="9"/>
    <x v="3"/>
    <x v="0"/>
    <n v="-147968.03706"/>
  </r>
  <r>
    <x v="10"/>
    <x v="10"/>
    <x v="10"/>
    <x v="10"/>
    <x v="3"/>
    <x v="0"/>
    <n v="-138139.26506000001"/>
  </r>
  <r>
    <x v="11"/>
    <x v="11"/>
    <x v="11"/>
    <x v="11"/>
    <x v="3"/>
    <x v="0"/>
    <n v="136.792"/>
  </r>
  <r>
    <x v="12"/>
    <x v="12"/>
    <x v="12"/>
    <x v="12"/>
    <x v="3"/>
    <x v="0"/>
    <n v="-9965.5640000000003"/>
  </r>
  <r>
    <x v="13"/>
    <x v="13"/>
    <x v="13"/>
    <x v="13"/>
    <x v="3"/>
    <x v="0"/>
    <m/>
  </r>
  <r>
    <x v="14"/>
    <x v="14"/>
    <x v="14"/>
    <x v="14"/>
    <x v="3"/>
    <x v="0"/>
    <n v="-92901.362999999998"/>
  </r>
  <r>
    <x v="15"/>
    <x v="15"/>
    <x v="15"/>
    <x v="15"/>
    <x v="3"/>
    <x v="0"/>
    <n v="-92901.362999999998"/>
  </r>
  <r>
    <x v="16"/>
    <x v="16"/>
    <x v="16"/>
    <x v="16"/>
    <x v="3"/>
    <x v="0"/>
    <m/>
  </r>
  <r>
    <x v="17"/>
    <x v="17"/>
    <x v="17"/>
    <x v="17"/>
    <x v="3"/>
    <x v="0"/>
    <n v="-11015.97651"/>
  </r>
  <r>
    <x v="18"/>
    <x v="18"/>
    <x v="18"/>
    <x v="18"/>
    <x v="3"/>
    <x v="0"/>
    <n v="-5569.3847800000003"/>
  </r>
  <r>
    <x v="19"/>
    <x v="19"/>
    <x v="19"/>
    <x v="19"/>
    <x v="3"/>
    <x v="0"/>
    <m/>
  </r>
  <r>
    <x v="20"/>
    <x v="20"/>
    <x v="20"/>
    <x v="20"/>
    <x v="3"/>
    <x v="0"/>
    <m/>
  </r>
  <r>
    <x v="21"/>
    <x v="21"/>
    <x v="21"/>
    <x v="21"/>
    <x v="3"/>
    <x v="0"/>
    <m/>
  </r>
  <r>
    <x v="22"/>
    <x v="22"/>
    <x v="22"/>
    <x v="22"/>
    <x v="3"/>
    <x v="0"/>
    <m/>
  </r>
  <r>
    <x v="23"/>
    <x v="23"/>
    <x v="23"/>
    <x v="23"/>
    <x v="3"/>
    <x v="0"/>
    <n v="10541.366900000001"/>
  </r>
  <r>
    <x v="24"/>
    <x v="24"/>
    <x v="24"/>
    <x v="24"/>
    <x v="3"/>
    <x v="0"/>
    <m/>
  </r>
  <r>
    <x v="25"/>
    <x v="25"/>
    <x v="25"/>
    <x v="25"/>
    <x v="3"/>
    <x v="0"/>
    <m/>
  </r>
  <r>
    <x v="26"/>
    <x v="26"/>
    <x v="26"/>
    <x v="26"/>
    <x v="3"/>
    <x v="0"/>
    <m/>
  </r>
  <r>
    <x v="27"/>
    <x v="27"/>
    <x v="27"/>
    <x v="27"/>
    <x v="3"/>
    <x v="0"/>
    <m/>
  </r>
  <r>
    <x v="28"/>
    <x v="28"/>
    <x v="28"/>
    <x v="28"/>
    <x v="3"/>
    <x v="0"/>
    <n v="10541.366900000001"/>
  </r>
  <r>
    <x v="29"/>
    <x v="29"/>
    <x v="29"/>
    <x v="29"/>
    <x v="3"/>
    <x v="0"/>
    <n v="-11.651009999999999"/>
  </r>
  <r>
    <x v="30"/>
    <x v="30"/>
    <x v="30"/>
    <x v="30"/>
    <x v="3"/>
    <x v="0"/>
    <n v="-11.651009999999999"/>
  </r>
  <r>
    <x v="31"/>
    <x v="31"/>
    <x v="31"/>
    <x v="31"/>
    <x v="3"/>
    <x v="0"/>
    <m/>
  </r>
  <r>
    <x v="32"/>
    <x v="32"/>
    <x v="32"/>
    <x v="32"/>
    <x v="3"/>
    <x v="0"/>
    <n v="-1801.7985900000001"/>
  </r>
  <r>
    <x v="33"/>
    <x v="33"/>
    <x v="33"/>
    <x v="33"/>
    <x v="3"/>
    <x v="0"/>
    <n v="-1801.7985900000001"/>
  </r>
  <r>
    <x v="34"/>
    <x v="34"/>
    <x v="34"/>
    <x v="34"/>
    <x v="3"/>
    <x v="0"/>
    <m/>
  </r>
  <r>
    <x v="35"/>
    <x v="35"/>
    <x v="35"/>
    <x v="35"/>
    <x v="3"/>
    <x v="0"/>
    <m/>
  </r>
  <r>
    <x v="36"/>
    <x v="36"/>
    <x v="36"/>
    <x v="36"/>
    <x v="3"/>
    <x v="0"/>
    <n v="8727.9172999999792"/>
  </r>
  <r>
    <x v="0"/>
    <x v="0"/>
    <x v="0"/>
    <x v="0"/>
    <x v="3"/>
    <x v="1"/>
    <m/>
  </r>
  <r>
    <x v="1"/>
    <x v="1"/>
    <x v="1"/>
    <x v="1"/>
    <x v="3"/>
    <x v="1"/>
    <n v="4496.33"/>
  </r>
  <r>
    <x v="2"/>
    <x v="2"/>
    <x v="2"/>
    <x v="2"/>
    <x v="3"/>
    <x v="1"/>
    <n v="4674.08"/>
  </r>
  <r>
    <x v="3"/>
    <x v="3"/>
    <x v="3"/>
    <x v="3"/>
    <x v="3"/>
    <x v="1"/>
    <n v="-177.75"/>
  </r>
  <r>
    <x v="4"/>
    <x v="4"/>
    <x v="4"/>
    <x v="4"/>
    <x v="3"/>
    <x v="1"/>
    <n v="6524.6"/>
  </r>
  <r>
    <x v="5"/>
    <x v="5"/>
    <x v="5"/>
    <x v="5"/>
    <x v="3"/>
    <x v="1"/>
    <n v="3214.43"/>
  </r>
  <r>
    <x v="6"/>
    <x v="6"/>
    <x v="6"/>
    <x v="6"/>
    <x v="3"/>
    <x v="1"/>
    <n v="83.69"/>
  </r>
  <r>
    <x v="7"/>
    <x v="7"/>
    <x v="7"/>
    <x v="7"/>
    <x v="3"/>
    <x v="1"/>
    <n v="3130.74"/>
  </r>
  <r>
    <x v="8"/>
    <x v="8"/>
    <x v="8"/>
    <x v="8"/>
    <x v="3"/>
    <x v="1"/>
    <m/>
  </r>
  <r>
    <x v="9"/>
    <x v="9"/>
    <x v="9"/>
    <x v="9"/>
    <x v="3"/>
    <x v="1"/>
    <n v="-8017"/>
  </r>
  <r>
    <x v="10"/>
    <x v="10"/>
    <x v="10"/>
    <x v="10"/>
    <x v="3"/>
    <x v="1"/>
    <n v="-8019.11"/>
  </r>
  <r>
    <x v="11"/>
    <x v="11"/>
    <x v="11"/>
    <x v="11"/>
    <x v="3"/>
    <x v="1"/>
    <m/>
  </r>
  <r>
    <x v="12"/>
    <x v="12"/>
    <x v="12"/>
    <x v="12"/>
    <x v="3"/>
    <x v="1"/>
    <n v="-1046.6199999999999"/>
  </r>
  <r>
    <x v="13"/>
    <x v="13"/>
    <x v="13"/>
    <x v="13"/>
    <x v="3"/>
    <x v="1"/>
    <n v="1048.73"/>
  </r>
  <r>
    <x v="14"/>
    <x v="14"/>
    <x v="14"/>
    <x v="14"/>
    <x v="3"/>
    <x v="1"/>
    <n v="521.83000000000004"/>
  </r>
  <r>
    <x v="15"/>
    <x v="15"/>
    <x v="15"/>
    <x v="15"/>
    <x v="3"/>
    <x v="1"/>
    <n v="521.83000000000004"/>
  </r>
  <r>
    <x v="16"/>
    <x v="16"/>
    <x v="16"/>
    <x v="16"/>
    <x v="3"/>
    <x v="1"/>
    <m/>
  </r>
  <r>
    <x v="17"/>
    <x v="17"/>
    <x v="17"/>
    <x v="17"/>
    <x v="3"/>
    <x v="1"/>
    <n v="-1121.1300000000001"/>
  </r>
  <r>
    <x v="18"/>
    <x v="18"/>
    <x v="18"/>
    <x v="18"/>
    <x v="3"/>
    <x v="1"/>
    <n v="-3209.07"/>
  </r>
  <r>
    <x v="19"/>
    <x v="19"/>
    <x v="19"/>
    <x v="19"/>
    <x v="3"/>
    <x v="1"/>
    <n v="-17.22"/>
  </r>
  <r>
    <x v="20"/>
    <x v="20"/>
    <x v="20"/>
    <x v="20"/>
    <x v="3"/>
    <x v="1"/>
    <m/>
  </r>
  <r>
    <x v="21"/>
    <x v="21"/>
    <x v="21"/>
    <x v="21"/>
    <x v="3"/>
    <x v="1"/>
    <n v="-17.22"/>
  </r>
  <r>
    <x v="22"/>
    <x v="22"/>
    <x v="22"/>
    <x v="22"/>
    <x v="3"/>
    <x v="1"/>
    <m/>
  </r>
  <r>
    <x v="23"/>
    <x v="23"/>
    <x v="23"/>
    <x v="23"/>
    <x v="3"/>
    <x v="1"/>
    <n v="2392.77"/>
  </r>
  <r>
    <x v="24"/>
    <x v="24"/>
    <x v="24"/>
    <x v="24"/>
    <x v="3"/>
    <x v="1"/>
    <m/>
  </r>
  <r>
    <x v="25"/>
    <x v="25"/>
    <x v="25"/>
    <x v="25"/>
    <x v="3"/>
    <x v="1"/>
    <m/>
  </r>
  <r>
    <x v="26"/>
    <x v="26"/>
    <x v="26"/>
    <x v="26"/>
    <x v="3"/>
    <x v="1"/>
    <m/>
  </r>
  <r>
    <x v="27"/>
    <x v="27"/>
    <x v="27"/>
    <x v="27"/>
    <x v="3"/>
    <x v="1"/>
    <m/>
  </r>
  <r>
    <x v="28"/>
    <x v="28"/>
    <x v="28"/>
    <x v="28"/>
    <x v="3"/>
    <x v="1"/>
    <n v="2392.77"/>
  </r>
  <r>
    <x v="29"/>
    <x v="29"/>
    <x v="29"/>
    <x v="29"/>
    <x v="3"/>
    <x v="1"/>
    <m/>
  </r>
  <r>
    <x v="30"/>
    <x v="30"/>
    <x v="30"/>
    <x v="30"/>
    <x v="3"/>
    <x v="1"/>
    <m/>
  </r>
  <r>
    <x v="31"/>
    <x v="31"/>
    <x v="31"/>
    <x v="31"/>
    <x v="3"/>
    <x v="1"/>
    <m/>
  </r>
  <r>
    <x v="32"/>
    <x v="32"/>
    <x v="32"/>
    <x v="32"/>
    <x v="3"/>
    <x v="1"/>
    <n v="-490.89"/>
  </r>
  <r>
    <x v="33"/>
    <x v="33"/>
    <x v="33"/>
    <x v="33"/>
    <x v="3"/>
    <x v="1"/>
    <n v="-490.89"/>
  </r>
  <r>
    <x v="34"/>
    <x v="34"/>
    <x v="34"/>
    <x v="34"/>
    <x v="3"/>
    <x v="1"/>
    <m/>
  </r>
  <r>
    <x v="35"/>
    <x v="35"/>
    <x v="35"/>
    <x v="35"/>
    <x v="3"/>
    <x v="1"/>
    <m/>
  </r>
  <r>
    <x v="36"/>
    <x v="36"/>
    <x v="36"/>
    <x v="36"/>
    <x v="3"/>
    <x v="1"/>
    <n v="1901.88"/>
  </r>
  <r>
    <x v="0"/>
    <x v="0"/>
    <x v="0"/>
    <x v="0"/>
    <x v="3"/>
    <x v="3"/>
    <m/>
  </r>
  <r>
    <x v="1"/>
    <x v="1"/>
    <x v="1"/>
    <x v="1"/>
    <x v="3"/>
    <x v="3"/>
    <n v="55818"/>
  </r>
  <r>
    <x v="2"/>
    <x v="2"/>
    <x v="2"/>
    <x v="2"/>
    <x v="3"/>
    <x v="3"/>
    <n v="56001"/>
  </r>
  <r>
    <x v="3"/>
    <x v="3"/>
    <x v="3"/>
    <x v="3"/>
    <x v="3"/>
    <x v="3"/>
    <n v="-183"/>
  </r>
  <r>
    <x v="4"/>
    <x v="4"/>
    <x v="4"/>
    <x v="4"/>
    <x v="3"/>
    <x v="3"/>
    <n v="124853"/>
  </r>
  <r>
    <x v="5"/>
    <x v="5"/>
    <x v="5"/>
    <x v="5"/>
    <x v="3"/>
    <x v="3"/>
    <m/>
  </r>
  <r>
    <x v="6"/>
    <x v="6"/>
    <x v="6"/>
    <x v="6"/>
    <x v="3"/>
    <x v="3"/>
    <m/>
  </r>
  <r>
    <x v="7"/>
    <x v="7"/>
    <x v="7"/>
    <x v="7"/>
    <x v="3"/>
    <x v="3"/>
    <m/>
  </r>
  <r>
    <x v="8"/>
    <x v="8"/>
    <x v="8"/>
    <x v="8"/>
    <x v="3"/>
    <x v="3"/>
    <m/>
  </r>
  <r>
    <x v="9"/>
    <x v="9"/>
    <x v="9"/>
    <x v="9"/>
    <x v="3"/>
    <x v="3"/>
    <n v="-117538"/>
  </r>
  <r>
    <x v="10"/>
    <x v="10"/>
    <x v="10"/>
    <x v="10"/>
    <x v="3"/>
    <x v="3"/>
    <n v="-116145"/>
  </r>
  <r>
    <x v="11"/>
    <x v="11"/>
    <x v="11"/>
    <x v="11"/>
    <x v="3"/>
    <x v="3"/>
    <m/>
  </r>
  <r>
    <x v="12"/>
    <x v="12"/>
    <x v="12"/>
    <x v="12"/>
    <x v="3"/>
    <x v="3"/>
    <n v="-1393"/>
  </r>
  <r>
    <x v="13"/>
    <x v="13"/>
    <x v="13"/>
    <x v="13"/>
    <x v="3"/>
    <x v="3"/>
    <m/>
  </r>
  <r>
    <x v="14"/>
    <x v="14"/>
    <x v="14"/>
    <x v="14"/>
    <x v="3"/>
    <x v="3"/>
    <n v="21781"/>
  </r>
  <r>
    <x v="15"/>
    <x v="15"/>
    <x v="15"/>
    <x v="15"/>
    <x v="3"/>
    <x v="3"/>
    <n v="21781"/>
  </r>
  <r>
    <x v="16"/>
    <x v="16"/>
    <x v="16"/>
    <x v="16"/>
    <x v="3"/>
    <x v="3"/>
    <m/>
  </r>
  <r>
    <x v="17"/>
    <x v="17"/>
    <x v="17"/>
    <x v="17"/>
    <x v="3"/>
    <x v="3"/>
    <n v="-9630"/>
  </r>
  <r>
    <x v="18"/>
    <x v="18"/>
    <x v="18"/>
    <x v="18"/>
    <x v="3"/>
    <x v="3"/>
    <n v="-48406"/>
  </r>
  <r>
    <x v="19"/>
    <x v="19"/>
    <x v="19"/>
    <x v="19"/>
    <x v="3"/>
    <x v="3"/>
    <m/>
  </r>
  <r>
    <x v="20"/>
    <x v="20"/>
    <x v="20"/>
    <x v="20"/>
    <x v="3"/>
    <x v="3"/>
    <m/>
  </r>
  <r>
    <x v="21"/>
    <x v="21"/>
    <x v="21"/>
    <x v="21"/>
    <x v="3"/>
    <x v="3"/>
    <m/>
  </r>
  <r>
    <x v="22"/>
    <x v="22"/>
    <x v="22"/>
    <x v="22"/>
    <x v="3"/>
    <x v="3"/>
    <m/>
  </r>
  <r>
    <x v="23"/>
    <x v="23"/>
    <x v="23"/>
    <x v="23"/>
    <x v="3"/>
    <x v="3"/>
    <n v="26878"/>
  </r>
  <r>
    <x v="24"/>
    <x v="24"/>
    <x v="24"/>
    <x v="24"/>
    <x v="3"/>
    <x v="3"/>
    <m/>
  </r>
  <r>
    <x v="25"/>
    <x v="25"/>
    <x v="25"/>
    <x v="25"/>
    <x v="3"/>
    <x v="3"/>
    <m/>
  </r>
  <r>
    <x v="26"/>
    <x v="26"/>
    <x v="26"/>
    <x v="26"/>
    <x v="3"/>
    <x v="3"/>
    <m/>
  </r>
  <r>
    <x v="27"/>
    <x v="27"/>
    <x v="27"/>
    <x v="27"/>
    <x v="3"/>
    <x v="3"/>
    <m/>
  </r>
  <r>
    <x v="28"/>
    <x v="28"/>
    <x v="28"/>
    <x v="28"/>
    <x v="3"/>
    <x v="3"/>
    <n v="26878"/>
  </r>
  <r>
    <x v="29"/>
    <x v="29"/>
    <x v="29"/>
    <x v="29"/>
    <x v="3"/>
    <x v="3"/>
    <n v="97"/>
  </r>
  <r>
    <x v="30"/>
    <x v="30"/>
    <x v="30"/>
    <x v="30"/>
    <x v="3"/>
    <x v="3"/>
    <n v="97"/>
  </r>
  <r>
    <x v="31"/>
    <x v="31"/>
    <x v="31"/>
    <x v="31"/>
    <x v="3"/>
    <x v="3"/>
    <m/>
  </r>
  <r>
    <x v="32"/>
    <x v="32"/>
    <x v="32"/>
    <x v="32"/>
    <x v="3"/>
    <x v="3"/>
    <m/>
  </r>
  <r>
    <x v="33"/>
    <x v="33"/>
    <x v="33"/>
    <x v="33"/>
    <x v="3"/>
    <x v="3"/>
    <m/>
  </r>
  <r>
    <x v="34"/>
    <x v="34"/>
    <x v="34"/>
    <x v="34"/>
    <x v="3"/>
    <x v="3"/>
    <m/>
  </r>
  <r>
    <x v="35"/>
    <x v="35"/>
    <x v="35"/>
    <x v="35"/>
    <x v="3"/>
    <x v="3"/>
    <n v="-377"/>
  </r>
  <r>
    <x v="36"/>
    <x v="36"/>
    <x v="36"/>
    <x v="36"/>
    <x v="3"/>
    <x v="3"/>
    <n v="26598"/>
  </r>
  <r>
    <x v="0"/>
    <x v="0"/>
    <x v="0"/>
    <x v="0"/>
    <x v="3"/>
    <x v="4"/>
    <m/>
  </r>
  <r>
    <x v="1"/>
    <x v="1"/>
    <x v="1"/>
    <x v="1"/>
    <x v="3"/>
    <x v="4"/>
    <n v="612505.41741999995"/>
  </r>
  <r>
    <x v="2"/>
    <x v="2"/>
    <x v="2"/>
    <x v="2"/>
    <x v="3"/>
    <x v="4"/>
    <n v="616312.22579000005"/>
  </r>
  <r>
    <x v="3"/>
    <x v="3"/>
    <x v="3"/>
    <x v="3"/>
    <x v="3"/>
    <x v="4"/>
    <n v="-3806.8083700000002"/>
  </r>
  <r>
    <x v="4"/>
    <x v="4"/>
    <x v="4"/>
    <x v="4"/>
    <x v="3"/>
    <x v="4"/>
    <n v="312822.99751999998"/>
  </r>
  <r>
    <x v="5"/>
    <x v="5"/>
    <x v="5"/>
    <x v="5"/>
    <x v="3"/>
    <x v="4"/>
    <n v="265557.10110000003"/>
  </r>
  <r>
    <x v="6"/>
    <x v="6"/>
    <x v="6"/>
    <x v="6"/>
    <x v="3"/>
    <x v="4"/>
    <n v="265557.10110000003"/>
  </r>
  <r>
    <x v="7"/>
    <x v="7"/>
    <x v="7"/>
    <x v="7"/>
    <x v="3"/>
    <x v="4"/>
    <m/>
  </r>
  <r>
    <x v="8"/>
    <x v="8"/>
    <x v="8"/>
    <x v="8"/>
    <x v="3"/>
    <x v="4"/>
    <m/>
  </r>
  <r>
    <x v="9"/>
    <x v="9"/>
    <x v="9"/>
    <x v="9"/>
    <x v="3"/>
    <x v="4"/>
    <n v="-548646.34250000003"/>
  </r>
  <r>
    <x v="10"/>
    <x v="10"/>
    <x v="10"/>
    <x v="10"/>
    <x v="3"/>
    <x v="4"/>
    <n v="-525402.12916999997"/>
  </r>
  <r>
    <x v="11"/>
    <x v="11"/>
    <x v="11"/>
    <x v="11"/>
    <x v="3"/>
    <x v="4"/>
    <n v="833.22866999999997"/>
  </r>
  <r>
    <x v="12"/>
    <x v="12"/>
    <x v="12"/>
    <x v="12"/>
    <x v="3"/>
    <x v="4"/>
    <n v="-24077.441999999999"/>
  </r>
  <r>
    <x v="13"/>
    <x v="13"/>
    <x v="13"/>
    <x v="13"/>
    <x v="3"/>
    <x v="4"/>
    <m/>
  </r>
  <r>
    <x v="14"/>
    <x v="14"/>
    <x v="14"/>
    <x v="14"/>
    <x v="3"/>
    <x v="4"/>
    <n v="-392368.51552999998"/>
  </r>
  <r>
    <x v="15"/>
    <x v="15"/>
    <x v="15"/>
    <x v="15"/>
    <x v="3"/>
    <x v="4"/>
    <n v="-392368.51552999998"/>
  </r>
  <r>
    <x v="16"/>
    <x v="16"/>
    <x v="16"/>
    <x v="16"/>
    <x v="3"/>
    <x v="4"/>
    <m/>
  </r>
  <r>
    <x v="17"/>
    <x v="17"/>
    <x v="17"/>
    <x v="17"/>
    <x v="3"/>
    <x v="4"/>
    <n v="-57221.122020000003"/>
  </r>
  <r>
    <x v="18"/>
    <x v="18"/>
    <x v="18"/>
    <x v="18"/>
    <x v="3"/>
    <x v="4"/>
    <n v="-115689.55705"/>
  </r>
  <r>
    <x v="19"/>
    <x v="19"/>
    <x v="19"/>
    <x v="19"/>
    <x v="3"/>
    <x v="4"/>
    <n v="-32667.111840000001"/>
  </r>
  <r>
    <x v="20"/>
    <x v="20"/>
    <x v="20"/>
    <x v="20"/>
    <x v="3"/>
    <x v="4"/>
    <n v="-28184.622810000001"/>
  </r>
  <r>
    <x v="21"/>
    <x v="21"/>
    <x v="21"/>
    <x v="21"/>
    <x v="3"/>
    <x v="4"/>
    <n v="-4482.4890299999997"/>
  </r>
  <r>
    <x v="22"/>
    <x v="22"/>
    <x v="22"/>
    <x v="22"/>
    <x v="3"/>
    <x v="4"/>
    <m/>
  </r>
  <r>
    <x v="23"/>
    <x v="23"/>
    <x v="23"/>
    <x v="23"/>
    <x v="3"/>
    <x v="4"/>
    <n v="44292.867100000098"/>
  </r>
  <r>
    <x v="24"/>
    <x v="24"/>
    <x v="24"/>
    <x v="24"/>
    <x v="3"/>
    <x v="4"/>
    <m/>
  </r>
  <r>
    <x v="25"/>
    <x v="25"/>
    <x v="25"/>
    <x v="25"/>
    <x v="3"/>
    <x v="4"/>
    <n v="2158.8818199999996"/>
  </r>
  <r>
    <x v="26"/>
    <x v="26"/>
    <x v="26"/>
    <x v="26"/>
    <x v="3"/>
    <x v="4"/>
    <n v="-2177.0046699999998"/>
  </r>
  <r>
    <x v="27"/>
    <x v="27"/>
    <x v="27"/>
    <x v="27"/>
    <x v="3"/>
    <x v="4"/>
    <m/>
  </r>
  <r>
    <x v="28"/>
    <x v="28"/>
    <x v="28"/>
    <x v="28"/>
    <x v="3"/>
    <x v="4"/>
    <n v="44274.744250000098"/>
  </r>
  <r>
    <x v="29"/>
    <x v="29"/>
    <x v="29"/>
    <x v="29"/>
    <x v="3"/>
    <x v="4"/>
    <n v="155.83431999999999"/>
  </r>
  <r>
    <x v="30"/>
    <x v="30"/>
    <x v="30"/>
    <x v="30"/>
    <x v="3"/>
    <x v="4"/>
    <n v="155.83431999999999"/>
  </r>
  <r>
    <x v="31"/>
    <x v="31"/>
    <x v="31"/>
    <x v="31"/>
    <x v="3"/>
    <x v="4"/>
    <m/>
  </r>
  <r>
    <x v="32"/>
    <x v="32"/>
    <x v="32"/>
    <x v="32"/>
    <x v="3"/>
    <x v="4"/>
    <n v="-7049.3743100000002"/>
  </r>
  <r>
    <x v="33"/>
    <x v="33"/>
    <x v="33"/>
    <x v="33"/>
    <x v="3"/>
    <x v="4"/>
    <n v="-7049.3743100000002"/>
  </r>
  <r>
    <x v="34"/>
    <x v="34"/>
    <x v="34"/>
    <x v="34"/>
    <x v="3"/>
    <x v="4"/>
    <m/>
  </r>
  <r>
    <x v="35"/>
    <x v="35"/>
    <x v="35"/>
    <x v="35"/>
    <x v="3"/>
    <x v="4"/>
    <m/>
  </r>
  <r>
    <x v="36"/>
    <x v="36"/>
    <x v="36"/>
    <x v="36"/>
    <x v="3"/>
    <x v="4"/>
    <n v="37381.2042600001"/>
  </r>
  <r>
    <x v="0"/>
    <x v="0"/>
    <x v="0"/>
    <x v="0"/>
    <x v="3"/>
    <x v="5"/>
    <m/>
  </r>
  <r>
    <x v="1"/>
    <x v="1"/>
    <x v="1"/>
    <x v="1"/>
    <x v="3"/>
    <x v="5"/>
    <n v="1595892.82859"/>
  </r>
  <r>
    <x v="2"/>
    <x v="2"/>
    <x v="2"/>
    <x v="2"/>
    <x v="3"/>
    <x v="5"/>
    <n v="1602970.3656899999"/>
  </r>
  <r>
    <x v="3"/>
    <x v="3"/>
    <x v="3"/>
    <x v="3"/>
    <x v="3"/>
    <x v="5"/>
    <n v="-7077.5370999999996"/>
  </r>
  <r>
    <x v="4"/>
    <x v="4"/>
    <x v="4"/>
    <x v="4"/>
    <x v="3"/>
    <x v="5"/>
    <n v="941812.56629999995"/>
  </r>
  <r>
    <x v="5"/>
    <x v="5"/>
    <x v="5"/>
    <x v="5"/>
    <x v="3"/>
    <x v="5"/>
    <n v="670657.13263000001"/>
  </r>
  <r>
    <x v="6"/>
    <x v="6"/>
    <x v="6"/>
    <x v="6"/>
    <x v="3"/>
    <x v="5"/>
    <n v="670657.13263000001"/>
  </r>
  <r>
    <x v="7"/>
    <x v="7"/>
    <x v="7"/>
    <x v="7"/>
    <x v="3"/>
    <x v="5"/>
    <m/>
  </r>
  <r>
    <x v="8"/>
    <x v="8"/>
    <x v="8"/>
    <x v="8"/>
    <x v="3"/>
    <x v="5"/>
    <m/>
  </r>
  <r>
    <x v="9"/>
    <x v="9"/>
    <x v="9"/>
    <x v="9"/>
    <x v="3"/>
    <x v="5"/>
    <n v="-1498559.18294"/>
  </r>
  <r>
    <x v="10"/>
    <x v="10"/>
    <x v="10"/>
    <x v="10"/>
    <x v="3"/>
    <x v="5"/>
    <n v="-1603586.76085"/>
  </r>
  <r>
    <x v="11"/>
    <x v="11"/>
    <x v="11"/>
    <x v="11"/>
    <x v="3"/>
    <x v="5"/>
    <n v="697.56007999999997"/>
  </r>
  <r>
    <x v="12"/>
    <x v="12"/>
    <x v="12"/>
    <x v="12"/>
    <x v="3"/>
    <x v="5"/>
    <n v="104481.71782999999"/>
  </r>
  <r>
    <x v="13"/>
    <x v="13"/>
    <x v="13"/>
    <x v="13"/>
    <x v="3"/>
    <x v="5"/>
    <n v="-151.69999999999999"/>
  </r>
  <r>
    <x v="14"/>
    <x v="14"/>
    <x v="14"/>
    <x v="14"/>
    <x v="3"/>
    <x v="5"/>
    <n v="-971202.48699"/>
  </r>
  <r>
    <x v="15"/>
    <x v="15"/>
    <x v="15"/>
    <x v="15"/>
    <x v="3"/>
    <x v="5"/>
    <n v="-971202.48699"/>
  </r>
  <r>
    <x v="16"/>
    <x v="16"/>
    <x v="16"/>
    <x v="16"/>
    <x v="3"/>
    <x v="5"/>
    <m/>
  </r>
  <r>
    <x v="17"/>
    <x v="17"/>
    <x v="17"/>
    <x v="17"/>
    <x v="3"/>
    <x v="5"/>
    <n v="-107797.26856999999"/>
  </r>
  <r>
    <x v="18"/>
    <x v="18"/>
    <x v="18"/>
    <x v="18"/>
    <x v="3"/>
    <x v="5"/>
    <n v="-306679.76163999998"/>
  </r>
  <r>
    <x v="19"/>
    <x v="19"/>
    <x v="19"/>
    <x v="19"/>
    <x v="3"/>
    <x v="5"/>
    <n v="-18882.376329999999"/>
  </r>
  <r>
    <x v="20"/>
    <x v="20"/>
    <x v="20"/>
    <x v="20"/>
    <x v="3"/>
    <x v="5"/>
    <n v="-18882.376329999999"/>
  </r>
  <r>
    <x v="21"/>
    <x v="21"/>
    <x v="21"/>
    <x v="21"/>
    <x v="3"/>
    <x v="5"/>
    <m/>
  </r>
  <r>
    <x v="22"/>
    <x v="22"/>
    <x v="22"/>
    <x v="22"/>
    <x v="3"/>
    <x v="5"/>
    <m/>
  </r>
  <r>
    <x v="23"/>
    <x v="23"/>
    <x v="23"/>
    <x v="23"/>
    <x v="3"/>
    <x v="5"/>
    <n v="305241.45104999997"/>
  </r>
  <r>
    <x v="24"/>
    <x v="24"/>
    <x v="24"/>
    <x v="24"/>
    <x v="3"/>
    <x v="5"/>
    <m/>
  </r>
  <r>
    <x v="25"/>
    <x v="25"/>
    <x v="25"/>
    <x v="25"/>
    <x v="3"/>
    <x v="5"/>
    <n v="10352.613579999999"/>
  </r>
  <r>
    <x v="26"/>
    <x v="26"/>
    <x v="26"/>
    <x v="26"/>
    <x v="3"/>
    <x v="5"/>
    <n v="-10352.832479999999"/>
  </r>
  <r>
    <x v="27"/>
    <x v="27"/>
    <x v="27"/>
    <x v="27"/>
    <x v="3"/>
    <x v="5"/>
    <m/>
  </r>
  <r>
    <x v="28"/>
    <x v="28"/>
    <x v="28"/>
    <x v="28"/>
    <x v="3"/>
    <x v="5"/>
    <n v="305241.23215"/>
  </r>
  <r>
    <x v="29"/>
    <x v="29"/>
    <x v="29"/>
    <x v="29"/>
    <x v="3"/>
    <x v="5"/>
    <m/>
  </r>
  <r>
    <x v="30"/>
    <x v="30"/>
    <x v="30"/>
    <x v="30"/>
    <x v="3"/>
    <x v="5"/>
    <m/>
  </r>
  <r>
    <x v="31"/>
    <x v="31"/>
    <x v="31"/>
    <x v="31"/>
    <x v="3"/>
    <x v="5"/>
    <m/>
  </r>
  <r>
    <x v="32"/>
    <x v="32"/>
    <x v="32"/>
    <x v="32"/>
    <x v="3"/>
    <x v="5"/>
    <n v="-62662.555820000001"/>
  </r>
  <r>
    <x v="33"/>
    <x v="33"/>
    <x v="33"/>
    <x v="33"/>
    <x v="3"/>
    <x v="5"/>
    <n v="-59153.920149999998"/>
  </r>
  <r>
    <x v="34"/>
    <x v="34"/>
    <x v="34"/>
    <x v="34"/>
    <x v="3"/>
    <x v="5"/>
    <n v="-3508.6356700000001"/>
  </r>
  <r>
    <x v="35"/>
    <x v="35"/>
    <x v="35"/>
    <x v="35"/>
    <x v="3"/>
    <x v="5"/>
    <m/>
  </r>
  <r>
    <x v="36"/>
    <x v="36"/>
    <x v="36"/>
    <x v="36"/>
    <x v="3"/>
    <x v="5"/>
    <n v="242578.67632999999"/>
  </r>
  <r>
    <x v="0"/>
    <x v="0"/>
    <x v="0"/>
    <x v="0"/>
    <x v="3"/>
    <x v="6"/>
    <m/>
  </r>
  <r>
    <x v="1"/>
    <x v="1"/>
    <x v="1"/>
    <x v="1"/>
    <x v="3"/>
    <x v="6"/>
    <n v="2063713.67716"/>
  </r>
  <r>
    <x v="2"/>
    <x v="2"/>
    <x v="2"/>
    <x v="2"/>
    <x v="3"/>
    <x v="6"/>
    <n v="2064238.6177300001"/>
  </r>
  <r>
    <x v="3"/>
    <x v="3"/>
    <x v="3"/>
    <x v="3"/>
    <x v="3"/>
    <x v="6"/>
    <n v="-524.94056999999998"/>
  </r>
  <r>
    <x v="4"/>
    <x v="4"/>
    <x v="4"/>
    <x v="4"/>
    <x v="3"/>
    <x v="6"/>
    <n v="434497.88740000001"/>
  </r>
  <r>
    <x v="5"/>
    <x v="5"/>
    <x v="5"/>
    <x v="5"/>
    <x v="3"/>
    <x v="6"/>
    <n v="1941799.0233700001"/>
  </r>
  <r>
    <x v="6"/>
    <x v="6"/>
    <x v="6"/>
    <x v="6"/>
    <x v="3"/>
    <x v="6"/>
    <n v="1941799.0233700001"/>
  </r>
  <r>
    <x v="7"/>
    <x v="7"/>
    <x v="7"/>
    <x v="7"/>
    <x v="3"/>
    <x v="6"/>
    <m/>
  </r>
  <r>
    <x v="8"/>
    <x v="8"/>
    <x v="8"/>
    <x v="8"/>
    <x v="3"/>
    <x v="6"/>
    <m/>
  </r>
  <r>
    <x v="9"/>
    <x v="9"/>
    <x v="9"/>
    <x v="9"/>
    <x v="3"/>
    <x v="6"/>
    <n v="-2565586.9856599998"/>
  </r>
  <r>
    <x v="10"/>
    <x v="10"/>
    <x v="10"/>
    <x v="10"/>
    <x v="3"/>
    <x v="6"/>
    <n v="-2540575.01131"/>
  </r>
  <r>
    <x v="11"/>
    <x v="11"/>
    <x v="11"/>
    <x v="11"/>
    <x v="3"/>
    <x v="6"/>
    <m/>
  </r>
  <r>
    <x v="12"/>
    <x v="12"/>
    <x v="12"/>
    <x v="12"/>
    <x v="3"/>
    <x v="6"/>
    <n v="-25011.97435"/>
  </r>
  <r>
    <x v="13"/>
    <x v="13"/>
    <x v="13"/>
    <x v="13"/>
    <x v="3"/>
    <x v="6"/>
    <m/>
  </r>
  <r>
    <x v="14"/>
    <x v="14"/>
    <x v="14"/>
    <x v="14"/>
    <x v="3"/>
    <x v="6"/>
    <n v="-1460049.1402499999"/>
  </r>
  <r>
    <x v="15"/>
    <x v="15"/>
    <x v="15"/>
    <x v="15"/>
    <x v="3"/>
    <x v="6"/>
    <n v="-1460049.1402499999"/>
  </r>
  <r>
    <x v="16"/>
    <x v="16"/>
    <x v="16"/>
    <x v="16"/>
    <x v="3"/>
    <x v="6"/>
    <m/>
  </r>
  <r>
    <x v="17"/>
    <x v="17"/>
    <x v="17"/>
    <x v="17"/>
    <x v="3"/>
    <x v="6"/>
    <n v="-31557.90684"/>
  </r>
  <r>
    <x v="18"/>
    <x v="18"/>
    <x v="18"/>
    <x v="18"/>
    <x v="3"/>
    <x v="6"/>
    <n v="-204294.62177999999"/>
  </r>
  <r>
    <x v="19"/>
    <x v="19"/>
    <x v="19"/>
    <x v="19"/>
    <x v="3"/>
    <x v="6"/>
    <n v="-1298.59932"/>
  </r>
  <r>
    <x v="20"/>
    <x v="20"/>
    <x v="20"/>
    <x v="20"/>
    <x v="3"/>
    <x v="6"/>
    <n v="-1298.59932"/>
  </r>
  <r>
    <x v="21"/>
    <x v="21"/>
    <x v="21"/>
    <x v="21"/>
    <x v="3"/>
    <x v="6"/>
    <m/>
  </r>
  <r>
    <x v="22"/>
    <x v="22"/>
    <x v="22"/>
    <x v="22"/>
    <x v="3"/>
    <x v="6"/>
    <m/>
  </r>
  <r>
    <x v="23"/>
    <x v="23"/>
    <x v="23"/>
    <x v="23"/>
    <x v="3"/>
    <x v="6"/>
    <n v="177223.33408"/>
  </r>
  <r>
    <x v="24"/>
    <x v="24"/>
    <x v="24"/>
    <x v="24"/>
    <x v="3"/>
    <x v="6"/>
    <m/>
  </r>
  <r>
    <x v="25"/>
    <x v="25"/>
    <x v="25"/>
    <x v="25"/>
    <x v="3"/>
    <x v="6"/>
    <n v="648.26211000000001"/>
  </r>
  <r>
    <x v="26"/>
    <x v="26"/>
    <x v="26"/>
    <x v="26"/>
    <x v="3"/>
    <x v="6"/>
    <n v="-547.37426000000005"/>
  </r>
  <r>
    <x v="27"/>
    <x v="27"/>
    <x v="27"/>
    <x v="27"/>
    <x v="3"/>
    <x v="6"/>
    <m/>
  </r>
  <r>
    <x v="28"/>
    <x v="28"/>
    <x v="28"/>
    <x v="28"/>
    <x v="3"/>
    <x v="6"/>
    <n v="177324.22193"/>
  </r>
  <r>
    <x v="29"/>
    <x v="29"/>
    <x v="29"/>
    <x v="29"/>
    <x v="3"/>
    <x v="6"/>
    <m/>
  </r>
  <r>
    <x v="30"/>
    <x v="30"/>
    <x v="30"/>
    <x v="30"/>
    <x v="3"/>
    <x v="6"/>
    <m/>
  </r>
  <r>
    <x v="31"/>
    <x v="31"/>
    <x v="31"/>
    <x v="31"/>
    <x v="3"/>
    <x v="6"/>
    <m/>
  </r>
  <r>
    <x v="32"/>
    <x v="32"/>
    <x v="32"/>
    <x v="32"/>
    <x v="3"/>
    <x v="6"/>
    <n v="-34944.790690000002"/>
  </r>
  <r>
    <x v="33"/>
    <x v="33"/>
    <x v="33"/>
    <x v="33"/>
    <x v="3"/>
    <x v="6"/>
    <n v="-34944.790690000002"/>
  </r>
  <r>
    <x v="34"/>
    <x v="34"/>
    <x v="34"/>
    <x v="34"/>
    <x v="3"/>
    <x v="6"/>
    <m/>
  </r>
  <r>
    <x v="35"/>
    <x v="35"/>
    <x v="35"/>
    <x v="35"/>
    <x v="3"/>
    <x v="6"/>
    <n v="43"/>
  </r>
  <r>
    <x v="36"/>
    <x v="36"/>
    <x v="36"/>
    <x v="36"/>
    <x v="3"/>
    <x v="6"/>
    <n v="142422.43124000001"/>
  </r>
  <r>
    <x v="0"/>
    <x v="0"/>
    <x v="0"/>
    <x v="0"/>
    <x v="3"/>
    <x v="7"/>
    <m/>
  </r>
  <r>
    <x v="1"/>
    <x v="1"/>
    <x v="1"/>
    <x v="1"/>
    <x v="3"/>
    <x v="7"/>
    <n v="1038863.5076"/>
  </r>
  <r>
    <x v="2"/>
    <x v="2"/>
    <x v="2"/>
    <x v="2"/>
    <x v="3"/>
    <x v="7"/>
    <n v="1049078.22505"/>
  </r>
  <r>
    <x v="3"/>
    <x v="3"/>
    <x v="3"/>
    <x v="3"/>
    <x v="3"/>
    <x v="7"/>
    <n v="-10214.71745"/>
  </r>
  <r>
    <x v="4"/>
    <x v="4"/>
    <x v="4"/>
    <x v="4"/>
    <x v="3"/>
    <x v="7"/>
    <n v="829094.64567"/>
  </r>
  <r>
    <x v="5"/>
    <x v="5"/>
    <x v="5"/>
    <x v="5"/>
    <x v="3"/>
    <x v="7"/>
    <n v="1249236.9141099998"/>
  </r>
  <r>
    <x v="6"/>
    <x v="6"/>
    <x v="6"/>
    <x v="6"/>
    <x v="3"/>
    <x v="7"/>
    <n v="1249236.9141099998"/>
  </r>
  <r>
    <x v="7"/>
    <x v="7"/>
    <x v="7"/>
    <x v="7"/>
    <x v="3"/>
    <x v="7"/>
    <m/>
  </r>
  <r>
    <x v="8"/>
    <x v="8"/>
    <x v="8"/>
    <x v="8"/>
    <x v="3"/>
    <x v="7"/>
    <m/>
  </r>
  <r>
    <x v="9"/>
    <x v="9"/>
    <x v="9"/>
    <x v="9"/>
    <x v="3"/>
    <x v="7"/>
    <n v="-1786977.14274"/>
  </r>
  <r>
    <x v="10"/>
    <x v="10"/>
    <x v="10"/>
    <x v="10"/>
    <x v="3"/>
    <x v="7"/>
    <n v="-1841113.14915"/>
  </r>
  <r>
    <x v="11"/>
    <x v="11"/>
    <x v="11"/>
    <x v="11"/>
    <x v="3"/>
    <x v="7"/>
    <n v="7106.00641"/>
  </r>
  <r>
    <x v="12"/>
    <x v="12"/>
    <x v="12"/>
    <x v="12"/>
    <x v="3"/>
    <x v="7"/>
    <n v="47254"/>
  </r>
  <r>
    <x v="13"/>
    <x v="13"/>
    <x v="13"/>
    <x v="13"/>
    <x v="3"/>
    <x v="7"/>
    <n v="-224"/>
  </r>
  <r>
    <x v="14"/>
    <x v="14"/>
    <x v="14"/>
    <x v="14"/>
    <x v="3"/>
    <x v="7"/>
    <n v="-905991"/>
  </r>
  <r>
    <x v="15"/>
    <x v="15"/>
    <x v="15"/>
    <x v="15"/>
    <x v="3"/>
    <x v="7"/>
    <n v="-895417"/>
  </r>
  <r>
    <x v="16"/>
    <x v="16"/>
    <x v="16"/>
    <x v="16"/>
    <x v="3"/>
    <x v="7"/>
    <n v="-10574"/>
  </r>
  <r>
    <x v="17"/>
    <x v="17"/>
    <x v="17"/>
    <x v="17"/>
    <x v="3"/>
    <x v="7"/>
    <n v="-128230.46189999999"/>
  </r>
  <r>
    <x v="18"/>
    <x v="18"/>
    <x v="18"/>
    <x v="18"/>
    <x v="3"/>
    <x v="7"/>
    <n v="-252225.19579999999"/>
  </r>
  <r>
    <x v="19"/>
    <x v="19"/>
    <x v="19"/>
    <x v="19"/>
    <x v="3"/>
    <x v="7"/>
    <n v="-84.374629999999996"/>
  </r>
  <r>
    <x v="20"/>
    <x v="20"/>
    <x v="20"/>
    <x v="20"/>
    <x v="3"/>
    <x v="7"/>
    <m/>
  </r>
  <r>
    <x v="21"/>
    <x v="21"/>
    <x v="21"/>
    <x v="21"/>
    <x v="3"/>
    <x v="7"/>
    <n v="-84.374629999999996"/>
  </r>
  <r>
    <x v="22"/>
    <x v="22"/>
    <x v="22"/>
    <x v="22"/>
    <x v="3"/>
    <x v="7"/>
    <m/>
  </r>
  <r>
    <x v="23"/>
    <x v="23"/>
    <x v="23"/>
    <x v="23"/>
    <x v="3"/>
    <x v="7"/>
    <n v="43686.892309999901"/>
  </r>
  <r>
    <x v="24"/>
    <x v="24"/>
    <x v="24"/>
    <x v="24"/>
    <x v="3"/>
    <x v="7"/>
    <m/>
  </r>
  <r>
    <x v="25"/>
    <x v="25"/>
    <x v="25"/>
    <x v="25"/>
    <x v="3"/>
    <x v="7"/>
    <n v="17.132919999999999"/>
  </r>
  <r>
    <x v="26"/>
    <x v="26"/>
    <x v="26"/>
    <x v="26"/>
    <x v="3"/>
    <x v="7"/>
    <n v="-2153.8000000000002"/>
  </r>
  <r>
    <x v="27"/>
    <x v="27"/>
    <x v="27"/>
    <x v="27"/>
    <x v="3"/>
    <x v="7"/>
    <m/>
  </r>
  <r>
    <x v="28"/>
    <x v="28"/>
    <x v="28"/>
    <x v="28"/>
    <x v="3"/>
    <x v="7"/>
    <n v="41550.225229999902"/>
  </r>
  <r>
    <x v="29"/>
    <x v="29"/>
    <x v="29"/>
    <x v="29"/>
    <x v="3"/>
    <x v="7"/>
    <n v="-1132.08"/>
  </r>
  <r>
    <x v="30"/>
    <x v="30"/>
    <x v="30"/>
    <x v="30"/>
    <x v="3"/>
    <x v="7"/>
    <n v="-1132.08"/>
  </r>
  <r>
    <x v="31"/>
    <x v="31"/>
    <x v="31"/>
    <x v="31"/>
    <x v="3"/>
    <x v="7"/>
    <m/>
  </r>
  <r>
    <x v="32"/>
    <x v="32"/>
    <x v="32"/>
    <x v="32"/>
    <x v="3"/>
    <x v="7"/>
    <n v="-6570.08248"/>
  </r>
  <r>
    <x v="33"/>
    <x v="33"/>
    <x v="33"/>
    <x v="33"/>
    <x v="3"/>
    <x v="7"/>
    <n v="-13803.57979"/>
  </r>
  <r>
    <x v="34"/>
    <x v="34"/>
    <x v="34"/>
    <x v="34"/>
    <x v="3"/>
    <x v="7"/>
    <n v="7233.4973099999997"/>
  </r>
  <r>
    <x v="35"/>
    <x v="35"/>
    <x v="35"/>
    <x v="35"/>
    <x v="3"/>
    <x v="7"/>
    <m/>
  </r>
  <r>
    <x v="36"/>
    <x v="36"/>
    <x v="36"/>
    <x v="36"/>
    <x v="3"/>
    <x v="7"/>
    <n v="33848.062749999903"/>
  </r>
  <r>
    <x v="0"/>
    <x v="0"/>
    <x v="0"/>
    <x v="0"/>
    <x v="3"/>
    <x v="8"/>
    <m/>
  </r>
  <r>
    <x v="1"/>
    <x v="1"/>
    <x v="1"/>
    <x v="1"/>
    <x v="3"/>
    <x v="8"/>
    <n v="164893.72104"/>
  </r>
  <r>
    <x v="2"/>
    <x v="2"/>
    <x v="2"/>
    <x v="2"/>
    <x v="3"/>
    <x v="8"/>
    <n v="164893.72104"/>
  </r>
  <r>
    <x v="3"/>
    <x v="3"/>
    <x v="3"/>
    <x v="3"/>
    <x v="3"/>
    <x v="8"/>
    <m/>
  </r>
  <r>
    <x v="4"/>
    <x v="4"/>
    <x v="4"/>
    <x v="4"/>
    <x v="3"/>
    <x v="8"/>
    <n v="1707.14005"/>
  </r>
  <r>
    <x v="5"/>
    <x v="5"/>
    <x v="5"/>
    <x v="5"/>
    <x v="3"/>
    <x v="8"/>
    <n v="155851.67204999999"/>
  </r>
  <r>
    <x v="6"/>
    <x v="6"/>
    <x v="6"/>
    <x v="6"/>
    <x v="3"/>
    <x v="8"/>
    <n v="155851.67204999999"/>
  </r>
  <r>
    <x v="7"/>
    <x v="7"/>
    <x v="7"/>
    <x v="7"/>
    <x v="3"/>
    <x v="8"/>
    <m/>
  </r>
  <r>
    <x v="8"/>
    <x v="8"/>
    <x v="8"/>
    <x v="8"/>
    <x v="3"/>
    <x v="8"/>
    <n v="8027.3100999999997"/>
  </r>
  <r>
    <x v="9"/>
    <x v="9"/>
    <x v="9"/>
    <x v="9"/>
    <x v="3"/>
    <x v="8"/>
    <n v="-191862.92809"/>
  </r>
  <r>
    <x v="10"/>
    <x v="10"/>
    <x v="10"/>
    <x v="10"/>
    <x v="3"/>
    <x v="8"/>
    <n v="-191862.92809"/>
  </r>
  <r>
    <x v="11"/>
    <x v="11"/>
    <x v="11"/>
    <x v="11"/>
    <x v="3"/>
    <x v="8"/>
    <m/>
  </r>
  <r>
    <x v="12"/>
    <x v="12"/>
    <x v="12"/>
    <x v="12"/>
    <x v="3"/>
    <x v="8"/>
    <m/>
  </r>
  <r>
    <x v="13"/>
    <x v="13"/>
    <x v="13"/>
    <x v="13"/>
    <x v="3"/>
    <x v="8"/>
    <m/>
  </r>
  <r>
    <x v="14"/>
    <x v="14"/>
    <x v="14"/>
    <x v="14"/>
    <x v="3"/>
    <x v="8"/>
    <n v="-123182.8504"/>
  </r>
  <r>
    <x v="15"/>
    <x v="15"/>
    <x v="15"/>
    <x v="15"/>
    <x v="3"/>
    <x v="8"/>
    <n v="-123182.8504"/>
  </r>
  <r>
    <x v="16"/>
    <x v="16"/>
    <x v="16"/>
    <x v="16"/>
    <x v="3"/>
    <x v="8"/>
    <m/>
  </r>
  <r>
    <x v="17"/>
    <x v="17"/>
    <x v="17"/>
    <x v="17"/>
    <x v="3"/>
    <x v="8"/>
    <n v="-4804.2526799999996"/>
  </r>
  <r>
    <x v="18"/>
    <x v="18"/>
    <x v="18"/>
    <x v="18"/>
    <x v="3"/>
    <x v="8"/>
    <m/>
  </r>
  <r>
    <x v="19"/>
    <x v="19"/>
    <x v="19"/>
    <x v="19"/>
    <x v="3"/>
    <x v="8"/>
    <n v="-928.66992000000005"/>
  </r>
  <r>
    <x v="20"/>
    <x v="20"/>
    <x v="20"/>
    <x v="20"/>
    <x v="3"/>
    <x v="8"/>
    <n v="-928.66992000000005"/>
  </r>
  <r>
    <x v="21"/>
    <x v="21"/>
    <x v="21"/>
    <x v="21"/>
    <x v="3"/>
    <x v="8"/>
    <m/>
  </r>
  <r>
    <x v="22"/>
    <x v="22"/>
    <x v="22"/>
    <x v="22"/>
    <x v="3"/>
    <x v="8"/>
    <m/>
  </r>
  <r>
    <x v="23"/>
    <x v="23"/>
    <x v="23"/>
    <x v="23"/>
    <x v="3"/>
    <x v="8"/>
    <n v="9701.1421499999597"/>
  </r>
  <r>
    <x v="24"/>
    <x v="24"/>
    <x v="24"/>
    <x v="24"/>
    <x v="3"/>
    <x v="8"/>
    <m/>
  </r>
  <r>
    <x v="25"/>
    <x v="25"/>
    <x v="25"/>
    <x v="25"/>
    <x v="3"/>
    <x v="8"/>
    <n v="118.30431"/>
  </r>
  <r>
    <x v="26"/>
    <x v="26"/>
    <x v="26"/>
    <x v="26"/>
    <x v="3"/>
    <x v="8"/>
    <n v="-32.469520000000003"/>
  </r>
  <r>
    <x v="27"/>
    <x v="27"/>
    <x v="27"/>
    <x v="27"/>
    <x v="3"/>
    <x v="8"/>
    <m/>
  </r>
  <r>
    <x v="28"/>
    <x v="28"/>
    <x v="28"/>
    <x v="28"/>
    <x v="3"/>
    <x v="8"/>
    <n v="9786.9769399999605"/>
  </r>
  <r>
    <x v="29"/>
    <x v="29"/>
    <x v="29"/>
    <x v="29"/>
    <x v="3"/>
    <x v="8"/>
    <m/>
  </r>
  <r>
    <x v="30"/>
    <x v="30"/>
    <x v="30"/>
    <x v="30"/>
    <x v="3"/>
    <x v="8"/>
    <m/>
  </r>
  <r>
    <x v="31"/>
    <x v="31"/>
    <x v="31"/>
    <x v="31"/>
    <x v="3"/>
    <x v="8"/>
    <m/>
  </r>
  <r>
    <x v="32"/>
    <x v="32"/>
    <x v="32"/>
    <x v="32"/>
    <x v="3"/>
    <x v="8"/>
    <n v="-1983.2760800000001"/>
  </r>
  <r>
    <x v="33"/>
    <x v="33"/>
    <x v="33"/>
    <x v="33"/>
    <x v="3"/>
    <x v="8"/>
    <n v="-1983.2760800000001"/>
  </r>
  <r>
    <x v="34"/>
    <x v="34"/>
    <x v="34"/>
    <x v="34"/>
    <x v="3"/>
    <x v="8"/>
    <m/>
  </r>
  <r>
    <x v="35"/>
    <x v="35"/>
    <x v="35"/>
    <x v="35"/>
    <x v="3"/>
    <x v="8"/>
    <m/>
  </r>
  <r>
    <x v="36"/>
    <x v="36"/>
    <x v="36"/>
    <x v="36"/>
    <x v="3"/>
    <x v="8"/>
    <n v="7803.7008599999599"/>
  </r>
  <r>
    <x v="0"/>
    <x v="0"/>
    <x v="0"/>
    <x v="0"/>
    <x v="3"/>
    <x v="9"/>
    <m/>
  </r>
  <r>
    <x v="1"/>
    <x v="1"/>
    <x v="1"/>
    <x v="1"/>
    <x v="3"/>
    <x v="9"/>
    <n v="101938"/>
  </r>
  <r>
    <x v="2"/>
    <x v="2"/>
    <x v="2"/>
    <x v="2"/>
    <x v="3"/>
    <x v="9"/>
    <n v="102604"/>
  </r>
  <r>
    <x v="3"/>
    <x v="3"/>
    <x v="3"/>
    <x v="3"/>
    <x v="3"/>
    <x v="9"/>
    <n v="-666"/>
  </r>
  <r>
    <x v="4"/>
    <x v="4"/>
    <x v="4"/>
    <x v="4"/>
    <x v="3"/>
    <x v="9"/>
    <n v="17421"/>
  </r>
  <r>
    <x v="5"/>
    <x v="5"/>
    <x v="5"/>
    <x v="5"/>
    <x v="3"/>
    <x v="9"/>
    <n v="101713"/>
  </r>
  <r>
    <x v="6"/>
    <x v="6"/>
    <x v="6"/>
    <x v="6"/>
    <x v="3"/>
    <x v="9"/>
    <n v="101713"/>
  </r>
  <r>
    <x v="7"/>
    <x v="7"/>
    <x v="7"/>
    <x v="7"/>
    <x v="3"/>
    <x v="9"/>
    <m/>
  </r>
  <r>
    <x v="8"/>
    <x v="8"/>
    <x v="8"/>
    <x v="8"/>
    <x v="3"/>
    <x v="9"/>
    <m/>
  </r>
  <r>
    <x v="9"/>
    <x v="9"/>
    <x v="9"/>
    <x v="9"/>
    <x v="3"/>
    <x v="9"/>
    <n v="-96952"/>
  </r>
  <r>
    <x v="10"/>
    <x v="10"/>
    <x v="10"/>
    <x v="10"/>
    <x v="3"/>
    <x v="9"/>
    <n v="-95709"/>
  </r>
  <r>
    <x v="11"/>
    <x v="11"/>
    <x v="11"/>
    <x v="11"/>
    <x v="3"/>
    <x v="9"/>
    <m/>
  </r>
  <r>
    <x v="12"/>
    <x v="12"/>
    <x v="12"/>
    <x v="12"/>
    <x v="3"/>
    <x v="9"/>
    <n v="-1332"/>
  </r>
  <r>
    <x v="13"/>
    <x v="13"/>
    <x v="13"/>
    <x v="13"/>
    <x v="3"/>
    <x v="9"/>
    <n v="89"/>
  </r>
  <r>
    <x v="14"/>
    <x v="14"/>
    <x v="14"/>
    <x v="14"/>
    <x v="3"/>
    <x v="9"/>
    <n v="-88306"/>
  </r>
  <r>
    <x v="15"/>
    <x v="15"/>
    <x v="15"/>
    <x v="15"/>
    <x v="3"/>
    <x v="9"/>
    <n v="-88306"/>
  </r>
  <r>
    <x v="16"/>
    <x v="16"/>
    <x v="16"/>
    <x v="16"/>
    <x v="3"/>
    <x v="9"/>
    <m/>
  </r>
  <r>
    <x v="17"/>
    <x v="17"/>
    <x v="17"/>
    <x v="17"/>
    <x v="3"/>
    <x v="9"/>
    <n v="-18286"/>
  </r>
  <r>
    <x v="18"/>
    <x v="18"/>
    <x v="18"/>
    <x v="18"/>
    <x v="3"/>
    <x v="9"/>
    <n v="-5801"/>
  </r>
  <r>
    <x v="19"/>
    <x v="19"/>
    <x v="19"/>
    <x v="19"/>
    <x v="3"/>
    <x v="9"/>
    <n v="-4590"/>
  </r>
  <r>
    <x v="20"/>
    <x v="20"/>
    <x v="20"/>
    <x v="20"/>
    <x v="3"/>
    <x v="9"/>
    <n v="-4590"/>
  </r>
  <r>
    <x v="21"/>
    <x v="21"/>
    <x v="21"/>
    <x v="21"/>
    <x v="3"/>
    <x v="9"/>
    <m/>
  </r>
  <r>
    <x v="22"/>
    <x v="22"/>
    <x v="22"/>
    <x v="22"/>
    <x v="3"/>
    <x v="9"/>
    <m/>
  </r>
  <r>
    <x v="23"/>
    <x v="23"/>
    <x v="23"/>
    <x v="23"/>
    <x v="3"/>
    <x v="9"/>
    <n v="7137"/>
  </r>
  <r>
    <x v="24"/>
    <x v="24"/>
    <x v="24"/>
    <x v="24"/>
    <x v="3"/>
    <x v="9"/>
    <m/>
  </r>
  <r>
    <x v="25"/>
    <x v="25"/>
    <x v="25"/>
    <x v="25"/>
    <x v="3"/>
    <x v="9"/>
    <n v="432"/>
  </r>
  <r>
    <x v="26"/>
    <x v="26"/>
    <x v="26"/>
    <x v="26"/>
    <x v="3"/>
    <x v="9"/>
    <m/>
  </r>
  <r>
    <x v="27"/>
    <x v="27"/>
    <x v="27"/>
    <x v="27"/>
    <x v="3"/>
    <x v="9"/>
    <m/>
  </r>
  <r>
    <x v="28"/>
    <x v="28"/>
    <x v="28"/>
    <x v="28"/>
    <x v="3"/>
    <x v="9"/>
    <n v="7569"/>
  </r>
  <r>
    <x v="29"/>
    <x v="29"/>
    <x v="29"/>
    <x v="29"/>
    <x v="3"/>
    <x v="9"/>
    <n v="9"/>
  </r>
  <r>
    <x v="30"/>
    <x v="30"/>
    <x v="30"/>
    <x v="30"/>
    <x v="3"/>
    <x v="9"/>
    <n v="9"/>
  </r>
  <r>
    <x v="31"/>
    <x v="31"/>
    <x v="31"/>
    <x v="31"/>
    <x v="3"/>
    <x v="9"/>
    <m/>
  </r>
  <r>
    <x v="32"/>
    <x v="32"/>
    <x v="32"/>
    <x v="32"/>
    <x v="3"/>
    <x v="9"/>
    <n v="-1501"/>
  </r>
  <r>
    <x v="33"/>
    <x v="33"/>
    <x v="33"/>
    <x v="33"/>
    <x v="3"/>
    <x v="9"/>
    <n v="-1501"/>
  </r>
  <r>
    <x v="34"/>
    <x v="34"/>
    <x v="34"/>
    <x v="34"/>
    <x v="3"/>
    <x v="9"/>
    <m/>
  </r>
  <r>
    <x v="35"/>
    <x v="35"/>
    <x v="35"/>
    <x v="35"/>
    <x v="3"/>
    <x v="9"/>
    <m/>
  </r>
  <r>
    <x v="36"/>
    <x v="36"/>
    <x v="36"/>
    <x v="36"/>
    <x v="3"/>
    <x v="9"/>
    <n v="6077"/>
  </r>
  <r>
    <x v="0"/>
    <x v="0"/>
    <x v="0"/>
    <x v="0"/>
    <x v="3"/>
    <x v="10"/>
    <m/>
  </r>
  <r>
    <x v="1"/>
    <x v="1"/>
    <x v="1"/>
    <x v="1"/>
    <x v="3"/>
    <x v="10"/>
    <n v="239944"/>
  </r>
  <r>
    <x v="2"/>
    <x v="2"/>
    <x v="2"/>
    <x v="2"/>
    <x v="3"/>
    <x v="10"/>
    <n v="240966"/>
  </r>
  <r>
    <x v="3"/>
    <x v="3"/>
    <x v="3"/>
    <x v="3"/>
    <x v="3"/>
    <x v="10"/>
    <n v="-1022"/>
  </r>
  <r>
    <x v="4"/>
    <x v="4"/>
    <x v="4"/>
    <x v="4"/>
    <x v="3"/>
    <x v="10"/>
    <n v="119049"/>
  </r>
  <r>
    <x v="5"/>
    <x v="5"/>
    <x v="5"/>
    <x v="5"/>
    <x v="3"/>
    <x v="10"/>
    <n v="94712"/>
  </r>
  <r>
    <x v="6"/>
    <x v="6"/>
    <x v="6"/>
    <x v="6"/>
    <x v="3"/>
    <x v="10"/>
    <n v="94712"/>
  </r>
  <r>
    <x v="7"/>
    <x v="7"/>
    <x v="7"/>
    <x v="7"/>
    <x v="3"/>
    <x v="10"/>
    <m/>
  </r>
  <r>
    <x v="8"/>
    <x v="8"/>
    <x v="8"/>
    <x v="8"/>
    <x v="3"/>
    <x v="10"/>
    <m/>
  </r>
  <r>
    <x v="9"/>
    <x v="9"/>
    <x v="9"/>
    <x v="9"/>
    <x v="3"/>
    <x v="10"/>
    <n v="-186042"/>
  </r>
  <r>
    <x v="10"/>
    <x v="10"/>
    <x v="10"/>
    <x v="10"/>
    <x v="3"/>
    <x v="10"/>
    <n v="-178025"/>
  </r>
  <r>
    <x v="11"/>
    <x v="11"/>
    <x v="11"/>
    <x v="11"/>
    <x v="3"/>
    <x v="10"/>
    <n v="309"/>
  </r>
  <r>
    <x v="12"/>
    <x v="12"/>
    <x v="12"/>
    <x v="12"/>
    <x v="3"/>
    <x v="10"/>
    <n v="-8326"/>
  </r>
  <r>
    <x v="13"/>
    <x v="13"/>
    <x v="13"/>
    <x v="13"/>
    <x v="3"/>
    <x v="10"/>
    <m/>
  </r>
  <r>
    <x v="14"/>
    <x v="14"/>
    <x v="14"/>
    <x v="14"/>
    <x v="3"/>
    <x v="10"/>
    <n v="-171926"/>
  </r>
  <r>
    <x v="15"/>
    <x v="15"/>
    <x v="15"/>
    <x v="15"/>
    <x v="3"/>
    <x v="10"/>
    <n v="-171926"/>
  </r>
  <r>
    <x v="16"/>
    <x v="16"/>
    <x v="16"/>
    <x v="16"/>
    <x v="3"/>
    <x v="10"/>
    <m/>
  </r>
  <r>
    <x v="17"/>
    <x v="17"/>
    <x v="17"/>
    <x v="17"/>
    <x v="3"/>
    <x v="10"/>
    <n v="-15566"/>
  </r>
  <r>
    <x v="18"/>
    <x v="18"/>
    <x v="18"/>
    <x v="18"/>
    <x v="3"/>
    <x v="10"/>
    <n v="-31236"/>
  </r>
  <r>
    <x v="19"/>
    <x v="19"/>
    <x v="19"/>
    <x v="19"/>
    <x v="3"/>
    <x v="10"/>
    <n v="-1263"/>
  </r>
  <r>
    <x v="20"/>
    <x v="20"/>
    <x v="20"/>
    <x v="20"/>
    <x v="3"/>
    <x v="10"/>
    <n v="-1263"/>
  </r>
  <r>
    <x v="21"/>
    <x v="21"/>
    <x v="21"/>
    <x v="21"/>
    <x v="3"/>
    <x v="10"/>
    <m/>
  </r>
  <r>
    <x v="22"/>
    <x v="22"/>
    <x v="22"/>
    <x v="22"/>
    <x v="3"/>
    <x v="10"/>
    <m/>
  </r>
  <r>
    <x v="23"/>
    <x v="23"/>
    <x v="23"/>
    <x v="23"/>
    <x v="3"/>
    <x v="10"/>
    <n v="47672"/>
  </r>
  <r>
    <x v="24"/>
    <x v="24"/>
    <x v="24"/>
    <x v="24"/>
    <x v="3"/>
    <x v="10"/>
    <m/>
  </r>
  <r>
    <x v="25"/>
    <x v="25"/>
    <x v="25"/>
    <x v="25"/>
    <x v="3"/>
    <x v="10"/>
    <n v="1"/>
  </r>
  <r>
    <x v="26"/>
    <x v="26"/>
    <x v="26"/>
    <x v="26"/>
    <x v="3"/>
    <x v="10"/>
    <n v="-241"/>
  </r>
  <r>
    <x v="27"/>
    <x v="27"/>
    <x v="27"/>
    <x v="27"/>
    <x v="3"/>
    <x v="10"/>
    <m/>
  </r>
  <r>
    <x v="28"/>
    <x v="28"/>
    <x v="28"/>
    <x v="28"/>
    <x v="3"/>
    <x v="10"/>
    <n v="47432"/>
  </r>
  <r>
    <x v="29"/>
    <x v="29"/>
    <x v="29"/>
    <x v="29"/>
    <x v="3"/>
    <x v="10"/>
    <n v="-5"/>
  </r>
  <r>
    <x v="30"/>
    <x v="30"/>
    <x v="30"/>
    <x v="30"/>
    <x v="3"/>
    <x v="10"/>
    <n v="-5"/>
  </r>
  <r>
    <x v="31"/>
    <x v="31"/>
    <x v="31"/>
    <x v="31"/>
    <x v="3"/>
    <x v="10"/>
    <m/>
  </r>
  <r>
    <x v="32"/>
    <x v="32"/>
    <x v="32"/>
    <x v="32"/>
    <x v="3"/>
    <x v="10"/>
    <n v="-10184"/>
  </r>
  <r>
    <x v="33"/>
    <x v="33"/>
    <x v="33"/>
    <x v="33"/>
    <x v="3"/>
    <x v="10"/>
    <n v="-10184"/>
  </r>
  <r>
    <x v="34"/>
    <x v="34"/>
    <x v="34"/>
    <x v="34"/>
    <x v="3"/>
    <x v="10"/>
    <m/>
  </r>
  <r>
    <x v="35"/>
    <x v="35"/>
    <x v="35"/>
    <x v="35"/>
    <x v="3"/>
    <x v="10"/>
    <m/>
  </r>
  <r>
    <x v="36"/>
    <x v="36"/>
    <x v="36"/>
    <x v="36"/>
    <x v="3"/>
    <x v="10"/>
    <n v="37243"/>
  </r>
  <r>
    <x v="0"/>
    <x v="0"/>
    <x v="0"/>
    <x v="0"/>
    <x v="3"/>
    <x v="11"/>
    <m/>
  </r>
  <r>
    <x v="1"/>
    <x v="1"/>
    <x v="1"/>
    <x v="1"/>
    <x v="3"/>
    <x v="11"/>
    <n v="5995925.739049999"/>
  </r>
  <r>
    <x v="2"/>
    <x v="2"/>
    <x v="2"/>
    <x v="2"/>
    <x v="3"/>
    <x v="11"/>
    <n v="6020344.5982999988"/>
  </r>
  <r>
    <x v="3"/>
    <x v="3"/>
    <x v="3"/>
    <x v="3"/>
    <x v="3"/>
    <x v="11"/>
    <n v="-24418.859250000001"/>
  </r>
  <r>
    <x v="4"/>
    <x v="4"/>
    <x v="4"/>
    <x v="4"/>
    <x v="3"/>
    <x v="11"/>
    <n v="2829958.3215199998"/>
  </r>
  <r>
    <x v="5"/>
    <x v="5"/>
    <x v="5"/>
    <x v="5"/>
    <x v="3"/>
    <x v="11"/>
    <n v="4590701.6596900001"/>
  </r>
  <r>
    <x v="6"/>
    <x v="6"/>
    <x v="6"/>
    <x v="6"/>
    <x v="3"/>
    <x v="11"/>
    <n v="4587570.9196899999"/>
  </r>
  <r>
    <x v="7"/>
    <x v="7"/>
    <x v="7"/>
    <x v="7"/>
    <x v="3"/>
    <x v="11"/>
    <n v="3130.74"/>
  </r>
  <r>
    <x v="8"/>
    <x v="8"/>
    <x v="8"/>
    <x v="8"/>
    <x v="3"/>
    <x v="11"/>
    <n v="8027.3100999999997"/>
  </r>
  <r>
    <x v="9"/>
    <x v="9"/>
    <x v="9"/>
    <x v="9"/>
    <x v="3"/>
    <x v="11"/>
    <n v="-7148149.6189899994"/>
  </r>
  <r>
    <x v="10"/>
    <x v="10"/>
    <x v="10"/>
    <x v="10"/>
    <x v="3"/>
    <x v="11"/>
    <n v="-7238577.3536299989"/>
  </r>
  <r>
    <x v="11"/>
    <x v="11"/>
    <x v="11"/>
    <x v="11"/>
    <x v="3"/>
    <x v="11"/>
    <n v="9082.5871600000009"/>
  </r>
  <r>
    <x v="12"/>
    <x v="12"/>
    <x v="12"/>
    <x v="12"/>
    <x v="3"/>
    <x v="11"/>
    <n v="80583.117479999986"/>
  </r>
  <r>
    <x v="13"/>
    <x v="13"/>
    <x v="13"/>
    <x v="13"/>
    <x v="3"/>
    <x v="11"/>
    <n v="762.03"/>
  </r>
  <r>
    <x v="14"/>
    <x v="14"/>
    <x v="14"/>
    <x v="14"/>
    <x v="3"/>
    <x v="11"/>
    <n v="-4183624.52617"/>
  </r>
  <r>
    <x v="15"/>
    <x v="15"/>
    <x v="15"/>
    <x v="15"/>
    <x v="3"/>
    <x v="11"/>
    <n v="-4173050.52617"/>
  </r>
  <r>
    <x v="16"/>
    <x v="16"/>
    <x v="16"/>
    <x v="16"/>
    <x v="3"/>
    <x v="11"/>
    <n v="-10574"/>
  </r>
  <r>
    <x v="17"/>
    <x v="17"/>
    <x v="17"/>
    <x v="17"/>
    <x v="3"/>
    <x v="11"/>
    <n v="-385230.1185199999"/>
  </r>
  <r>
    <x v="18"/>
    <x v="18"/>
    <x v="18"/>
    <x v="18"/>
    <x v="3"/>
    <x v="11"/>
    <n v="-973110.59104999981"/>
  </r>
  <r>
    <x v="19"/>
    <x v="19"/>
    <x v="19"/>
    <x v="19"/>
    <x v="3"/>
    <x v="11"/>
    <n v="-59731.352039999998"/>
  </r>
  <r>
    <x v="20"/>
    <x v="20"/>
    <x v="20"/>
    <x v="20"/>
    <x v="3"/>
    <x v="11"/>
    <n v="-55147.268380000001"/>
  </r>
  <r>
    <x v="21"/>
    <x v="21"/>
    <x v="21"/>
    <x v="21"/>
    <x v="3"/>
    <x v="11"/>
    <n v="-4584.0836599999993"/>
  </r>
  <r>
    <x v="22"/>
    <x v="22"/>
    <x v="22"/>
    <x v="22"/>
    <x v="3"/>
    <x v="11"/>
    <m/>
  </r>
  <r>
    <x v="23"/>
    <x v="23"/>
    <x v="23"/>
    <x v="23"/>
    <x v="3"/>
    <x v="11"/>
    <n v="674766.82358999993"/>
  </r>
  <r>
    <x v="24"/>
    <x v="24"/>
    <x v="24"/>
    <x v="24"/>
    <x v="3"/>
    <x v="11"/>
    <m/>
  </r>
  <r>
    <x v="25"/>
    <x v="25"/>
    <x v="25"/>
    <x v="25"/>
    <x v="3"/>
    <x v="11"/>
    <n v="13728.194740000001"/>
  </r>
  <r>
    <x v="26"/>
    <x v="26"/>
    <x v="26"/>
    <x v="26"/>
    <x v="3"/>
    <x v="11"/>
    <n v="-15504.480929999998"/>
  </r>
  <r>
    <x v="27"/>
    <x v="27"/>
    <x v="27"/>
    <x v="27"/>
    <x v="3"/>
    <x v="11"/>
    <m/>
  </r>
  <r>
    <x v="28"/>
    <x v="28"/>
    <x v="28"/>
    <x v="28"/>
    <x v="3"/>
    <x v="11"/>
    <n v="672990.53740000003"/>
  </r>
  <r>
    <x v="29"/>
    <x v="29"/>
    <x v="29"/>
    <x v="29"/>
    <x v="3"/>
    <x v="11"/>
    <n v="-886.89669000000004"/>
  </r>
  <r>
    <x v="30"/>
    <x v="30"/>
    <x v="30"/>
    <x v="30"/>
    <x v="3"/>
    <x v="11"/>
    <n v="-886.89669000000004"/>
  </r>
  <r>
    <x v="31"/>
    <x v="31"/>
    <x v="31"/>
    <x v="31"/>
    <x v="3"/>
    <x v="11"/>
    <m/>
  </r>
  <r>
    <x v="32"/>
    <x v="32"/>
    <x v="32"/>
    <x v="32"/>
    <x v="3"/>
    <x v="11"/>
    <n v="-127187.76797"/>
  </r>
  <r>
    <x v="33"/>
    <x v="33"/>
    <x v="33"/>
    <x v="33"/>
    <x v="3"/>
    <x v="11"/>
    <n v="-130912.62960999999"/>
  </r>
  <r>
    <x v="34"/>
    <x v="34"/>
    <x v="34"/>
    <x v="34"/>
    <x v="3"/>
    <x v="11"/>
    <n v="3724.8616399999996"/>
  </r>
  <r>
    <x v="35"/>
    <x v="35"/>
    <x v="35"/>
    <x v="35"/>
    <x v="3"/>
    <x v="11"/>
    <n v="-334"/>
  </r>
  <r>
    <x v="36"/>
    <x v="36"/>
    <x v="36"/>
    <x v="36"/>
    <x v="3"/>
    <x v="11"/>
    <n v="544581.8727399999"/>
  </r>
  <r>
    <x v="37"/>
    <x v="37"/>
    <x v="37"/>
    <x v="37"/>
    <x v="4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ivivalinta"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n="        Verotusperusteisten varausten muutos (32)" x="31"/>
        <item x="32"/>
        <item x="33"/>
        <item x="34"/>
        <item x="35"/>
        <item x="36"/>
        <item x="37"/>
      </items>
    </pivotField>
    <pivotField compact="0" outline="0" showAll="0" defaultSubtotal="0"/>
    <pivotField compact="0" outline="0" showAll="0" defaultSubtotal="0"/>
    <pivotField name="Ajankohta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Yhteisö" axis="axisCol" compact="0" outline="0" showAll="0" defaultSubtotal="0">
      <items count="13">
        <item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1"/>
  </rowFields>
  <rowItems count="3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</rowItems>
  <colFields count="2">
    <field x="5"/>
    <field x="4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6" baseField="0" baseItem="0" numFmtId="3"/>
  </dataFields>
  <formats count="154">
    <format dxfId="2209">
      <pivotArea outline="0" collapsedLevelsAreSubtotals="1" fieldPosition="0"/>
    </format>
    <format dxfId="2208">
      <pivotArea outline="0" collapsedLevelsAreSubtotals="1" fieldPosition="0"/>
    </format>
    <format dxfId="2207">
      <pivotArea outline="0" collapsedLevelsAreSubtotals="1" fieldPosition="0"/>
    </format>
    <format dxfId="2206">
      <pivotArea dataOnly="0" labelOnly="1" outline="0" fieldPosition="0">
        <references count="1">
          <reference field="5" count="0"/>
        </references>
      </pivotArea>
    </format>
    <format dxfId="2205">
      <pivotArea dataOnly="0" labelOnly="1" outline="0" fieldPosition="0">
        <references count="1">
          <reference field="5" count="0" defaultSubtotal="1"/>
        </references>
      </pivotArea>
    </format>
    <format dxfId="2204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203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202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201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200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99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198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197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196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195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194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19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92">
      <pivotArea dataOnly="0" labelOnly="1" outline="0" fieldPosition="0">
        <references count="1">
          <reference field="5" count="0"/>
        </references>
      </pivotArea>
    </format>
    <format dxfId="2191">
      <pivotArea dataOnly="0" labelOnly="1" outline="0" fieldPosition="0">
        <references count="1">
          <reference field="5" count="0" defaultSubtotal="1"/>
        </references>
      </pivotArea>
    </format>
    <format dxfId="219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8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8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8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8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85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184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183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182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181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180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17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78">
      <pivotArea dataOnly="0" labelOnly="1" outline="0" fieldPosition="0">
        <references count="1">
          <reference field="5" count="0"/>
        </references>
      </pivotArea>
    </format>
    <format dxfId="2177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7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7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7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7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7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7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17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16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16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16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16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165">
      <pivotArea dataOnly="0" labelOnly="1" outline="0" fieldPosition="0">
        <references count="1">
          <reference field="5" count="0"/>
        </references>
      </pivotArea>
    </format>
    <format dxfId="216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6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6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6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6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5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58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157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156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155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154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153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152">
      <pivotArea field="5" type="button" dataOnly="0" labelOnly="1" outline="0" axis="axisCol" fieldPosition="0"/>
    </format>
    <format dxfId="2151">
      <pivotArea dataOnly="0" labelOnly="1" outline="0" fieldPosition="0">
        <references count="1">
          <reference field="5" count="0"/>
        </references>
      </pivotArea>
    </format>
    <format dxfId="2150">
      <pivotArea dataOnly="0" labelOnly="1" outline="0" fieldPosition="0">
        <references count="1">
          <reference field="5" count="0"/>
        </references>
      </pivotArea>
    </format>
    <format dxfId="2149">
      <pivotArea field="4" type="button" dataOnly="0" labelOnly="1" outline="0" axis="axisCol" fieldPosition="1"/>
    </format>
    <format dxfId="2148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47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46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45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44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43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42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141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140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139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138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137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136">
      <pivotArea outline="0" collapsedLevelsAreSubtotals="1" fieldPosition="0"/>
    </format>
    <format dxfId="2135">
      <pivotArea outline="0" collapsedLevelsAreSubtotals="1" fieldPosition="0"/>
    </format>
    <format dxfId="2134">
      <pivotArea type="all" dataOnly="0" outline="0" fieldPosition="0"/>
    </format>
    <format dxfId="2133">
      <pivotArea outline="0" collapsedLevelsAreSubtotals="1" fieldPosition="0"/>
    </format>
    <format dxfId="2132">
      <pivotArea dataOnly="0" labelOnly="1" outline="0" fieldPosition="0">
        <references count="1">
          <reference field="5" count="0"/>
        </references>
      </pivotArea>
    </format>
    <format dxfId="2131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3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2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2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2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2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25">
      <pivotArea type="all" dataOnly="0" outline="0" fieldPosition="0"/>
    </format>
    <format dxfId="2124">
      <pivotArea outline="0" collapsedLevelsAreSubtotals="1" fieldPosition="0"/>
    </format>
    <format dxfId="2123">
      <pivotArea dataOnly="0" labelOnly="1" outline="0" fieldPosition="0">
        <references count="1">
          <reference field="5" count="0"/>
        </references>
      </pivotArea>
    </format>
    <format dxfId="2122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21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20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19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18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17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16">
      <pivotArea type="all" dataOnly="0" outline="0" fieldPosition="0"/>
    </format>
    <format dxfId="2115">
      <pivotArea outline="0" collapsedLevelsAreSubtotals="1" fieldPosition="0"/>
    </format>
    <format dxfId="2114">
      <pivotArea dataOnly="0" labelOnly="1" outline="0" fieldPosition="0">
        <references count="1">
          <reference field="5" count="0"/>
        </references>
      </pivotArea>
    </format>
    <format dxfId="211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1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1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1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0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0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07">
      <pivotArea type="all" dataOnly="0" outline="0" fieldPosition="0"/>
    </format>
    <format dxfId="2106">
      <pivotArea outline="0" collapsedLevelsAreSubtotals="1" fieldPosition="0"/>
    </format>
    <format dxfId="2105">
      <pivotArea dataOnly="0" labelOnly="1" outline="0" fieldPosition="0">
        <references count="1">
          <reference field="5" count="0"/>
        </references>
      </pivotArea>
    </format>
    <format dxfId="210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0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10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10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0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09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098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97">
      <pivotArea dataOnly="0" labelOnly="1" outline="0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2096">
      <pivotArea dataOnly="0" labelOnly="1" outline="0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2095">
      <pivotArea dataOnly="0" labelOnly="1" outline="0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2094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2093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2092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91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090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2089">
      <pivotArea dataOnly="0" labelOnly="1" outline="0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2088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2087">
      <pivotArea dataOnly="0" labelOnly="1" outline="0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2086">
      <pivotArea dataOnly="0" labelOnly="1" outline="0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2085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2084">
      <pivotArea dataOnly="0" labelOnly="1" outline="0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2083">
      <pivotArea dataOnly="0" labelOnly="1" outline="0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2082">
      <pivotArea dataOnly="0" labelOnly="1" outline="0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2081">
      <pivotArea dataOnly="0" labelOnly="1" outline="0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2080">
      <pivotArea dataOnly="0" labelOnly="1" outline="0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2079">
      <pivotArea dataOnly="0" labelOnly="1" outline="0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2078">
      <pivotArea dataOnly="0" labelOnly="1" outline="0" fieldPosition="0">
        <references count="2">
          <reference field="0" count="1" selected="0">
            <x v="14"/>
          </reference>
          <reference field="1" count="1">
            <x v="14"/>
          </reference>
        </references>
      </pivotArea>
    </format>
    <format dxfId="2077">
      <pivotArea dataOnly="0" labelOnly="1" outline="0" fieldPosition="0">
        <references count="2">
          <reference field="0" count="1" selected="0">
            <x v="15"/>
          </reference>
          <reference field="1" count="1">
            <x v="15"/>
          </reference>
        </references>
      </pivotArea>
    </format>
    <format dxfId="2076">
      <pivotArea dataOnly="0" labelOnly="1" outline="0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2075">
      <pivotArea dataOnly="0" labelOnly="1" outline="0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2074">
      <pivotArea dataOnly="0" labelOnly="1" outline="0" fieldPosition="0">
        <references count="2">
          <reference field="0" count="1" selected="0">
            <x v="18"/>
          </reference>
          <reference field="1" count="1">
            <x v="18"/>
          </reference>
        </references>
      </pivotArea>
    </format>
    <format dxfId="2073">
      <pivotArea dataOnly="0" labelOnly="1" outline="0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2072">
      <pivotArea dataOnly="0" labelOnly="1" outline="0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2071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2070">
      <pivotArea dataOnly="0" labelOnly="1" outline="0" fieldPosition="0">
        <references count="2">
          <reference field="0" count="1" selected="0">
            <x v="22"/>
          </reference>
          <reference field="1" count="1">
            <x v="22"/>
          </reference>
        </references>
      </pivotArea>
    </format>
    <format dxfId="2069">
      <pivotArea dataOnly="0" labelOnly="1" outline="0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2068">
      <pivotArea dataOnly="0" labelOnly="1" outline="0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2067">
      <pivotArea dataOnly="0" labelOnly="1" outline="0" fieldPosition="0">
        <references count="2">
          <reference field="0" count="1" selected="0">
            <x v="25"/>
          </reference>
          <reference field="1" count="1">
            <x v="25"/>
          </reference>
        </references>
      </pivotArea>
    </format>
    <format dxfId="2066">
      <pivotArea dataOnly="0" labelOnly="1" outline="0" fieldPosition="0">
        <references count="2">
          <reference field="0" count="1" selected="0">
            <x v="26"/>
          </reference>
          <reference field="1" count="1">
            <x v="26"/>
          </reference>
        </references>
      </pivotArea>
    </format>
    <format dxfId="2065">
      <pivotArea dataOnly="0" labelOnly="1" outline="0" fieldPosition="0">
        <references count="2">
          <reference field="0" count="1" selected="0">
            <x v="27"/>
          </reference>
          <reference field="1" count="1">
            <x v="27"/>
          </reference>
        </references>
      </pivotArea>
    </format>
    <format dxfId="2064">
      <pivotArea dataOnly="0" labelOnly="1" outline="0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2063">
      <pivotArea dataOnly="0" labelOnly="1" outline="0" fieldPosition="0">
        <references count="2">
          <reference field="0" count="1" selected="0">
            <x v="29"/>
          </reference>
          <reference field="1" count="1">
            <x v="29"/>
          </reference>
        </references>
      </pivotArea>
    </format>
    <format dxfId="2062">
      <pivotArea dataOnly="0" labelOnly="1" outline="0" fieldPosition="0">
        <references count="2">
          <reference field="0" count="1" selected="0">
            <x v="30"/>
          </reference>
          <reference field="1" count="1">
            <x v="30"/>
          </reference>
        </references>
      </pivotArea>
    </format>
    <format dxfId="2061">
      <pivotArea dataOnly="0" labelOnly="1" outline="0" fieldPosition="0">
        <references count="2">
          <reference field="0" count="1" selected="0">
            <x v="31"/>
          </reference>
          <reference field="1" count="1">
            <x v="31"/>
          </reference>
        </references>
      </pivotArea>
    </format>
    <format dxfId="2060">
      <pivotArea dataOnly="0" labelOnly="1" outline="0" fieldPosition="0">
        <references count="2">
          <reference field="0" count="1" selected="0">
            <x v="32"/>
          </reference>
          <reference field="1" count="1">
            <x v="32"/>
          </reference>
        </references>
      </pivotArea>
    </format>
    <format dxfId="2059">
      <pivotArea dataOnly="0" labelOnly="1" outline="0" fieldPosition="0">
        <references count="2">
          <reference field="0" count="1" selected="0">
            <x v="33"/>
          </reference>
          <reference field="1" count="1">
            <x v="33"/>
          </reference>
        </references>
      </pivotArea>
    </format>
    <format dxfId="2058">
      <pivotArea dataOnly="0" labelOnly="1" outline="0" fieldPosition="0">
        <references count="2">
          <reference field="0" count="1" selected="0">
            <x v="34"/>
          </reference>
          <reference field="1" count="1">
            <x v="34"/>
          </reference>
        </references>
      </pivotArea>
    </format>
    <format dxfId="2057">
      <pivotArea dataOnly="0" labelOnly="1" outline="0" fieldPosition="0">
        <references count="2">
          <reference field="0" count="1" selected="0">
            <x v="35"/>
          </reference>
          <reference field="1" count="1">
            <x v="35"/>
          </reference>
        </references>
      </pivotArea>
    </format>
    <format dxfId="2056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adval" compact="0" outline="0" showAll="0" defaultSubtotal="0"/>
    <pivotField axis="axisRow" compact="0" outline="0" showAll="0" defaultSubtotal="0">
      <items count="38">
        <item x="24"/>
        <item x="29"/>
        <item x="17"/>
        <item x="9"/>
        <item x="0"/>
        <item x="23"/>
        <item x="30"/>
        <item x="31"/>
        <item x="12"/>
        <item x="14"/>
        <item x="15"/>
        <item x="27"/>
        <item x="32"/>
        <item x="4"/>
        <item x="18"/>
        <item x="34"/>
        <item x="19"/>
        <item x="5"/>
        <item x="20"/>
        <item x="6"/>
        <item x="2"/>
        <item x="1"/>
        <item x="36"/>
        <item x="33"/>
        <item x="10"/>
        <item x="28"/>
        <item x="21"/>
        <item x="7"/>
        <item x="11"/>
        <item x="13"/>
        <item x="16"/>
        <item x="3"/>
        <item x="35"/>
        <item x="8"/>
        <item x="22"/>
        <item x="25"/>
        <item x="26"/>
        <item x="37"/>
      </items>
    </pivotField>
    <pivotField compact="0" outline="0" showAll="0" defaultSubtotal="0"/>
    <pivotField name="Tid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Samfund" axis="axisCol" compact="0" outline="0" showAll="0" defaultSubtotal="0">
      <items count="13">
        <item n="Totalt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2"/>
  </rowFields>
  <rowItems count="37">
    <i>
      <x/>
      <x v="4"/>
    </i>
    <i>
      <x v="1"/>
      <x v="21"/>
    </i>
    <i>
      <x v="2"/>
      <x v="20"/>
    </i>
    <i>
      <x v="3"/>
      <x v="31"/>
    </i>
    <i>
      <x v="4"/>
      <x v="13"/>
    </i>
    <i>
      <x v="5"/>
      <x v="17"/>
    </i>
    <i>
      <x v="6"/>
      <x v="19"/>
    </i>
    <i>
      <x v="7"/>
      <x v="27"/>
    </i>
    <i>
      <x v="8"/>
      <x v="33"/>
    </i>
    <i>
      <x v="9"/>
      <x v="3"/>
    </i>
    <i>
      <x v="10"/>
      <x v="24"/>
    </i>
    <i>
      <x v="11"/>
      <x v="28"/>
    </i>
    <i>
      <x v="12"/>
      <x v="8"/>
    </i>
    <i>
      <x v="13"/>
      <x v="29"/>
    </i>
    <i>
      <x v="14"/>
      <x v="9"/>
    </i>
    <i>
      <x v="15"/>
      <x v="10"/>
    </i>
    <i>
      <x v="16"/>
      <x v="30"/>
    </i>
    <i>
      <x v="17"/>
      <x v="2"/>
    </i>
    <i>
      <x v="18"/>
      <x v="14"/>
    </i>
    <i>
      <x v="19"/>
      <x v="16"/>
    </i>
    <i>
      <x v="20"/>
      <x v="18"/>
    </i>
    <i>
      <x v="21"/>
      <x v="26"/>
    </i>
    <i>
      <x v="22"/>
      <x v="34"/>
    </i>
    <i>
      <x v="23"/>
      <x v="5"/>
    </i>
    <i>
      <x v="24"/>
      <x/>
    </i>
    <i>
      <x v="25"/>
      <x v="35"/>
    </i>
    <i>
      <x v="26"/>
      <x v="36"/>
    </i>
    <i>
      <x v="27"/>
      <x v="11"/>
    </i>
    <i>
      <x v="28"/>
      <x v="25"/>
    </i>
    <i>
      <x v="29"/>
      <x v="1"/>
    </i>
    <i>
      <x v="30"/>
      <x v="6"/>
    </i>
    <i>
      <x v="31"/>
      <x v="7"/>
    </i>
    <i>
      <x v="32"/>
      <x v="12"/>
    </i>
    <i>
      <x v="33"/>
      <x v="23"/>
    </i>
    <i>
      <x v="34"/>
      <x v="15"/>
    </i>
    <i>
      <x v="35"/>
      <x v="32"/>
    </i>
    <i>
      <x v="36"/>
      <x v="22"/>
    </i>
  </rowItems>
  <colFields count="2">
    <field x="5"/>
    <field x="4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6" baseField="0" baseItem="0" numFmtId="3"/>
  </dataFields>
  <formats count="116">
    <format dxfId="2055">
      <pivotArea outline="0" collapsedLevelsAreSubtotals="1" fieldPosition="0"/>
    </format>
    <format dxfId="2054">
      <pivotArea outline="0" collapsedLevelsAreSubtotals="1" fieldPosition="0"/>
    </format>
    <format dxfId="2053">
      <pivotArea outline="0" collapsedLevelsAreSubtotals="1" fieldPosition="0"/>
    </format>
    <format dxfId="2052">
      <pivotArea dataOnly="0" labelOnly="1" outline="0" fieldPosition="0">
        <references count="1">
          <reference field="5" count="0"/>
        </references>
      </pivotArea>
    </format>
    <format dxfId="2051">
      <pivotArea dataOnly="0" labelOnly="1" outline="0" fieldPosition="0">
        <references count="1">
          <reference field="5" count="0" defaultSubtotal="1"/>
        </references>
      </pivotArea>
    </format>
    <format dxfId="205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04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04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04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04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045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044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043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042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041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040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03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038">
      <pivotArea dataOnly="0" labelOnly="1" outline="0" fieldPosition="0">
        <references count="1">
          <reference field="5" count="0"/>
        </references>
      </pivotArea>
    </format>
    <format dxfId="2037">
      <pivotArea dataOnly="0" labelOnly="1" outline="0" fieldPosition="0">
        <references count="1">
          <reference field="5" count="0" defaultSubtotal="1"/>
        </references>
      </pivotArea>
    </format>
    <format dxfId="203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03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03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03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03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03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03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02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02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02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02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02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024">
      <pivotArea dataOnly="0" labelOnly="1" outline="0" fieldPosition="0">
        <references count="1">
          <reference field="5" count="0"/>
        </references>
      </pivotArea>
    </format>
    <format dxfId="202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02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02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02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01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01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017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016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015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014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013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012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011">
      <pivotArea dataOnly="0" labelOnly="1" outline="0" fieldPosition="0">
        <references count="1">
          <reference field="5" count="0"/>
        </references>
      </pivotArea>
    </format>
    <format dxfId="201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00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00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00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00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00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004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003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002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001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000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999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998">
      <pivotArea field="5" type="button" dataOnly="0" labelOnly="1" outline="0" axis="axisCol" fieldPosition="0"/>
    </format>
    <format dxfId="1997">
      <pivotArea dataOnly="0" labelOnly="1" outline="0" fieldPosition="0">
        <references count="1">
          <reference field="5" count="0"/>
        </references>
      </pivotArea>
    </format>
    <format dxfId="1996">
      <pivotArea dataOnly="0" labelOnly="1" outline="0" fieldPosition="0">
        <references count="1">
          <reference field="5" count="0"/>
        </references>
      </pivotArea>
    </format>
    <format dxfId="1995">
      <pivotArea field="4" type="button" dataOnly="0" labelOnly="1" outline="0" axis="axisCol" fieldPosition="1"/>
    </format>
    <format dxfId="199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9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9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9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9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8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88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987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986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985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984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983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982">
      <pivotArea outline="0" collapsedLevelsAreSubtotals="1" fieldPosition="0"/>
    </format>
    <format dxfId="1981">
      <pivotArea outline="0" collapsedLevelsAreSubtotals="1" fieldPosition="0"/>
    </format>
    <format dxfId="1980">
      <pivotArea type="all" dataOnly="0" outline="0" fieldPosition="0"/>
    </format>
    <format dxfId="1979">
      <pivotArea outline="0" collapsedLevelsAreSubtotals="1" fieldPosition="0"/>
    </format>
    <format dxfId="1978">
      <pivotArea dataOnly="0" labelOnly="1" outline="0" fieldPosition="0">
        <references count="1">
          <reference field="5" count="0"/>
        </references>
      </pivotArea>
    </format>
    <format dxfId="1977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7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7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7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7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7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71">
      <pivotArea type="all" dataOnly="0" outline="0" fieldPosition="0"/>
    </format>
    <format dxfId="1970">
      <pivotArea outline="0" collapsedLevelsAreSubtotals="1" fieldPosition="0"/>
    </format>
    <format dxfId="1969">
      <pivotArea dataOnly="0" labelOnly="1" outline="0" fieldPosition="0">
        <references count="1">
          <reference field="5" count="0"/>
        </references>
      </pivotArea>
    </format>
    <format dxfId="1968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67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66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65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64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63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62">
      <pivotArea type="all" dataOnly="0" outline="0" fieldPosition="0"/>
    </format>
    <format dxfId="1961">
      <pivotArea outline="0" collapsedLevelsAreSubtotals="1" fieldPosition="0"/>
    </format>
    <format dxfId="1960">
      <pivotArea dataOnly="0" labelOnly="1" outline="0" fieldPosition="0">
        <references count="1">
          <reference field="5" count="0"/>
        </references>
      </pivotArea>
    </format>
    <format dxfId="195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5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5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5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5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5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53">
      <pivotArea type="all" dataOnly="0" outline="0" fieldPosition="0"/>
    </format>
    <format dxfId="1952">
      <pivotArea outline="0" collapsedLevelsAreSubtotals="1" fieldPosition="0"/>
    </format>
    <format dxfId="1951">
      <pivotArea dataOnly="0" labelOnly="1" outline="0" fieldPosition="0">
        <references count="1">
          <reference field="5" count="0"/>
        </references>
      </pivotArea>
    </format>
    <format dxfId="195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4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4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4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4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4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44">
      <pivotArea dataOnly="0" labelOnly="1" outline="0" fieldPosition="0">
        <references count="2">
          <reference field="0" count="1" selected="0">
            <x v="0"/>
          </reference>
          <reference field="2" count="1">
            <x v="4"/>
          </reference>
        </references>
      </pivotArea>
    </format>
    <format dxfId="1943">
      <pivotArea dataOnly="0" labelOnly="1" outline="0" fieldPosition="0">
        <references count="2">
          <reference field="0" count="1" selected="0">
            <x v="23"/>
          </reference>
          <reference field="2" count="1">
            <x v="5"/>
          </reference>
        </references>
      </pivotArea>
    </format>
    <format dxfId="1942">
      <pivotArea dataOnly="0" labelOnly="1" outline="0" fieldPosition="0">
        <references count="2">
          <reference field="0" count="1" selected="0">
            <x v="24"/>
          </reference>
          <reference field="2" count="1">
            <x v="0"/>
          </reference>
        </references>
      </pivotArea>
    </format>
    <format dxfId="1941">
      <pivotArea dataOnly="0" labelOnly="1" outline="0" fieldPosition="0">
        <references count="2">
          <reference field="0" count="1" selected="0">
            <x v="28"/>
          </reference>
          <reference field="2" count="1">
            <x v="25"/>
          </reference>
        </references>
      </pivotArea>
    </format>
    <format dxfId="1940">
      <pivotArea dataOnly="0" labelOnly="1" outline="0" fieldPosition="0">
        <references count="2">
          <reference field="0" count="1" selected="0">
            <x v="36"/>
          </reference>
          <reference field="2" count="1">
            <x v="2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3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ow selection" compact="0" outline="0" showAll="0" defaultSubtotal="0"/>
    <pivotField compact="0" outline="0" showAll="0" defaultSubtotal="0"/>
    <pivotField axis="axisRow" compact="0" outline="0" showAll="0" defaultSubtotal="0">
      <items count="38">
        <item x="29"/>
        <item x="23"/>
        <item x="30"/>
        <item x="21"/>
        <item x="7"/>
        <item x="12"/>
        <item x="15"/>
        <item x="14"/>
        <item x="31"/>
        <item x="9"/>
        <item x="10"/>
        <item x="34"/>
        <item x="27"/>
        <item x="32"/>
        <item x="18"/>
        <item x="4"/>
        <item x="6"/>
        <item x="20"/>
        <item x="24"/>
        <item x="17"/>
        <item x="35"/>
        <item x="26"/>
        <item x="25"/>
        <item x="22"/>
        <item x="8"/>
        <item x="2"/>
        <item x="1"/>
        <item x="28"/>
        <item x="36"/>
        <item x="11"/>
        <item x="13"/>
        <item x="16"/>
        <item x="3"/>
        <item x="33"/>
        <item x="0"/>
        <item x="5"/>
        <item x="19"/>
        <item x="37"/>
      </items>
    </pivotField>
    <pivotField name="Date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Entity" axis="axisCol" compact="0" outline="0" showAll="0" defaultSubtotal="0">
      <items count="13">
        <item n="Total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3"/>
  </rowFields>
  <rowItems count="37">
    <i>
      <x/>
      <x v="34"/>
    </i>
    <i>
      <x v="1"/>
      <x v="26"/>
    </i>
    <i>
      <x v="2"/>
      <x v="25"/>
    </i>
    <i>
      <x v="3"/>
      <x v="32"/>
    </i>
    <i>
      <x v="4"/>
      <x v="15"/>
    </i>
    <i>
      <x v="5"/>
      <x v="35"/>
    </i>
    <i>
      <x v="6"/>
      <x v="16"/>
    </i>
    <i>
      <x v="7"/>
      <x v="4"/>
    </i>
    <i>
      <x v="8"/>
      <x v="24"/>
    </i>
    <i>
      <x v="9"/>
      <x v="9"/>
    </i>
    <i>
      <x v="10"/>
      <x v="10"/>
    </i>
    <i>
      <x v="11"/>
      <x v="29"/>
    </i>
    <i>
      <x v="12"/>
      <x v="5"/>
    </i>
    <i>
      <x v="13"/>
      <x v="30"/>
    </i>
    <i>
      <x v="14"/>
      <x v="7"/>
    </i>
    <i>
      <x v="15"/>
      <x v="6"/>
    </i>
    <i>
      <x v="16"/>
      <x v="31"/>
    </i>
    <i>
      <x v="17"/>
      <x v="19"/>
    </i>
    <i>
      <x v="18"/>
      <x v="14"/>
    </i>
    <i>
      <x v="19"/>
      <x v="36"/>
    </i>
    <i>
      <x v="20"/>
      <x v="17"/>
    </i>
    <i>
      <x v="21"/>
      <x v="3"/>
    </i>
    <i>
      <x v="22"/>
      <x v="23"/>
    </i>
    <i>
      <x v="23"/>
      <x v="1"/>
    </i>
    <i>
      <x v="24"/>
      <x v="18"/>
    </i>
    <i>
      <x v="25"/>
      <x v="22"/>
    </i>
    <i>
      <x v="26"/>
      <x v="21"/>
    </i>
    <i>
      <x v="27"/>
      <x v="12"/>
    </i>
    <i>
      <x v="28"/>
      <x v="27"/>
    </i>
    <i>
      <x v="29"/>
      <x/>
    </i>
    <i>
      <x v="30"/>
      <x v="2"/>
    </i>
    <i>
      <x v="31"/>
      <x v="8"/>
    </i>
    <i>
      <x v="32"/>
      <x v="13"/>
    </i>
    <i>
      <x v="33"/>
      <x v="33"/>
    </i>
    <i>
      <x v="34"/>
      <x v="11"/>
    </i>
    <i>
      <x v="35"/>
      <x v="20"/>
    </i>
    <i>
      <x v="36"/>
      <x v="28"/>
    </i>
  </rowItems>
  <colFields count="2">
    <field x="5"/>
    <field x="4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6" baseField="0" baseItem="0" numFmtId="3"/>
  </dataFields>
  <formats count="116">
    <format dxfId="1939">
      <pivotArea outline="0" collapsedLevelsAreSubtotals="1" fieldPosition="0"/>
    </format>
    <format dxfId="1938">
      <pivotArea outline="0" collapsedLevelsAreSubtotals="1" fieldPosition="0"/>
    </format>
    <format dxfId="1937">
      <pivotArea outline="0" collapsedLevelsAreSubtotals="1" fieldPosition="0"/>
    </format>
    <format dxfId="1936">
      <pivotArea dataOnly="0" labelOnly="1" outline="0" fieldPosition="0">
        <references count="1">
          <reference field="5" count="0"/>
        </references>
      </pivotArea>
    </format>
    <format dxfId="1935">
      <pivotArea dataOnly="0" labelOnly="1" outline="0" fieldPosition="0">
        <references count="1">
          <reference field="5" count="0" defaultSubtotal="1"/>
        </references>
      </pivotArea>
    </format>
    <format dxfId="1934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33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32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31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30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29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928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927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926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925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924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92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22">
      <pivotArea dataOnly="0" labelOnly="1" outline="0" fieldPosition="0">
        <references count="1">
          <reference field="5" count="0"/>
        </references>
      </pivotArea>
    </format>
    <format dxfId="1921">
      <pivotArea dataOnly="0" labelOnly="1" outline="0" fieldPosition="0">
        <references count="1">
          <reference field="5" count="0" defaultSubtotal="1"/>
        </references>
      </pivotArea>
    </format>
    <format dxfId="192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1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1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1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1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15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914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913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912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911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910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90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08">
      <pivotArea dataOnly="0" labelOnly="1" outline="0" fieldPosition="0">
        <references count="1">
          <reference field="5" count="0"/>
        </references>
      </pivotArea>
    </format>
    <format dxfId="1907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0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0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0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0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0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0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90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89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89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89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89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895">
      <pivotArea dataOnly="0" labelOnly="1" outline="0" fieldPosition="0">
        <references count="1">
          <reference field="5" count="0"/>
        </references>
      </pivotArea>
    </format>
    <format dxfId="189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89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89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89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89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88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888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887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886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885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884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883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882">
      <pivotArea field="5" type="button" dataOnly="0" labelOnly="1" outline="0" axis="axisCol" fieldPosition="0"/>
    </format>
    <format dxfId="1881">
      <pivotArea dataOnly="0" labelOnly="1" outline="0" fieldPosition="0">
        <references count="1">
          <reference field="5" count="0"/>
        </references>
      </pivotArea>
    </format>
    <format dxfId="1880">
      <pivotArea dataOnly="0" labelOnly="1" outline="0" fieldPosition="0">
        <references count="1">
          <reference field="5" count="0"/>
        </references>
      </pivotArea>
    </format>
    <format dxfId="1879">
      <pivotArea field="4" type="button" dataOnly="0" labelOnly="1" outline="0" axis="axisCol" fieldPosition="1"/>
    </format>
    <format dxfId="1878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877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876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875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874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873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872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871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870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869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868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867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866">
      <pivotArea outline="0" collapsedLevelsAreSubtotals="1" fieldPosition="0"/>
    </format>
    <format dxfId="1865">
      <pivotArea outline="0" collapsedLevelsAreSubtotals="1" fieldPosition="0"/>
    </format>
    <format dxfId="1864">
      <pivotArea type="all" dataOnly="0" outline="0" fieldPosition="0"/>
    </format>
    <format dxfId="1863">
      <pivotArea outline="0" collapsedLevelsAreSubtotals="1" fieldPosition="0"/>
    </format>
    <format dxfId="1862">
      <pivotArea dataOnly="0" labelOnly="1" outline="0" fieldPosition="0">
        <references count="1">
          <reference field="5" count="0"/>
        </references>
      </pivotArea>
    </format>
    <format dxfId="1861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86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85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85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85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85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855">
      <pivotArea type="all" dataOnly="0" outline="0" fieldPosition="0"/>
    </format>
    <format dxfId="1854">
      <pivotArea outline="0" collapsedLevelsAreSubtotals="1" fieldPosition="0"/>
    </format>
    <format dxfId="1853">
      <pivotArea dataOnly="0" labelOnly="1" outline="0" fieldPosition="0">
        <references count="1">
          <reference field="5" count="0"/>
        </references>
      </pivotArea>
    </format>
    <format dxfId="1852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851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850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849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848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847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846">
      <pivotArea type="all" dataOnly="0" outline="0" fieldPosition="0"/>
    </format>
    <format dxfId="1845">
      <pivotArea outline="0" collapsedLevelsAreSubtotals="1" fieldPosition="0"/>
    </format>
    <format dxfId="1844">
      <pivotArea dataOnly="0" labelOnly="1" outline="0" fieldPosition="0">
        <references count="1">
          <reference field="5" count="0"/>
        </references>
      </pivotArea>
    </format>
    <format dxfId="184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84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84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84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83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83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837">
      <pivotArea type="all" dataOnly="0" outline="0" fieldPosition="0"/>
    </format>
    <format dxfId="1836">
      <pivotArea outline="0" collapsedLevelsAreSubtotals="1" fieldPosition="0"/>
    </format>
    <format dxfId="1835">
      <pivotArea dataOnly="0" labelOnly="1" outline="0" fieldPosition="0">
        <references count="1">
          <reference field="5" count="0"/>
        </references>
      </pivotArea>
    </format>
    <format dxfId="183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83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83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83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83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82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828">
      <pivotArea dataOnly="0" labelOnly="1" outline="0" fieldPosition="0">
        <references count="2">
          <reference field="0" count="1" selected="0">
            <x v="0"/>
          </reference>
          <reference field="3" count="1">
            <x v="34"/>
          </reference>
        </references>
      </pivotArea>
    </format>
    <format dxfId="1827">
      <pivotArea dataOnly="0" labelOnly="1" outline="0" fieldPosition="0">
        <references count="2">
          <reference field="0" count="1" selected="0">
            <x v="23"/>
          </reference>
          <reference field="3" count="1">
            <x v="1"/>
          </reference>
        </references>
      </pivotArea>
    </format>
    <format dxfId="1826">
      <pivotArea dataOnly="0" labelOnly="1" outline="0" fieldPosition="0">
        <references count="2">
          <reference field="0" count="1" selected="0">
            <x v="24"/>
          </reference>
          <reference field="3" count="1">
            <x v="18"/>
          </reference>
        </references>
      </pivotArea>
    </format>
    <format dxfId="1825">
      <pivotArea dataOnly="0" labelOnly="1" outline="0" fieldPosition="0">
        <references count="2">
          <reference field="0" count="1" selected="0">
            <x v="28"/>
          </reference>
          <reference field="3" count="1">
            <x v="27"/>
          </reference>
        </references>
      </pivotArea>
    </format>
    <format dxfId="1824">
      <pivotArea dataOnly="0" labelOnly="1" outline="0" fieldPosition="0">
        <references count="2">
          <reference field="0" count="1" selected="0">
            <x v="36"/>
          </reference>
          <reference field="3" count="1">
            <x v="28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G1666" totalsRowShown="0" headerRowDxfId="1823" dataDxfId="1822" tableBorderDxfId="1821" headerRowCellStyle="Normaali 2">
  <autoFilter ref="A1:G1666"/>
  <tableColumns count="7">
    <tableColumn id="1" name="Järjestys" dataDxfId="1820" dataCellStyle="Normaali 2"/>
    <tableColumn id="2" name="Rivivalinta" dataDxfId="1819"/>
    <tableColumn id="7" name="Selektion" dataDxfId="1818">
      <calculatedColumnFormula>VLOOKUP(Taulukko1[[#This Row],[Rivivalinta]],Sheet1!$C$1:$E$37,2,FALSE)</calculatedColumnFormula>
    </tableColumn>
    <tableColumn id="6" name="Selection" dataDxfId="1817">
      <calculatedColumnFormula>VLOOKUP(Taulukko1[[#This Row],[Rivivalinta]],Sheet1!$C$1:$E$37,3,FALSE)</calculatedColumnFormula>
    </tableColumn>
    <tableColumn id="3" name="Ajankohta" dataDxfId="1816" dataCellStyle="Normaali 2"/>
    <tableColumn id="4" name="Laitos" dataDxfId="1815" dataCellStyle="Normaali 2"/>
    <tableColumn id="5" name="Arvo" dataDxfId="1814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H4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5" sqref="D45"/>
    </sheetView>
  </sheetViews>
  <sheetFormatPr defaultRowHeight="15" x14ac:dyDescent="0.25"/>
  <cols>
    <col min="1" max="1" width="70.7109375" hidden="1" customWidth="1"/>
    <col min="2" max="2" width="60.42578125" bestFit="1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54</v>
      </c>
      <c r="B1" s="1" t="s">
        <v>54</v>
      </c>
    </row>
    <row r="2" spans="1:8" ht="34.5" customHeight="1" x14ac:dyDescent="0.25">
      <c r="A2" s="2" t="s">
        <v>55</v>
      </c>
      <c r="B2" s="2" t="s">
        <v>55</v>
      </c>
    </row>
    <row r="4" spans="1:8" x14ac:dyDescent="0.25">
      <c r="A4" s="14" t="s">
        <v>53</v>
      </c>
      <c r="B4" s="16"/>
      <c r="C4" s="15" t="s">
        <v>128</v>
      </c>
      <c r="D4" s="15" t="s">
        <v>50</v>
      </c>
      <c r="E4" s="16"/>
      <c r="F4" s="16"/>
      <c r="G4" s="16"/>
      <c r="H4" s="16"/>
    </row>
    <row r="5" spans="1:8" x14ac:dyDescent="0.25">
      <c r="A5" s="13"/>
      <c r="B5" s="13"/>
      <c r="C5" s="65" t="s">
        <v>11</v>
      </c>
      <c r="D5" s="65" t="s">
        <v>0</v>
      </c>
      <c r="E5" s="65" t="s">
        <v>1</v>
      </c>
      <c r="F5" s="65" t="s">
        <v>10</v>
      </c>
      <c r="G5" s="65" t="s">
        <v>3</v>
      </c>
      <c r="H5" s="65" t="s">
        <v>4</v>
      </c>
    </row>
    <row r="6" spans="1:8" ht="17.100000000000001" customHeight="1" x14ac:dyDescent="0.25">
      <c r="A6" s="12" t="s">
        <v>12</v>
      </c>
      <c r="B6" s="12" t="s">
        <v>13</v>
      </c>
      <c r="C6" s="66">
        <v>43830</v>
      </c>
      <c r="D6" s="66">
        <v>43830</v>
      </c>
      <c r="E6" s="66">
        <v>43830</v>
      </c>
      <c r="F6" s="66">
        <v>43830</v>
      </c>
      <c r="G6" s="66">
        <v>43830</v>
      </c>
      <c r="H6" s="66">
        <v>43830</v>
      </c>
    </row>
    <row r="7" spans="1:8" ht="17.100000000000001" customHeight="1" x14ac:dyDescent="0.25">
      <c r="A7" s="13">
        <v>1</v>
      </c>
      <c r="B7" s="69" t="s">
        <v>14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70" t="s">
        <v>15</v>
      </c>
      <c r="C8" s="64">
        <v>5995925.739049999</v>
      </c>
      <c r="D8" s="64">
        <v>117860.25724000001</v>
      </c>
      <c r="E8" s="64">
        <v>4496.33</v>
      </c>
      <c r="F8" s="64">
        <v>239944</v>
      </c>
      <c r="G8" s="64">
        <v>55818</v>
      </c>
      <c r="H8" s="64">
        <v>612505.41741999995</v>
      </c>
    </row>
    <row r="9" spans="1:8" ht="17.100000000000001" customHeight="1" x14ac:dyDescent="0.25">
      <c r="A9" s="13">
        <v>3</v>
      </c>
      <c r="B9" s="71" t="s">
        <v>16</v>
      </c>
      <c r="C9" s="64">
        <v>6020344.5982999988</v>
      </c>
      <c r="D9" s="64">
        <v>118606.363</v>
      </c>
      <c r="E9" s="64">
        <v>4674.08</v>
      </c>
      <c r="F9" s="64">
        <v>240966</v>
      </c>
      <c r="G9" s="64">
        <v>56001</v>
      </c>
      <c r="H9" s="64">
        <v>616312.22579000005</v>
      </c>
    </row>
    <row r="10" spans="1:8" ht="17.100000000000001" customHeight="1" x14ac:dyDescent="0.25">
      <c r="A10" s="13">
        <v>4</v>
      </c>
      <c r="B10" s="70" t="s">
        <v>17</v>
      </c>
      <c r="C10" s="64">
        <v>-24418.859250000001</v>
      </c>
      <c r="D10" s="64">
        <v>-746.10576000000003</v>
      </c>
      <c r="E10" s="64">
        <v>-177.75</v>
      </c>
      <c r="F10" s="64">
        <v>-1022</v>
      </c>
      <c r="G10" s="64">
        <v>-183</v>
      </c>
      <c r="H10" s="64">
        <v>-3806.8083700000002</v>
      </c>
    </row>
    <row r="11" spans="1:8" ht="17.100000000000001" customHeight="1" x14ac:dyDescent="0.25">
      <c r="A11" s="13">
        <v>5</v>
      </c>
      <c r="B11" s="70" t="s">
        <v>18</v>
      </c>
      <c r="C11" s="64">
        <v>2829958.3215199998</v>
      </c>
      <c r="D11" s="64">
        <v>42175.484579999997</v>
      </c>
      <c r="E11" s="64">
        <v>6524.6</v>
      </c>
      <c r="F11" s="64">
        <v>119049</v>
      </c>
      <c r="G11" s="64">
        <v>124853</v>
      </c>
      <c r="H11" s="64">
        <v>312822.99751999998</v>
      </c>
    </row>
    <row r="12" spans="1:8" ht="17.100000000000001" customHeight="1" x14ac:dyDescent="0.25">
      <c r="A12" s="13">
        <v>6</v>
      </c>
      <c r="B12" s="70" t="s">
        <v>19</v>
      </c>
      <c r="C12" s="64">
        <v>4590701.6596900001</v>
      </c>
      <c r="D12" s="64">
        <v>107960.38643</v>
      </c>
      <c r="E12" s="64">
        <v>3214.43</v>
      </c>
      <c r="F12" s="64">
        <v>94712</v>
      </c>
      <c r="G12" s="64"/>
      <c r="H12" s="64">
        <v>265557.10110000003</v>
      </c>
    </row>
    <row r="13" spans="1:8" ht="17.100000000000001" customHeight="1" x14ac:dyDescent="0.25">
      <c r="A13" s="13">
        <v>7</v>
      </c>
      <c r="B13" s="70" t="s">
        <v>20</v>
      </c>
      <c r="C13" s="64">
        <v>4587570.9196899999</v>
      </c>
      <c r="D13" s="64">
        <v>107960.38643</v>
      </c>
      <c r="E13" s="64">
        <v>83.69</v>
      </c>
      <c r="F13" s="64">
        <v>94712</v>
      </c>
      <c r="G13" s="64"/>
      <c r="H13" s="64">
        <v>265557.10110000003</v>
      </c>
    </row>
    <row r="14" spans="1:8" ht="17.100000000000001" customHeight="1" x14ac:dyDescent="0.25">
      <c r="A14" s="13">
        <v>8</v>
      </c>
      <c r="B14" s="70" t="s">
        <v>21</v>
      </c>
      <c r="C14" s="64">
        <v>3130.74</v>
      </c>
      <c r="D14" s="64"/>
      <c r="E14" s="64">
        <v>3130.74</v>
      </c>
      <c r="F14" s="64"/>
      <c r="G14" s="64"/>
      <c r="H14" s="64"/>
    </row>
    <row r="15" spans="1:8" ht="17.100000000000001" customHeight="1" x14ac:dyDescent="0.25">
      <c r="A15" s="13">
        <v>9</v>
      </c>
      <c r="B15" s="70" t="s">
        <v>22</v>
      </c>
      <c r="C15" s="64">
        <v>8027.3100999999997</v>
      </c>
      <c r="D15" s="64"/>
      <c r="E15" s="64"/>
      <c r="F15" s="64"/>
      <c r="G15" s="64"/>
      <c r="H15" s="64"/>
    </row>
    <row r="16" spans="1:8" ht="17.100000000000001" customHeight="1" x14ac:dyDescent="0.25">
      <c r="A16" s="13">
        <v>10</v>
      </c>
      <c r="B16" s="70" t="s">
        <v>23</v>
      </c>
      <c r="C16" s="64">
        <v>-7148149.6189899994</v>
      </c>
      <c r="D16" s="64">
        <v>-147968.03706</v>
      </c>
      <c r="E16" s="64">
        <v>-8017</v>
      </c>
      <c r="F16" s="64">
        <v>-186042</v>
      </c>
      <c r="G16" s="64">
        <v>-117538</v>
      </c>
      <c r="H16" s="64">
        <v>-548646.34250000003</v>
      </c>
    </row>
    <row r="17" spans="1:8" ht="17.100000000000001" customHeight="1" x14ac:dyDescent="0.25">
      <c r="A17" s="13">
        <v>11</v>
      </c>
      <c r="B17" s="70" t="s">
        <v>24</v>
      </c>
      <c r="C17" s="64">
        <v>-7238577.3536299989</v>
      </c>
      <c r="D17" s="64">
        <v>-138139.26506000001</v>
      </c>
      <c r="E17" s="64">
        <v>-8019.11</v>
      </c>
      <c r="F17" s="64">
        <v>-178025</v>
      </c>
      <c r="G17" s="64">
        <v>-116145</v>
      </c>
      <c r="H17" s="64">
        <v>-525402.12916999997</v>
      </c>
    </row>
    <row r="18" spans="1:8" ht="17.100000000000001" customHeight="1" x14ac:dyDescent="0.25">
      <c r="A18" s="13">
        <v>12</v>
      </c>
      <c r="B18" s="70" t="s">
        <v>25</v>
      </c>
      <c r="C18" s="64">
        <v>9082.5871600000009</v>
      </c>
      <c r="D18" s="64">
        <v>136.792</v>
      </c>
      <c r="E18" s="64"/>
      <c r="F18" s="64">
        <v>309</v>
      </c>
      <c r="G18" s="64"/>
      <c r="H18" s="64">
        <v>833.22866999999997</v>
      </c>
    </row>
    <row r="19" spans="1:8" ht="17.100000000000001" customHeight="1" x14ac:dyDescent="0.25">
      <c r="A19" s="13">
        <v>13</v>
      </c>
      <c r="B19" s="70" t="s">
        <v>26</v>
      </c>
      <c r="C19" s="64">
        <v>80583.117479999986</v>
      </c>
      <c r="D19" s="64">
        <v>-9965.5640000000003</v>
      </c>
      <c r="E19" s="64">
        <v>-1046.6199999999999</v>
      </c>
      <c r="F19" s="64">
        <v>-8326</v>
      </c>
      <c r="G19" s="64">
        <v>-1393</v>
      </c>
      <c r="H19" s="64">
        <v>-24077.441999999999</v>
      </c>
    </row>
    <row r="20" spans="1:8" ht="17.100000000000001" customHeight="1" x14ac:dyDescent="0.25">
      <c r="A20" s="13">
        <v>14</v>
      </c>
      <c r="B20" s="70" t="s">
        <v>27</v>
      </c>
      <c r="C20" s="64">
        <v>762.03</v>
      </c>
      <c r="D20" s="64"/>
      <c r="E20" s="64">
        <v>1048.73</v>
      </c>
      <c r="F20" s="64"/>
      <c r="G20" s="64"/>
      <c r="H20" s="64"/>
    </row>
    <row r="21" spans="1:8" ht="17.100000000000001" customHeight="1" x14ac:dyDescent="0.25">
      <c r="A21" s="13">
        <v>15</v>
      </c>
      <c r="B21" s="70" t="s">
        <v>28</v>
      </c>
      <c r="C21" s="64">
        <v>-4183624.52617</v>
      </c>
      <c r="D21" s="64">
        <v>-92901.362999999998</v>
      </c>
      <c r="E21" s="64">
        <v>521.83000000000004</v>
      </c>
      <c r="F21" s="64">
        <v>-171926</v>
      </c>
      <c r="G21" s="64">
        <v>21781</v>
      </c>
      <c r="H21" s="64">
        <v>-392368.51552999998</v>
      </c>
    </row>
    <row r="22" spans="1:8" ht="17.100000000000001" customHeight="1" x14ac:dyDescent="0.25">
      <c r="A22" s="13">
        <v>16</v>
      </c>
      <c r="B22" s="70" t="s">
        <v>29</v>
      </c>
      <c r="C22" s="64">
        <v>-4173050.52617</v>
      </c>
      <c r="D22" s="64">
        <v>-92901.362999999998</v>
      </c>
      <c r="E22" s="64">
        <v>521.83000000000004</v>
      </c>
      <c r="F22" s="64">
        <v>-171926</v>
      </c>
      <c r="G22" s="64">
        <v>21781</v>
      </c>
      <c r="H22" s="64">
        <v>-392368.51552999998</v>
      </c>
    </row>
    <row r="23" spans="1:8" ht="17.100000000000001" customHeight="1" x14ac:dyDescent="0.25">
      <c r="A23" s="13">
        <v>17</v>
      </c>
      <c r="B23" s="70" t="s">
        <v>30</v>
      </c>
      <c r="C23" s="64">
        <v>-10574</v>
      </c>
      <c r="D23" s="64"/>
      <c r="E23" s="64"/>
      <c r="F23" s="64"/>
      <c r="G23" s="64"/>
      <c r="H23" s="64"/>
    </row>
    <row r="24" spans="1:8" ht="17.100000000000001" customHeight="1" x14ac:dyDescent="0.25">
      <c r="A24" s="13">
        <v>18</v>
      </c>
      <c r="B24" s="70" t="s">
        <v>31</v>
      </c>
      <c r="C24" s="64">
        <v>-385230.1185199999</v>
      </c>
      <c r="D24" s="64">
        <v>-11015.97651</v>
      </c>
      <c r="E24" s="64">
        <v>-1121.1300000000001</v>
      </c>
      <c r="F24" s="64">
        <v>-15566</v>
      </c>
      <c r="G24" s="64">
        <v>-9630</v>
      </c>
      <c r="H24" s="64">
        <v>-57221.122020000003</v>
      </c>
    </row>
    <row r="25" spans="1:8" ht="17.100000000000001" customHeight="1" x14ac:dyDescent="0.25">
      <c r="A25" s="13">
        <v>19</v>
      </c>
      <c r="B25" s="70" t="s">
        <v>32</v>
      </c>
      <c r="C25" s="64">
        <v>-973110.59104999981</v>
      </c>
      <c r="D25" s="64">
        <v>-5569.3847800000003</v>
      </c>
      <c r="E25" s="64">
        <v>-3209.07</v>
      </c>
      <c r="F25" s="64">
        <v>-31236</v>
      </c>
      <c r="G25" s="64">
        <v>-48406</v>
      </c>
      <c r="H25" s="64">
        <v>-115689.55705</v>
      </c>
    </row>
    <row r="26" spans="1:8" ht="17.100000000000001" customHeight="1" x14ac:dyDescent="0.25">
      <c r="A26" s="13">
        <v>20</v>
      </c>
      <c r="B26" s="70" t="s">
        <v>33</v>
      </c>
      <c r="C26" s="64">
        <v>-59731.352039999998</v>
      </c>
      <c r="D26" s="64"/>
      <c r="E26" s="64">
        <v>-17.22</v>
      </c>
      <c r="F26" s="64">
        <v>-1263</v>
      </c>
      <c r="G26" s="64"/>
      <c r="H26" s="64">
        <v>-32667.111840000001</v>
      </c>
    </row>
    <row r="27" spans="1:8" ht="17.100000000000001" customHeight="1" x14ac:dyDescent="0.25">
      <c r="A27" s="13">
        <v>21</v>
      </c>
      <c r="B27" s="70" t="s">
        <v>34</v>
      </c>
      <c r="C27" s="64">
        <v>-55147.268380000001</v>
      </c>
      <c r="D27" s="64"/>
      <c r="E27" s="64"/>
      <c r="F27" s="64">
        <v>-1263</v>
      </c>
      <c r="G27" s="64"/>
      <c r="H27" s="64">
        <v>-28184.622810000001</v>
      </c>
    </row>
    <row r="28" spans="1:8" ht="17.100000000000001" customHeight="1" x14ac:dyDescent="0.25">
      <c r="A28" s="13">
        <v>22</v>
      </c>
      <c r="B28" s="70" t="s">
        <v>35</v>
      </c>
      <c r="C28" s="64">
        <v>-4584.0836599999993</v>
      </c>
      <c r="D28" s="64"/>
      <c r="E28" s="64">
        <v>-17.22</v>
      </c>
      <c r="F28" s="64"/>
      <c r="G28" s="64"/>
      <c r="H28" s="64">
        <v>-4482.4890299999997</v>
      </c>
    </row>
    <row r="29" spans="1:8" ht="17.100000000000001" customHeight="1" x14ac:dyDescent="0.25">
      <c r="A29" s="13">
        <v>23</v>
      </c>
      <c r="B29" s="70" t="s">
        <v>36</v>
      </c>
      <c r="C29" s="64"/>
      <c r="D29" s="64"/>
      <c r="E29" s="64"/>
      <c r="F29" s="64"/>
      <c r="G29" s="64"/>
      <c r="H29" s="64"/>
    </row>
    <row r="30" spans="1:8" ht="17.100000000000001" customHeight="1" x14ac:dyDescent="0.25">
      <c r="A30" s="13">
        <v>24</v>
      </c>
      <c r="B30" s="69" t="s">
        <v>37</v>
      </c>
      <c r="C30" s="64">
        <v>674766.82358999993</v>
      </c>
      <c r="D30" s="64">
        <v>10541.366900000001</v>
      </c>
      <c r="E30" s="64">
        <v>2392.77</v>
      </c>
      <c r="F30" s="64">
        <v>47672</v>
      </c>
      <c r="G30" s="64">
        <v>26878</v>
      </c>
      <c r="H30" s="64">
        <v>44292.867100000098</v>
      </c>
    </row>
    <row r="31" spans="1:8" ht="38.25" customHeight="1" x14ac:dyDescent="0.25">
      <c r="A31" s="13">
        <v>25</v>
      </c>
      <c r="B31" s="69" t="s">
        <v>38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70" t="s">
        <v>39</v>
      </c>
      <c r="C32" s="64">
        <v>13728.194740000001</v>
      </c>
      <c r="D32" s="64"/>
      <c r="E32" s="64"/>
      <c r="F32" s="64">
        <v>1</v>
      </c>
      <c r="G32" s="64"/>
      <c r="H32" s="64">
        <v>2158.8818199999996</v>
      </c>
    </row>
    <row r="33" spans="1:8" ht="17.100000000000001" customHeight="1" x14ac:dyDescent="0.25">
      <c r="A33" s="13">
        <v>27</v>
      </c>
      <c r="B33" s="70" t="s">
        <v>40</v>
      </c>
      <c r="C33" s="64">
        <v>-15504.480929999998</v>
      </c>
      <c r="D33" s="64"/>
      <c r="E33" s="64"/>
      <c r="F33" s="64">
        <v>-241</v>
      </c>
      <c r="G33" s="64"/>
      <c r="H33" s="64">
        <v>-2177.0046699999998</v>
      </c>
    </row>
    <row r="34" spans="1:8" ht="17.100000000000001" customHeight="1" x14ac:dyDescent="0.25">
      <c r="A34" s="13">
        <v>28</v>
      </c>
      <c r="B34" s="70" t="s">
        <v>41</v>
      </c>
      <c r="C34" s="64"/>
      <c r="D34" s="64"/>
      <c r="E34" s="64"/>
      <c r="F34" s="64"/>
      <c r="G34" s="64"/>
      <c r="H34" s="64"/>
    </row>
    <row r="35" spans="1:8" ht="17.100000000000001" customHeight="1" x14ac:dyDescent="0.25">
      <c r="A35" s="13">
        <v>29</v>
      </c>
      <c r="B35" s="69" t="s">
        <v>42</v>
      </c>
      <c r="C35" s="64">
        <v>672990.53740000003</v>
      </c>
      <c r="D35" s="64">
        <v>10541.366900000001</v>
      </c>
      <c r="E35" s="64">
        <v>2392.77</v>
      </c>
      <c r="F35" s="64">
        <v>47432</v>
      </c>
      <c r="G35" s="64">
        <v>26878</v>
      </c>
      <c r="H35" s="64">
        <v>44274.744250000098</v>
      </c>
    </row>
    <row r="36" spans="1:8" ht="17.100000000000001" customHeight="1" x14ac:dyDescent="0.25">
      <c r="A36" s="13">
        <v>30</v>
      </c>
      <c r="B36" s="70" t="s">
        <v>43</v>
      </c>
      <c r="C36" s="64">
        <v>-886.89669000000004</v>
      </c>
      <c r="D36" s="64">
        <v>-11.651009999999999</v>
      </c>
      <c r="E36" s="64"/>
      <c r="F36" s="64">
        <v>-5</v>
      </c>
      <c r="G36" s="64">
        <v>97</v>
      </c>
      <c r="H36" s="64">
        <v>155.83431999999999</v>
      </c>
    </row>
    <row r="37" spans="1:8" ht="17.100000000000001" customHeight="1" x14ac:dyDescent="0.25">
      <c r="A37" s="13">
        <v>31</v>
      </c>
      <c r="B37" s="70" t="s">
        <v>44</v>
      </c>
      <c r="C37" s="64">
        <v>-886.89669000000004</v>
      </c>
      <c r="D37" s="64">
        <v>-11.651009999999999</v>
      </c>
      <c r="E37" s="64"/>
      <c r="F37" s="64">
        <v>-5</v>
      </c>
      <c r="G37" s="64">
        <v>97</v>
      </c>
      <c r="H37" s="64">
        <v>155.83431999999999</v>
      </c>
    </row>
    <row r="38" spans="1:8" ht="17.100000000000001" customHeight="1" x14ac:dyDescent="0.25">
      <c r="A38" s="13">
        <v>32</v>
      </c>
      <c r="B38" s="70" t="s">
        <v>140</v>
      </c>
      <c r="C38" s="64"/>
      <c r="D38" s="64"/>
      <c r="E38" s="64"/>
      <c r="F38" s="64"/>
      <c r="G38" s="64"/>
      <c r="H38" s="64"/>
    </row>
    <row r="39" spans="1:8" ht="17.100000000000001" customHeight="1" x14ac:dyDescent="0.25">
      <c r="A39" s="13">
        <v>33</v>
      </c>
      <c r="B39" s="70" t="s">
        <v>45</v>
      </c>
      <c r="C39" s="64">
        <v>-127187.76797</v>
      </c>
      <c r="D39" s="64">
        <v>-1801.7985900000001</v>
      </c>
      <c r="E39" s="64">
        <v>-490.89</v>
      </c>
      <c r="F39" s="64">
        <v>-10184</v>
      </c>
      <c r="G39" s="64"/>
      <c r="H39" s="64">
        <v>-7049.3743100000002</v>
      </c>
    </row>
    <row r="40" spans="1:8" ht="17.100000000000001" customHeight="1" x14ac:dyDescent="0.25">
      <c r="A40" s="13">
        <v>34</v>
      </c>
      <c r="B40" s="70" t="s">
        <v>46</v>
      </c>
      <c r="C40" s="64">
        <v>-130912.62960999999</v>
      </c>
      <c r="D40" s="64">
        <v>-1801.7985900000001</v>
      </c>
      <c r="E40" s="64">
        <v>-490.89</v>
      </c>
      <c r="F40" s="64">
        <v>-10184</v>
      </c>
      <c r="G40" s="64"/>
      <c r="H40" s="64">
        <v>-7049.3743100000002</v>
      </c>
    </row>
    <row r="41" spans="1:8" ht="17.100000000000001" customHeight="1" x14ac:dyDescent="0.25">
      <c r="A41" s="13">
        <v>35</v>
      </c>
      <c r="B41" s="70" t="s">
        <v>47</v>
      </c>
      <c r="C41" s="64">
        <v>3724.8616399999996</v>
      </c>
      <c r="D41" s="64"/>
      <c r="E41" s="64"/>
      <c r="F41" s="64"/>
      <c r="G41" s="64"/>
      <c r="H41" s="64"/>
    </row>
    <row r="42" spans="1:8" ht="17.100000000000001" customHeight="1" x14ac:dyDescent="0.25">
      <c r="A42" s="13">
        <v>36</v>
      </c>
      <c r="B42" s="70" t="s">
        <v>48</v>
      </c>
      <c r="C42" s="64">
        <v>-334</v>
      </c>
      <c r="D42" s="64"/>
      <c r="E42" s="64"/>
      <c r="F42" s="64"/>
      <c r="G42" s="64">
        <v>-377</v>
      </c>
      <c r="H42" s="64"/>
    </row>
    <row r="43" spans="1:8" ht="17.100000000000001" customHeight="1" x14ac:dyDescent="0.25">
      <c r="A43" s="60">
        <v>37</v>
      </c>
      <c r="B43" s="69" t="s">
        <v>49</v>
      </c>
      <c r="C43" s="64">
        <v>544581.8727399999</v>
      </c>
      <c r="D43" s="64">
        <v>8727.9172999999792</v>
      </c>
      <c r="E43" s="64">
        <v>1901.88</v>
      </c>
      <c r="F43" s="64">
        <v>37243</v>
      </c>
      <c r="G43" s="64">
        <v>26598</v>
      </c>
      <c r="H43" s="64">
        <v>37381.2042600001</v>
      </c>
    </row>
    <row r="44" spans="1:8" x14ac:dyDescent="0.25">
      <c r="B44" s="61"/>
    </row>
    <row r="45" spans="1:8" x14ac:dyDescent="0.25">
      <c r="B45" s="26"/>
    </row>
    <row r="46" spans="1:8" x14ac:dyDescent="0.25">
      <c r="B46" s="26"/>
    </row>
    <row r="47" spans="1:8" x14ac:dyDescent="0.25">
      <c r="B47" s="2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H4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4" sqref="C34"/>
    </sheetView>
  </sheetViews>
  <sheetFormatPr defaultRowHeight="15" x14ac:dyDescent="0.25"/>
  <cols>
    <col min="1" max="1" width="70.7109375" hidden="1" customWidth="1"/>
    <col min="2" max="2" width="61.28515625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56</v>
      </c>
      <c r="B1" s="1" t="s">
        <v>56</v>
      </c>
    </row>
    <row r="2" spans="1:8" ht="34.5" customHeight="1" x14ac:dyDescent="0.25">
      <c r="A2" s="2" t="s">
        <v>57</v>
      </c>
      <c r="B2" s="2" t="s">
        <v>57</v>
      </c>
    </row>
    <row r="4" spans="1:8" x14ac:dyDescent="0.25">
      <c r="A4" s="14" t="s">
        <v>53</v>
      </c>
      <c r="B4" s="16"/>
      <c r="C4" s="15" t="s">
        <v>59</v>
      </c>
      <c r="D4" s="15" t="s">
        <v>58</v>
      </c>
      <c r="E4" s="16"/>
      <c r="F4" s="16"/>
      <c r="G4" s="16"/>
      <c r="H4" s="16"/>
    </row>
    <row r="5" spans="1:8" x14ac:dyDescent="0.25">
      <c r="A5" s="13"/>
      <c r="B5" s="13"/>
      <c r="C5" s="65" t="s">
        <v>60</v>
      </c>
      <c r="D5" s="65" t="s">
        <v>0</v>
      </c>
      <c r="E5" s="65" t="s">
        <v>1</v>
      </c>
      <c r="F5" s="65" t="s">
        <v>10</v>
      </c>
      <c r="G5" s="65" t="s">
        <v>3</v>
      </c>
      <c r="H5" s="65" t="s">
        <v>4</v>
      </c>
    </row>
    <row r="6" spans="1:8" ht="17.100000000000001" customHeight="1" x14ac:dyDescent="0.25">
      <c r="A6" s="12" t="s">
        <v>12</v>
      </c>
      <c r="B6" s="12" t="s">
        <v>144</v>
      </c>
      <c r="C6" s="66">
        <v>43830</v>
      </c>
      <c r="D6" s="66">
        <v>43830</v>
      </c>
      <c r="E6" s="66">
        <v>43830</v>
      </c>
      <c r="F6" s="66">
        <v>43830</v>
      </c>
      <c r="G6" s="66">
        <v>43830</v>
      </c>
      <c r="H6" s="66">
        <v>43830</v>
      </c>
    </row>
    <row r="7" spans="1:8" ht="17.100000000000001" customHeight="1" x14ac:dyDescent="0.25">
      <c r="A7" s="13">
        <v>1</v>
      </c>
      <c r="B7" s="67" t="s">
        <v>61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13" t="s">
        <v>62</v>
      </c>
      <c r="C8" s="64">
        <v>5995925.739049999</v>
      </c>
      <c r="D8" s="64">
        <v>117860.25724000001</v>
      </c>
      <c r="E8" s="64">
        <v>4496.33</v>
      </c>
      <c r="F8" s="64">
        <v>239944</v>
      </c>
      <c r="G8" s="64">
        <v>55818</v>
      </c>
      <c r="H8" s="64">
        <v>612505.41741999995</v>
      </c>
    </row>
    <row r="9" spans="1:8" ht="17.100000000000001" customHeight="1" x14ac:dyDescent="0.25">
      <c r="A9" s="13">
        <v>3</v>
      </c>
      <c r="B9" s="13" t="s">
        <v>63</v>
      </c>
      <c r="C9" s="64">
        <v>6020344.5982999988</v>
      </c>
      <c r="D9" s="64">
        <v>118606.363</v>
      </c>
      <c r="E9" s="64">
        <v>4674.08</v>
      </c>
      <c r="F9" s="64">
        <v>240966</v>
      </c>
      <c r="G9" s="64">
        <v>56001</v>
      </c>
      <c r="H9" s="64">
        <v>616312.22579000005</v>
      </c>
    </row>
    <row r="10" spans="1:8" ht="17.100000000000001" customHeight="1" x14ac:dyDescent="0.25">
      <c r="A10" s="13">
        <v>4</v>
      </c>
      <c r="B10" s="13" t="s">
        <v>64</v>
      </c>
      <c r="C10" s="64">
        <v>-24418.859250000001</v>
      </c>
      <c r="D10" s="64">
        <v>-746.10576000000003</v>
      </c>
      <c r="E10" s="64">
        <v>-177.75</v>
      </c>
      <c r="F10" s="64">
        <v>-1022</v>
      </c>
      <c r="G10" s="64">
        <v>-183</v>
      </c>
      <c r="H10" s="64">
        <v>-3806.8083700000002</v>
      </c>
    </row>
    <row r="11" spans="1:8" ht="17.100000000000001" customHeight="1" x14ac:dyDescent="0.25">
      <c r="A11" s="13">
        <v>5</v>
      </c>
      <c r="B11" s="13" t="s">
        <v>65</v>
      </c>
      <c r="C11" s="64">
        <v>2829958.3215199998</v>
      </c>
      <c r="D11" s="64">
        <v>42175.484579999997</v>
      </c>
      <c r="E11" s="64">
        <v>6524.6</v>
      </c>
      <c r="F11" s="64">
        <v>119049</v>
      </c>
      <c r="G11" s="64">
        <v>124853</v>
      </c>
      <c r="H11" s="64">
        <v>312822.99751999998</v>
      </c>
    </row>
    <row r="12" spans="1:8" ht="17.100000000000001" customHeight="1" x14ac:dyDescent="0.25">
      <c r="A12" s="13">
        <v>6</v>
      </c>
      <c r="B12" s="13" t="s">
        <v>129</v>
      </c>
      <c r="C12" s="64">
        <v>4590701.6596900001</v>
      </c>
      <c r="D12" s="64">
        <v>107960.38643</v>
      </c>
      <c r="E12" s="64">
        <v>3214.43</v>
      </c>
      <c r="F12" s="64">
        <v>94712</v>
      </c>
      <c r="G12" s="64"/>
      <c r="H12" s="64">
        <v>265557.10110000003</v>
      </c>
    </row>
    <row r="13" spans="1:8" ht="17.100000000000001" customHeight="1" x14ac:dyDescent="0.25">
      <c r="A13" s="13">
        <v>7</v>
      </c>
      <c r="B13" s="13" t="s">
        <v>66</v>
      </c>
      <c r="C13" s="64">
        <v>4587570.9196899999</v>
      </c>
      <c r="D13" s="64">
        <v>107960.38643</v>
      </c>
      <c r="E13" s="64">
        <v>83.69</v>
      </c>
      <c r="F13" s="64">
        <v>94712</v>
      </c>
      <c r="G13" s="64"/>
      <c r="H13" s="64">
        <v>265557.10110000003</v>
      </c>
    </row>
    <row r="14" spans="1:8" ht="17.100000000000001" customHeight="1" x14ac:dyDescent="0.25">
      <c r="A14" s="13">
        <v>8</v>
      </c>
      <c r="B14" s="13" t="s">
        <v>135</v>
      </c>
      <c r="C14" s="64">
        <v>3130.74</v>
      </c>
      <c r="D14" s="64"/>
      <c r="E14" s="64">
        <v>3130.74</v>
      </c>
      <c r="F14" s="64"/>
      <c r="G14" s="64"/>
      <c r="H14" s="64"/>
    </row>
    <row r="15" spans="1:8" ht="17.100000000000001" customHeight="1" x14ac:dyDescent="0.25">
      <c r="A15" s="13">
        <v>9</v>
      </c>
      <c r="B15" s="13" t="s">
        <v>67</v>
      </c>
      <c r="C15" s="64">
        <v>8027.3100999999997</v>
      </c>
      <c r="D15" s="64"/>
      <c r="E15" s="64"/>
      <c r="F15" s="64"/>
      <c r="G15" s="64"/>
      <c r="H15" s="64"/>
    </row>
    <row r="16" spans="1:8" ht="17.100000000000001" customHeight="1" x14ac:dyDescent="0.25">
      <c r="A16" s="13">
        <v>10</v>
      </c>
      <c r="B16" s="13" t="s">
        <v>68</v>
      </c>
      <c r="C16" s="64">
        <v>-7148149.6189899994</v>
      </c>
      <c r="D16" s="64">
        <v>-147968.03706</v>
      </c>
      <c r="E16" s="64">
        <v>-8017</v>
      </c>
      <c r="F16" s="64">
        <v>-186042</v>
      </c>
      <c r="G16" s="64">
        <v>-117538</v>
      </c>
      <c r="H16" s="64">
        <v>-548646.34250000003</v>
      </c>
    </row>
    <row r="17" spans="1:8" ht="17.100000000000001" customHeight="1" x14ac:dyDescent="0.25">
      <c r="A17" s="13">
        <v>11</v>
      </c>
      <c r="B17" s="13" t="s">
        <v>69</v>
      </c>
      <c r="C17" s="64">
        <v>-7238577.3536299989</v>
      </c>
      <c r="D17" s="64">
        <v>-138139.26506000001</v>
      </c>
      <c r="E17" s="64">
        <v>-8019.11</v>
      </c>
      <c r="F17" s="64">
        <v>-178025</v>
      </c>
      <c r="G17" s="64">
        <v>-116145</v>
      </c>
      <c r="H17" s="64">
        <v>-525402.12916999997</v>
      </c>
    </row>
    <row r="18" spans="1:8" ht="17.100000000000001" customHeight="1" x14ac:dyDescent="0.25">
      <c r="A18" s="13">
        <v>12</v>
      </c>
      <c r="B18" s="13" t="s">
        <v>70</v>
      </c>
      <c r="C18" s="64">
        <v>9082.5871600000009</v>
      </c>
      <c r="D18" s="64">
        <v>136.792</v>
      </c>
      <c r="E18" s="64"/>
      <c r="F18" s="64">
        <v>309</v>
      </c>
      <c r="G18" s="64"/>
      <c r="H18" s="64">
        <v>833.22866999999997</v>
      </c>
    </row>
    <row r="19" spans="1:8" ht="17.100000000000001" customHeight="1" x14ac:dyDescent="0.25">
      <c r="A19" s="13">
        <v>13</v>
      </c>
      <c r="B19" s="13" t="s">
        <v>71</v>
      </c>
      <c r="C19" s="64">
        <v>80583.117479999986</v>
      </c>
      <c r="D19" s="64">
        <v>-9965.5640000000003</v>
      </c>
      <c r="E19" s="64">
        <v>-1046.6199999999999</v>
      </c>
      <c r="F19" s="64">
        <v>-8326</v>
      </c>
      <c r="G19" s="64">
        <v>-1393</v>
      </c>
      <c r="H19" s="64">
        <v>-24077.441999999999</v>
      </c>
    </row>
    <row r="20" spans="1:8" ht="17.100000000000001" customHeight="1" x14ac:dyDescent="0.25">
      <c r="A20" s="13">
        <v>14</v>
      </c>
      <c r="B20" s="13" t="s">
        <v>72</v>
      </c>
      <c r="C20" s="64">
        <v>762.03</v>
      </c>
      <c r="D20" s="64"/>
      <c r="E20" s="64">
        <v>1048.73</v>
      </c>
      <c r="F20" s="64"/>
      <c r="G20" s="64"/>
      <c r="H20" s="64"/>
    </row>
    <row r="21" spans="1:8" ht="17.100000000000001" customHeight="1" x14ac:dyDescent="0.25">
      <c r="A21" s="13">
        <v>15</v>
      </c>
      <c r="B21" s="13" t="s">
        <v>73</v>
      </c>
      <c r="C21" s="64">
        <v>-4183624.52617</v>
      </c>
      <c r="D21" s="64">
        <v>-92901.362999999998</v>
      </c>
      <c r="E21" s="64">
        <v>521.83000000000004</v>
      </c>
      <c r="F21" s="64">
        <v>-171926</v>
      </c>
      <c r="G21" s="64">
        <v>21781</v>
      </c>
      <c r="H21" s="64">
        <v>-392368.51552999998</v>
      </c>
    </row>
    <row r="22" spans="1:8" ht="17.100000000000001" customHeight="1" x14ac:dyDescent="0.25">
      <c r="A22" s="13">
        <v>16</v>
      </c>
      <c r="B22" s="13" t="s">
        <v>74</v>
      </c>
      <c r="C22" s="64">
        <v>-4173050.52617</v>
      </c>
      <c r="D22" s="64">
        <v>-92901.362999999998</v>
      </c>
      <c r="E22" s="64">
        <v>521.83000000000004</v>
      </c>
      <c r="F22" s="64">
        <v>-171926</v>
      </c>
      <c r="G22" s="64">
        <v>21781</v>
      </c>
      <c r="H22" s="64">
        <v>-392368.51552999998</v>
      </c>
    </row>
    <row r="23" spans="1:8" ht="17.100000000000001" customHeight="1" x14ac:dyDescent="0.25">
      <c r="A23" s="13">
        <v>17</v>
      </c>
      <c r="B23" s="13" t="s">
        <v>75</v>
      </c>
      <c r="C23" s="64">
        <v>-10574</v>
      </c>
      <c r="D23" s="64"/>
      <c r="E23" s="64"/>
      <c r="F23" s="64"/>
      <c r="G23" s="64"/>
      <c r="H23" s="64"/>
    </row>
    <row r="24" spans="1:8" ht="17.100000000000001" customHeight="1" x14ac:dyDescent="0.25">
      <c r="A24" s="13">
        <v>18</v>
      </c>
      <c r="B24" s="13" t="s">
        <v>76</v>
      </c>
      <c r="C24" s="64">
        <v>-385230.1185199999</v>
      </c>
      <c r="D24" s="64">
        <v>-11015.97651</v>
      </c>
      <c r="E24" s="64">
        <v>-1121.1300000000001</v>
      </c>
      <c r="F24" s="64">
        <v>-15566</v>
      </c>
      <c r="G24" s="64">
        <v>-9630</v>
      </c>
      <c r="H24" s="64">
        <v>-57221.122020000003</v>
      </c>
    </row>
    <row r="25" spans="1:8" ht="17.100000000000001" customHeight="1" x14ac:dyDescent="0.25">
      <c r="A25" s="13">
        <v>19</v>
      </c>
      <c r="B25" s="13" t="s">
        <v>77</v>
      </c>
      <c r="C25" s="64">
        <v>-973110.59104999981</v>
      </c>
      <c r="D25" s="64">
        <v>-5569.3847800000003</v>
      </c>
      <c r="E25" s="64">
        <v>-3209.07</v>
      </c>
      <c r="F25" s="64">
        <v>-31236</v>
      </c>
      <c r="G25" s="64">
        <v>-48406</v>
      </c>
      <c r="H25" s="64">
        <v>-115689.55705</v>
      </c>
    </row>
    <row r="26" spans="1:8" ht="17.100000000000001" customHeight="1" x14ac:dyDescent="0.25">
      <c r="A26" s="13">
        <v>20</v>
      </c>
      <c r="B26" s="13" t="s">
        <v>131</v>
      </c>
      <c r="C26" s="64">
        <v>-59731.352039999998</v>
      </c>
      <c r="D26" s="64"/>
      <c r="E26" s="64">
        <v>-17.22</v>
      </c>
      <c r="F26" s="64">
        <v>-1263</v>
      </c>
      <c r="G26" s="64"/>
      <c r="H26" s="64">
        <v>-32667.111840000001</v>
      </c>
    </row>
    <row r="27" spans="1:8" ht="17.100000000000001" customHeight="1" x14ac:dyDescent="0.25">
      <c r="A27" s="13">
        <v>21</v>
      </c>
      <c r="B27" s="13" t="s">
        <v>133</v>
      </c>
      <c r="C27" s="64">
        <v>-55147.268380000001</v>
      </c>
      <c r="D27" s="64"/>
      <c r="E27" s="64"/>
      <c r="F27" s="64">
        <v>-1263</v>
      </c>
      <c r="G27" s="64"/>
      <c r="H27" s="64">
        <v>-28184.622810000001</v>
      </c>
    </row>
    <row r="28" spans="1:8" ht="17.100000000000001" customHeight="1" x14ac:dyDescent="0.25">
      <c r="A28" s="13">
        <v>22</v>
      </c>
      <c r="B28" s="13" t="s">
        <v>136</v>
      </c>
      <c r="C28" s="64">
        <v>-4584.0836599999993</v>
      </c>
      <c r="D28" s="64"/>
      <c r="E28" s="64">
        <v>-17.22</v>
      </c>
      <c r="F28" s="64"/>
      <c r="G28" s="64"/>
      <c r="H28" s="64">
        <v>-4482.4890299999997</v>
      </c>
    </row>
    <row r="29" spans="1:8" ht="17.100000000000001" customHeight="1" x14ac:dyDescent="0.25">
      <c r="A29" s="13">
        <v>23</v>
      </c>
      <c r="B29" s="13" t="s">
        <v>78</v>
      </c>
      <c r="C29" s="64"/>
      <c r="D29" s="64"/>
      <c r="E29" s="64"/>
      <c r="F29" s="64"/>
      <c r="G29" s="64"/>
      <c r="H29" s="64"/>
    </row>
    <row r="30" spans="1:8" ht="17.100000000000001" customHeight="1" x14ac:dyDescent="0.25">
      <c r="A30" s="13">
        <v>24</v>
      </c>
      <c r="B30" s="67" t="s">
        <v>79</v>
      </c>
      <c r="C30" s="64">
        <v>674766.82358999993</v>
      </c>
      <c r="D30" s="64">
        <v>10541.366900000001</v>
      </c>
      <c r="E30" s="64">
        <v>2392.77</v>
      </c>
      <c r="F30" s="64">
        <v>47672</v>
      </c>
      <c r="G30" s="64">
        <v>26878</v>
      </c>
      <c r="H30" s="64">
        <v>44292.867100000098</v>
      </c>
    </row>
    <row r="31" spans="1:8" ht="35.25" customHeight="1" x14ac:dyDescent="0.25">
      <c r="A31" s="13">
        <v>25</v>
      </c>
      <c r="B31" s="67" t="s">
        <v>80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13" t="s">
        <v>81</v>
      </c>
      <c r="C32" s="64">
        <v>13728.194740000001</v>
      </c>
      <c r="D32" s="64"/>
      <c r="E32" s="64"/>
      <c r="F32" s="64">
        <v>1</v>
      </c>
      <c r="G32" s="64"/>
      <c r="H32" s="64">
        <v>2158.8818199999996</v>
      </c>
    </row>
    <row r="33" spans="1:8" ht="17.100000000000001" customHeight="1" x14ac:dyDescent="0.25">
      <c r="A33" s="13">
        <v>27</v>
      </c>
      <c r="B33" s="13" t="s">
        <v>82</v>
      </c>
      <c r="C33" s="64">
        <v>-15504.480929999998</v>
      </c>
      <c r="D33" s="64"/>
      <c r="E33" s="64"/>
      <c r="F33" s="64">
        <v>-241</v>
      </c>
      <c r="G33" s="64"/>
      <c r="H33" s="64">
        <v>-2177.0046699999998</v>
      </c>
    </row>
    <row r="34" spans="1:8" ht="17.100000000000001" customHeight="1" x14ac:dyDescent="0.25">
      <c r="A34" s="13">
        <v>28</v>
      </c>
      <c r="B34" s="13" t="s">
        <v>83</v>
      </c>
      <c r="C34" s="64"/>
      <c r="D34" s="64"/>
      <c r="E34" s="64"/>
      <c r="F34" s="64"/>
      <c r="G34" s="64"/>
      <c r="H34" s="64"/>
    </row>
    <row r="35" spans="1:8" ht="17.100000000000001" customHeight="1" x14ac:dyDescent="0.25">
      <c r="A35" s="13">
        <v>29</v>
      </c>
      <c r="B35" s="67" t="s">
        <v>84</v>
      </c>
      <c r="C35" s="64">
        <v>672990.53740000003</v>
      </c>
      <c r="D35" s="64">
        <v>10541.366900000001</v>
      </c>
      <c r="E35" s="64">
        <v>2392.77</v>
      </c>
      <c r="F35" s="64">
        <v>47432</v>
      </c>
      <c r="G35" s="64">
        <v>26878</v>
      </c>
      <c r="H35" s="64">
        <v>44274.744250000098</v>
      </c>
    </row>
    <row r="36" spans="1:8" ht="17.100000000000001" customHeight="1" x14ac:dyDescent="0.25">
      <c r="A36" s="13">
        <v>30</v>
      </c>
      <c r="B36" s="13" t="s">
        <v>85</v>
      </c>
      <c r="C36" s="64">
        <v>-886.89669000000004</v>
      </c>
      <c r="D36" s="64">
        <v>-11.651009999999999</v>
      </c>
      <c r="E36" s="64"/>
      <c r="F36" s="64">
        <v>-5</v>
      </c>
      <c r="G36" s="64">
        <v>97</v>
      </c>
      <c r="H36" s="64">
        <v>155.83431999999999</v>
      </c>
    </row>
    <row r="37" spans="1:8" ht="17.100000000000001" customHeight="1" x14ac:dyDescent="0.25">
      <c r="A37" s="13">
        <v>31</v>
      </c>
      <c r="B37" s="13" t="s">
        <v>86</v>
      </c>
      <c r="C37" s="64">
        <v>-886.89669000000004</v>
      </c>
      <c r="D37" s="64">
        <v>-11.651009999999999</v>
      </c>
      <c r="E37" s="64"/>
      <c r="F37" s="64">
        <v>-5</v>
      </c>
      <c r="G37" s="64">
        <v>97</v>
      </c>
      <c r="H37" s="64">
        <v>155.83431999999999</v>
      </c>
    </row>
    <row r="38" spans="1:8" ht="17.100000000000001" customHeight="1" x14ac:dyDescent="0.25">
      <c r="A38" s="13">
        <v>32</v>
      </c>
      <c r="B38" s="13" t="s">
        <v>142</v>
      </c>
      <c r="C38" s="64"/>
      <c r="D38" s="64"/>
      <c r="E38" s="64"/>
      <c r="F38" s="64"/>
      <c r="G38" s="64"/>
      <c r="H38" s="64"/>
    </row>
    <row r="39" spans="1:8" ht="17.100000000000001" customHeight="1" x14ac:dyDescent="0.25">
      <c r="A39" s="13">
        <v>33</v>
      </c>
      <c r="B39" s="13" t="s">
        <v>87</v>
      </c>
      <c r="C39" s="64">
        <v>-127187.76797</v>
      </c>
      <c r="D39" s="64">
        <v>-1801.7985900000001</v>
      </c>
      <c r="E39" s="64">
        <v>-490.89</v>
      </c>
      <c r="F39" s="64">
        <v>-10184</v>
      </c>
      <c r="G39" s="64"/>
      <c r="H39" s="64">
        <v>-7049.3743100000002</v>
      </c>
    </row>
    <row r="40" spans="1:8" ht="17.100000000000001" customHeight="1" x14ac:dyDescent="0.25">
      <c r="A40" s="13">
        <v>34</v>
      </c>
      <c r="B40" s="13" t="s">
        <v>88</v>
      </c>
      <c r="C40" s="64">
        <v>-130912.62960999999</v>
      </c>
      <c r="D40" s="64">
        <v>-1801.7985900000001</v>
      </c>
      <c r="E40" s="64">
        <v>-490.89</v>
      </c>
      <c r="F40" s="64">
        <v>-10184</v>
      </c>
      <c r="G40" s="64"/>
      <c r="H40" s="64">
        <v>-7049.3743100000002</v>
      </c>
    </row>
    <row r="41" spans="1:8" ht="17.100000000000001" customHeight="1" x14ac:dyDescent="0.25">
      <c r="A41" s="13">
        <v>35</v>
      </c>
      <c r="B41" s="13" t="s">
        <v>89</v>
      </c>
      <c r="C41" s="64">
        <v>3724.8616399999996</v>
      </c>
      <c r="D41" s="64"/>
      <c r="E41" s="64"/>
      <c r="F41" s="64"/>
      <c r="G41" s="64"/>
      <c r="H41" s="64"/>
    </row>
    <row r="42" spans="1:8" ht="17.100000000000001" customHeight="1" x14ac:dyDescent="0.25">
      <c r="A42" s="13">
        <v>36</v>
      </c>
      <c r="B42" s="13" t="s">
        <v>90</v>
      </c>
      <c r="C42" s="64">
        <v>-334</v>
      </c>
      <c r="D42" s="64"/>
      <c r="E42" s="64"/>
      <c r="F42" s="64"/>
      <c r="G42" s="64">
        <v>-377</v>
      </c>
      <c r="H42" s="64"/>
    </row>
    <row r="43" spans="1:8" ht="17.100000000000001" customHeight="1" x14ac:dyDescent="0.25">
      <c r="A43" s="60">
        <v>37</v>
      </c>
      <c r="B43" s="68" t="s">
        <v>91</v>
      </c>
      <c r="C43" s="64">
        <v>544581.8727399999</v>
      </c>
      <c r="D43" s="64">
        <v>8727.9172999999792</v>
      </c>
      <c r="E43" s="64">
        <v>1901.88</v>
      </c>
      <c r="F43" s="64">
        <v>37243</v>
      </c>
      <c r="G43" s="64">
        <v>26598</v>
      </c>
      <c r="H43" s="64">
        <v>37381.2042600001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4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5" sqref="C45"/>
    </sheetView>
  </sheetViews>
  <sheetFormatPr defaultRowHeight="15" x14ac:dyDescent="0.25"/>
  <cols>
    <col min="1" max="1" width="20.7109375" hidden="1" customWidth="1"/>
    <col min="2" max="2" width="64.5703125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92</v>
      </c>
      <c r="B1" s="1" t="s">
        <v>92</v>
      </c>
    </row>
    <row r="2" spans="1:8" ht="34.5" customHeight="1" x14ac:dyDescent="0.25">
      <c r="A2" s="2" t="s">
        <v>93</v>
      </c>
      <c r="B2" s="2" t="s">
        <v>93</v>
      </c>
    </row>
    <row r="4" spans="1:8" x14ac:dyDescent="0.25">
      <c r="A4" s="14" t="s">
        <v>53</v>
      </c>
      <c r="B4" s="16"/>
      <c r="C4" s="15" t="s">
        <v>95</v>
      </c>
      <c r="D4" s="15" t="s">
        <v>94</v>
      </c>
      <c r="E4" s="16"/>
      <c r="F4" s="16"/>
      <c r="G4" s="16"/>
      <c r="H4" s="16"/>
    </row>
    <row r="5" spans="1:8" x14ac:dyDescent="0.25">
      <c r="A5" s="13"/>
      <c r="B5" s="13"/>
      <c r="C5" s="65" t="s">
        <v>96</v>
      </c>
      <c r="D5" s="65" t="s">
        <v>0</v>
      </c>
      <c r="E5" s="65" t="s">
        <v>1</v>
      </c>
      <c r="F5" s="65" t="s">
        <v>10</v>
      </c>
      <c r="G5" s="65" t="s">
        <v>3</v>
      </c>
      <c r="H5" s="65" t="s">
        <v>4</v>
      </c>
    </row>
    <row r="6" spans="1:8" ht="17.100000000000001" customHeight="1" x14ac:dyDescent="0.25">
      <c r="A6" s="12" t="s">
        <v>12</v>
      </c>
      <c r="B6" s="12" t="s">
        <v>145</v>
      </c>
      <c r="C6" s="66">
        <v>43830</v>
      </c>
      <c r="D6" s="66">
        <v>43830</v>
      </c>
      <c r="E6" s="66">
        <v>43830</v>
      </c>
      <c r="F6" s="66">
        <v>43830</v>
      </c>
      <c r="G6" s="66">
        <v>43830</v>
      </c>
      <c r="H6" s="66">
        <v>43830</v>
      </c>
    </row>
    <row r="7" spans="1:8" ht="17.100000000000001" customHeight="1" x14ac:dyDescent="0.25">
      <c r="A7" s="13">
        <v>1</v>
      </c>
      <c r="B7" s="67" t="s">
        <v>97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13" t="s">
        <v>98</v>
      </c>
      <c r="C8" s="64">
        <v>5995925.739049999</v>
      </c>
      <c r="D8" s="64">
        <v>117860.25724000001</v>
      </c>
      <c r="E8" s="64">
        <v>4496.33</v>
      </c>
      <c r="F8" s="64">
        <v>239944</v>
      </c>
      <c r="G8" s="64">
        <v>55818</v>
      </c>
      <c r="H8" s="64">
        <v>612505.41741999995</v>
      </c>
    </row>
    <row r="9" spans="1:8" ht="17.100000000000001" customHeight="1" x14ac:dyDescent="0.25">
      <c r="A9" s="13">
        <v>3</v>
      </c>
      <c r="B9" s="13" t="s">
        <v>99</v>
      </c>
      <c r="C9" s="64">
        <v>6020344.5982999988</v>
      </c>
      <c r="D9" s="64">
        <v>118606.363</v>
      </c>
      <c r="E9" s="64">
        <v>4674.08</v>
      </c>
      <c r="F9" s="64">
        <v>240966</v>
      </c>
      <c r="G9" s="64">
        <v>56001</v>
      </c>
      <c r="H9" s="64">
        <v>616312.22579000005</v>
      </c>
    </row>
    <row r="10" spans="1:8" ht="17.100000000000001" customHeight="1" x14ac:dyDescent="0.25">
      <c r="A10" s="13">
        <v>4</v>
      </c>
      <c r="B10" s="13" t="s">
        <v>100</v>
      </c>
      <c r="C10" s="64">
        <v>-24418.859250000001</v>
      </c>
      <c r="D10" s="64">
        <v>-746.10576000000003</v>
      </c>
      <c r="E10" s="64">
        <v>-177.75</v>
      </c>
      <c r="F10" s="64">
        <v>-1022</v>
      </c>
      <c r="G10" s="64">
        <v>-183</v>
      </c>
      <c r="H10" s="64">
        <v>-3806.8083700000002</v>
      </c>
    </row>
    <row r="11" spans="1:8" ht="17.100000000000001" customHeight="1" x14ac:dyDescent="0.25">
      <c r="A11" s="13">
        <v>5</v>
      </c>
      <c r="B11" s="13" t="s">
        <v>101</v>
      </c>
      <c r="C11" s="64">
        <v>2829958.3215199998</v>
      </c>
      <c r="D11" s="64">
        <v>42175.484579999997</v>
      </c>
      <c r="E11" s="64">
        <v>6524.6</v>
      </c>
      <c r="F11" s="64">
        <v>119049</v>
      </c>
      <c r="G11" s="64">
        <v>124853</v>
      </c>
      <c r="H11" s="64">
        <v>312822.99751999998</v>
      </c>
    </row>
    <row r="12" spans="1:8" ht="17.100000000000001" customHeight="1" x14ac:dyDescent="0.25">
      <c r="A12" s="13">
        <v>6</v>
      </c>
      <c r="B12" s="13" t="s">
        <v>130</v>
      </c>
      <c r="C12" s="64">
        <v>4590701.6596900001</v>
      </c>
      <c r="D12" s="64">
        <v>107960.38643</v>
      </c>
      <c r="E12" s="64">
        <v>3214.43</v>
      </c>
      <c r="F12" s="64">
        <v>94712</v>
      </c>
      <c r="G12" s="64"/>
      <c r="H12" s="64">
        <v>265557.10110000003</v>
      </c>
    </row>
    <row r="13" spans="1:8" x14ac:dyDescent="0.25">
      <c r="A13" s="13">
        <v>7</v>
      </c>
      <c r="B13" s="13" t="s">
        <v>102</v>
      </c>
      <c r="C13" s="64">
        <v>4587570.9196899999</v>
      </c>
      <c r="D13" s="64">
        <v>107960.38643</v>
      </c>
      <c r="E13" s="64">
        <v>83.69</v>
      </c>
      <c r="F13" s="64">
        <v>94712</v>
      </c>
      <c r="G13" s="64"/>
      <c r="H13" s="64">
        <v>265557.10110000003</v>
      </c>
    </row>
    <row r="14" spans="1:8" ht="17.100000000000001" customHeight="1" x14ac:dyDescent="0.25">
      <c r="A14" s="13">
        <v>8</v>
      </c>
      <c r="B14" s="13" t="s">
        <v>137</v>
      </c>
      <c r="C14" s="64">
        <v>3130.74</v>
      </c>
      <c r="D14" s="64"/>
      <c r="E14" s="64">
        <v>3130.74</v>
      </c>
      <c r="F14" s="64"/>
      <c r="G14" s="64"/>
      <c r="H14" s="64"/>
    </row>
    <row r="15" spans="1:8" ht="17.100000000000001" customHeight="1" x14ac:dyDescent="0.25">
      <c r="A15" s="13">
        <v>9</v>
      </c>
      <c r="B15" s="13" t="s">
        <v>103</v>
      </c>
      <c r="C15" s="64">
        <v>8027.3100999999997</v>
      </c>
      <c r="D15" s="64"/>
      <c r="E15" s="64"/>
      <c r="F15" s="64"/>
      <c r="G15" s="64"/>
      <c r="H15" s="64"/>
    </row>
    <row r="16" spans="1:8" ht="17.100000000000001" customHeight="1" x14ac:dyDescent="0.25">
      <c r="A16" s="13">
        <v>10</v>
      </c>
      <c r="B16" s="13" t="s">
        <v>104</v>
      </c>
      <c r="C16" s="64">
        <v>-7148149.6189899994</v>
      </c>
      <c r="D16" s="64">
        <v>-147968.03706</v>
      </c>
      <c r="E16" s="64">
        <v>-8017</v>
      </c>
      <c r="F16" s="64">
        <v>-186042</v>
      </c>
      <c r="G16" s="64">
        <v>-117538</v>
      </c>
      <c r="H16" s="64">
        <v>-548646.34250000003</v>
      </c>
    </row>
    <row r="17" spans="1:8" ht="17.100000000000001" customHeight="1" x14ac:dyDescent="0.25">
      <c r="A17" s="13">
        <v>11</v>
      </c>
      <c r="B17" s="13" t="s">
        <v>105</v>
      </c>
      <c r="C17" s="64">
        <v>-7238577.3536299989</v>
      </c>
      <c r="D17" s="64">
        <v>-138139.26506000001</v>
      </c>
      <c r="E17" s="64">
        <v>-8019.11</v>
      </c>
      <c r="F17" s="64">
        <v>-178025</v>
      </c>
      <c r="G17" s="64">
        <v>-116145</v>
      </c>
      <c r="H17" s="64">
        <v>-525402.12916999997</v>
      </c>
    </row>
    <row r="18" spans="1:8" ht="17.100000000000001" customHeight="1" x14ac:dyDescent="0.25">
      <c r="A18" s="13">
        <v>12</v>
      </c>
      <c r="B18" s="13" t="s">
        <v>106</v>
      </c>
      <c r="C18" s="64">
        <v>9082.5871600000009</v>
      </c>
      <c r="D18" s="64">
        <v>136.792</v>
      </c>
      <c r="E18" s="64"/>
      <c r="F18" s="64">
        <v>309</v>
      </c>
      <c r="G18" s="64"/>
      <c r="H18" s="64">
        <v>833.22866999999997</v>
      </c>
    </row>
    <row r="19" spans="1:8" ht="17.100000000000001" customHeight="1" x14ac:dyDescent="0.25">
      <c r="A19" s="13">
        <v>13</v>
      </c>
      <c r="B19" s="13" t="s">
        <v>107</v>
      </c>
      <c r="C19" s="64">
        <v>80583.117479999986</v>
      </c>
      <c r="D19" s="64">
        <v>-9965.5640000000003</v>
      </c>
      <c r="E19" s="64">
        <v>-1046.6199999999999</v>
      </c>
      <c r="F19" s="64">
        <v>-8326</v>
      </c>
      <c r="G19" s="64">
        <v>-1393</v>
      </c>
      <c r="H19" s="64">
        <v>-24077.441999999999</v>
      </c>
    </row>
    <row r="20" spans="1:8" ht="17.100000000000001" customHeight="1" x14ac:dyDescent="0.25">
      <c r="A20" s="13">
        <v>14</v>
      </c>
      <c r="B20" s="13" t="s">
        <v>108</v>
      </c>
      <c r="C20" s="64">
        <v>762.03</v>
      </c>
      <c r="D20" s="64"/>
      <c r="E20" s="64">
        <v>1048.73</v>
      </c>
      <c r="F20" s="64"/>
      <c r="G20" s="64"/>
      <c r="H20" s="64"/>
    </row>
    <row r="21" spans="1:8" ht="17.100000000000001" customHeight="1" x14ac:dyDescent="0.25">
      <c r="A21" s="13">
        <v>15</v>
      </c>
      <c r="B21" s="13" t="s">
        <v>109</v>
      </c>
      <c r="C21" s="64">
        <v>-4183624.52617</v>
      </c>
      <c r="D21" s="64">
        <v>-92901.362999999998</v>
      </c>
      <c r="E21" s="64">
        <v>521.83000000000004</v>
      </c>
      <c r="F21" s="64">
        <v>-171926</v>
      </c>
      <c r="G21" s="64">
        <v>21781</v>
      </c>
      <c r="H21" s="64">
        <v>-392368.51552999998</v>
      </c>
    </row>
    <row r="22" spans="1:8" ht="17.100000000000001" customHeight="1" x14ac:dyDescent="0.25">
      <c r="A22" s="13">
        <v>16</v>
      </c>
      <c r="B22" s="13" t="s">
        <v>110</v>
      </c>
      <c r="C22" s="64">
        <v>-4173050.52617</v>
      </c>
      <c r="D22" s="64">
        <v>-92901.362999999998</v>
      </c>
      <c r="E22" s="64">
        <v>521.83000000000004</v>
      </c>
      <c r="F22" s="64">
        <v>-171926</v>
      </c>
      <c r="G22" s="64">
        <v>21781</v>
      </c>
      <c r="H22" s="64">
        <v>-392368.51552999998</v>
      </c>
    </row>
    <row r="23" spans="1:8" ht="17.100000000000001" customHeight="1" x14ac:dyDescent="0.25">
      <c r="A23" s="13">
        <v>17</v>
      </c>
      <c r="B23" s="13" t="s">
        <v>111</v>
      </c>
      <c r="C23" s="64">
        <v>-10574</v>
      </c>
      <c r="D23" s="64"/>
      <c r="E23" s="64"/>
      <c r="F23" s="64"/>
      <c r="G23" s="64"/>
      <c r="H23" s="64"/>
    </row>
    <row r="24" spans="1:8" ht="17.100000000000001" customHeight="1" x14ac:dyDescent="0.25">
      <c r="A24" s="13">
        <v>18</v>
      </c>
      <c r="B24" s="13" t="s">
        <v>112</v>
      </c>
      <c r="C24" s="64">
        <v>-385230.1185199999</v>
      </c>
      <c r="D24" s="64">
        <v>-11015.97651</v>
      </c>
      <c r="E24" s="64">
        <v>-1121.1300000000001</v>
      </c>
      <c r="F24" s="64">
        <v>-15566</v>
      </c>
      <c r="G24" s="64">
        <v>-9630</v>
      </c>
      <c r="H24" s="64">
        <v>-57221.122020000003</v>
      </c>
    </row>
    <row r="25" spans="1:8" ht="17.100000000000001" customHeight="1" x14ac:dyDescent="0.25">
      <c r="A25" s="13">
        <v>19</v>
      </c>
      <c r="B25" s="13" t="s">
        <v>113</v>
      </c>
      <c r="C25" s="64">
        <v>-973110.59104999981</v>
      </c>
      <c r="D25" s="64">
        <v>-5569.3847800000003</v>
      </c>
      <c r="E25" s="64">
        <v>-3209.07</v>
      </c>
      <c r="F25" s="64">
        <v>-31236</v>
      </c>
      <c r="G25" s="64">
        <v>-48406</v>
      </c>
      <c r="H25" s="64">
        <v>-115689.55705</v>
      </c>
    </row>
    <row r="26" spans="1:8" ht="17.100000000000001" customHeight="1" x14ac:dyDescent="0.25">
      <c r="A26" s="13">
        <v>20</v>
      </c>
      <c r="B26" s="13" t="s">
        <v>132</v>
      </c>
      <c r="C26" s="64">
        <v>-59731.352039999998</v>
      </c>
      <c r="D26" s="64"/>
      <c r="E26" s="64">
        <v>-17.22</v>
      </c>
      <c r="F26" s="64">
        <v>-1263</v>
      </c>
      <c r="G26" s="64"/>
      <c r="H26" s="64">
        <v>-32667.111840000001</v>
      </c>
    </row>
    <row r="27" spans="1:8" ht="17.100000000000001" customHeight="1" x14ac:dyDescent="0.25">
      <c r="A27" s="13">
        <v>21</v>
      </c>
      <c r="B27" s="13" t="s">
        <v>134</v>
      </c>
      <c r="C27" s="64">
        <v>-55147.268380000001</v>
      </c>
      <c r="D27" s="64"/>
      <c r="E27" s="64"/>
      <c r="F27" s="64">
        <v>-1263</v>
      </c>
      <c r="G27" s="64"/>
      <c r="H27" s="64">
        <v>-28184.622810000001</v>
      </c>
    </row>
    <row r="28" spans="1:8" ht="17.100000000000001" customHeight="1" x14ac:dyDescent="0.25">
      <c r="A28" s="13">
        <v>22</v>
      </c>
      <c r="B28" s="13" t="s">
        <v>138</v>
      </c>
      <c r="C28" s="64">
        <v>-4584.0836599999993</v>
      </c>
      <c r="D28" s="64"/>
      <c r="E28" s="64">
        <v>-17.22</v>
      </c>
      <c r="F28" s="64"/>
      <c r="G28" s="64"/>
      <c r="H28" s="64">
        <v>-4482.4890299999997</v>
      </c>
    </row>
    <row r="29" spans="1:8" ht="17.100000000000001" customHeight="1" x14ac:dyDescent="0.25">
      <c r="A29" s="13">
        <v>23</v>
      </c>
      <c r="B29" s="13" t="s">
        <v>114</v>
      </c>
      <c r="C29" s="64"/>
      <c r="D29" s="64"/>
      <c r="E29" s="64"/>
      <c r="F29" s="64"/>
      <c r="G29" s="64"/>
      <c r="H29" s="64"/>
    </row>
    <row r="30" spans="1:8" ht="17.100000000000001" customHeight="1" x14ac:dyDescent="0.25">
      <c r="A30" s="13">
        <v>24</v>
      </c>
      <c r="B30" s="67" t="s">
        <v>115</v>
      </c>
      <c r="C30" s="64">
        <v>674766.82358999993</v>
      </c>
      <c r="D30" s="64">
        <v>10541.366900000001</v>
      </c>
      <c r="E30" s="64">
        <v>2392.77</v>
      </c>
      <c r="F30" s="64">
        <v>47672</v>
      </c>
      <c r="G30" s="64">
        <v>26878</v>
      </c>
      <c r="H30" s="64">
        <v>44292.867100000098</v>
      </c>
    </row>
    <row r="31" spans="1:8" ht="39.75" customHeight="1" x14ac:dyDescent="0.25">
      <c r="A31" s="13">
        <v>25</v>
      </c>
      <c r="B31" s="67" t="s">
        <v>116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13" t="s">
        <v>117</v>
      </c>
      <c r="C32" s="64">
        <v>13728.194740000001</v>
      </c>
      <c r="D32" s="64"/>
      <c r="E32" s="64"/>
      <c r="F32" s="64">
        <v>1</v>
      </c>
      <c r="G32" s="64"/>
      <c r="H32" s="64">
        <v>2158.8818199999996</v>
      </c>
    </row>
    <row r="33" spans="1:8" ht="17.100000000000001" customHeight="1" x14ac:dyDescent="0.25">
      <c r="A33" s="13">
        <v>27</v>
      </c>
      <c r="B33" s="13" t="s">
        <v>118</v>
      </c>
      <c r="C33" s="64">
        <v>-15504.480929999998</v>
      </c>
      <c r="D33" s="64"/>
      <c r="E33" s="64"/>
      <c r="F33" s="64">
        <v>-241</v>
      </c>
      <c r="G33" s="64"/>
      <c r="H33" s="64">
        <v>-2177.0046699999998</v>
      </c>
    </row>
    <row r="34" spans="1:8" ht="17.100000000000001" customHeight="1" x14ac:dyDescent="0.25">
      <c r="A34" s="13">
        <v>28</v>
      </c>
      <c r="B34" s="13" t="s">
        <v>119</v>
      </c>
      <c r="C34" s="64"/>
      <c r="D34" s="64"/>
      <c r="E34" s="64"/>
      <c r="F34" s="64"/>
      <c r="G34" s="64"/>
      <c r="H34" s="64"/>
    </row>
    <row r="35" spans="1:8" ht="17.100000000000001" customHeight="1" x14ac:dyDescent="0.25">
      <c r="A35" s="13">
        <v>29</v>
      </c>
      <c r="B35" s="67" t="s">
        <v>120</v>
      </c>
      <c r="C35" s="64">
        <v>672990.53740000003</v>
      </c>
      <c r="D35" s="64">
        <v>10541.366900000001</v>
      </c>
      <c r="E35" s="64">
        <v>2392.77</v>
      </c>
      <c r="F35" s="64">
        <v>47432</v>
      </c>
      <c r="G35" s="64">
        <v>26878</v>
      </c>
      <c r="H35" s="64">
        <v>44274.744250000098</v>
      </c>
    </row>
    <row r="36" spans="1:8" ht="17.100000000000001" customHeight="1" x14ac:dyDescent="0.25">
      <c r="A36" s="13">
        <v>30</v>
      </c>
      <c r="B36" s="13" t="s">
        <v>121</v>
      </c>
      <c r="C36" s="64">
        <v>-886.89669000000004</v>
      </c>
      <c r="D36" s="64">
        <v>-11.651009999999999</v>
      </c>
      <c r="E36" s="64"/>
      <c r="F36" s="64">
        <v>-5</v>
      </c>
      <c r="G36" s="64">
        <v>97</v>
      </c>
      <c r="H36" s="64">
        <v>155.83431999999999</v>
      </c>
    </row>
    <row r="37" spans="1:8" ht="17.100000000000001" customHeight="1" x14ac:dyDescent="0.25">
      <c r="A37" s="13">
        <v>31</v>
      </c>
      <c r="B37" s="13" t="s">
        <v>122</v>
      </c>
      <c r="C37" s="64">
        <v>-886.89669000000004</v>
      </c>
      <c r="D37" s="64">
        <v>-11.651009999999999</v>
      </c>
      <c r="E37" s="64"/>
      <c r="F37" s="64">
        <v>-5</v>
      </c>
      <c r="G37" s="64">
        <v>97</v>
      </c>
      <c r="H37" s="64">
        <v>155.83431999999999</v>
      </c>
    </row>
    <row r="38" spans="1:8" ht="17.100000000000001" customHeight="1" x14ac:dyDescent="0.25">
      <c r="A38" s="13">
        <v>32</v>
      </c>
      <c r="B38" s="13" t="s">
        <v>143</v>
      </c>
      <c r="C38" s="64"/>
      <c r="D38" s="64"/>
      <c r="E38" s="64"/>
      <c r="F38" s="64"/>
      <c r="G38" s="64"/>
      <c r="H38" s="64"/>
    </row>
    <row r="39" spans="1:8" ht="17.100000000000001" customHeight="1" x14ac:dyDescent="0.25">
      <c r="A39" s="13">
        <v>33</v>
      </c>
      <c r="B39" s="13" t="s">
        <v>123</v>
      </c>
      <c r="C39" s="64">
        <v>-127187.76797</v>
      </c>
      <c r="D39" s="64">
        <v>-1801.7985900000001</v>
      </c>
      <c r="E39" s="64">
        <v>-490.89</v>
      </c>
      <c r="F39" s="64">
        <v>-10184</v>
      </c>
      <c r="G39" s="64"/>
      <c r="H39" s="64">
        <v>-7049.3743100000002</v>
      </c>
    </row>
    <row r="40" spans="1:8" ht="17.100000000000001" customHeight="1" x14ac:dyDescent="0.25">
      <c r="A40" s="13">
        <v>34</v>
      </c>
      <c r="B40" s="13" t="s">
        <v>124</v>
      </c>
      <c r="C40" s="64">
        <v>-130912.62960999999</v>
      </c>
      <c r="D40" s="64">
        <v>-1801.7985900000001</v>
      </c>
      <c r="E40" s="64">
        <v>-490.89</v>
      </c>
      <c r="F40" s="64">
        <v>-10184</v>
      </c>
      <c r="G40" s="64"/>
      <c r="H40" s="64">
        <v>-7049.3743100000002</v>
      </c>
    </row>
    <row r="41" spans="1:8" ht="17.100000000000001" customHeight="1" x14ac:dyDescent="0.25">
      <c r="A41" s="13">
        <v>35</v>
      </c>
      <c r="B41" s="13" t="s">
        <v>125</v>
      </c>
      <c r="C41" s="64">
        <v>3724.8616399999996</v>
      </c>
      <c r="D41" s="64"/>
      <c r="E41" s="64"/>
      <c r="F41" s="64"/>
      <c r="G41" s="64"/>
      <c r="H41" s="64"/>
    </row>
    <row r="42" spans="1:8" ht="17.100000000000001" customHeight="1" x14ac:dyDescent="0.25">
      <c r="A42" s="13">
        <v>36</v>
      </c>
      <c r="B42" s="13" t="s">
        <v>126</v>
      </c>
      <c r="C42" s="64">
        <v>-334</v>
      </c>
      <c r="D42" s="64"/>
      <c r="E42" s="64"/>
      <c r="F42" s="64"/>
      <c r="G42" s="64">
        <v>-377</v>
      </c>
      <c r="H42" s="64"/>
    </row>
    <row r="43" spans="1:8" ht="17.100000000000001" customHeight="1" x14ac:dyDescent="0.25">
      <c r="A43" s="60">
        <v>37</v>
      </c>
      <c r="B43" s="68" t="s">
        <v>127</v>
      </c>
      <c r="C43" s="64">
        <v>544581.8727399999</v>
      </c>
      <c r="D43" s="64">
        <v>8727.9172999999792</v>
      </c>
      <c r="E43" s="64">
        <v>1901.88</v>
      </c>
      <c r="F43" s="64">
        <v>37243</v>
      </c>
      <c r="G43" s="64">
        <v>26598</v>
      </c>
      <c r="H43" s="64">
        <v>37381.2042600001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B1666"/>
  <sheetViews>
    <sheetView topLeftCell="A1251" workbookViewId="0">
      <selection activeCell="G1268" sqref="G1267:G1268"/>
    </sheetView>
  </sheetViews>
  <sheetFormatPr defaultRowHeight="15" x14ac:dyDescent="0.25"/>
  <cols>
    <col min="1" max="1" width="11.140625" bestFit="1" customWidth="1"/>
    <col min="2" max="2" width="70.7109375" customWidth="1"/>
    <col min="3" max="3" width="41.5703125" customWidth="1"/>
    <col min="4" max="4" width="39.140625" customWidth="1"/>
    <col min="5" max="5" width="12.42578125" bestFit="1" customWidth="1"/>
    <col min="6" max="6" width="11.85546875" bestFit="1" customWidth="1"/>
    <col min="7" max="7" width="14.85546875" style="9" customWidth="1"/>
  </cols>
  <sheetData>
    <row r="1" spans="1:28" x14ac:dyDescent="0.25">
      <c r="A1" s="10" t="s">
        <v>12</v>
      </c>
      <c r="B1" s="10" t="s">
        <v>13</v>
      </c>
      <c r="C1" s="10" t="s">
        <v>144</v>
      </c>
      <c r="D1" s="10" t="s">
        <v>145</v>
      </c>
      <c r="E1" s="10" t="s">
        <v>50</v>
      </c>
      <c r="F1" s="10" t="s">
        <v>51</v>
      </c>
      <c r="G1" s="11" t="s">
        <v>52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8" x14ac:dyDescent="0.25">
      <c r="A2" s="4">
        <v>1</v>
      </c>
      <c r="B2" s="5" t="s">
        <v>14</v>
      </c>
      <c r="C2" s="52" t="str">
        <f>VLOOKUP(Taulukko1[[#This Row],[Rivivalinta]],Sheet1!$C$1:$E$37,2,FALSE)</f>
        <v>Försäkringsteknisk kalkyl - livförsäkring (1)</v>
      </c>
      <c r="D2" s="5" t="str">
        <f>VLOOKUP(Taulukko1[[#This Row],[Rivivalinta]],Sheet1!$C$1:$E$37,3,FALSE)</f>
        <v>Technical account - life insurance (1)</v>
      </c>
      <c r="E2" s="6">
        <v>42735</v>
      </c>
      <c r="F2" s="7" t="s">
        <v>0</v>
      </c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8" x14ac:dyDescent="0.25">
      <c r="A3" s="17">
        <v>2</v>
      </c>
      <c r="B3" s="26" t="s">
        <v>15</v>
      </c>
      <c r="C3" s="26" t="str">
        <f>VLOOKUP(Taulukko1[[#This Row],[Rivivalinta]],Sheet1!$C$1:$E$37,2,FALSE)</f>
        <v>Premieinkomst, egen andel (2)</v>
      </c>
      <c r="D3" s="26" t="str">
        <f>VLOOKUP(Taulukko1[[#This Row],[Rivivalinta]],Sheet1!$C$1:$E$37,3,FALSE)</f>
        <v>Premiums earned, net of reinsurance (2)</v>
      </c>
      <c r="E3" s="6">
        <v>42735</v>
      </c>
      <c r="F3" s="7" t="s">
        <v>0</v>
      </c>
      <c r="G3" s="8">
        <v>112002.75104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19">
        <v>3</v>
      </c>
      <c r="B4" s="27" t="s">
        <v>16</v>
      </c>
      <c r="C4" s="27" t="str">
        <f>VLOOKUP(Taulukko1[[#This Row],[Rivivalinta]],Sheet1!$C$1:$E$37,2,FALSE)</f>
        <v>Premieinkomst (3)</v>
      </c>
      <c r="D4" s="27" t="str">
        <f>VLOOKUP(Taulukko1[[#This Row],[Rivivalinta]],Sheet1!$C$1:$E$37,3,FALSE)</f>
        <v>Premium income (3)</v>
      </c>
      <c r="E4" s="6">
        <v>42735</v>
      </c>
      <c r="F4" s="7" t="s">
        <v>0</v>
      </c>
      <c r="G4" s="8">
        <v>112752.72657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17">
        <v>4</v>
      </c>
      <c r="B5" s="27" t="s">
        <v>17</v>
      </c>
      <c r="C5" s="27" t="str">
        <f>VLOOKUP(Taulukko1[[#This Row],[Rivivalinta]],Sheet1!$C$1:$E$37,2,FALSE)</f>
        <v>Återförsäkrarnas andel (4)</v>
      </c>
      <c r="D5" s="27" t="str">
        <f>VLOOKUP(Taulukko1[[#This Row],[Rivivalinta]],Sheet1!$C$1:$E$37,3,FALSE)</f>
        <v>Reinsurers' share (4)</v>
      </c>
      <c r="E5" s="6">
        <v>42735</v>
      </c>
      <c r="F5" s="7" t="s">
        <v>0</v>
      </c>
      <c r="G5" s="8">
        <v>-749.97553000000005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19">
        <v>5</v>
      </c>
      <c r="B6" s="26" t="s">
        <v>18</v>
      </c>
      <c r="C6" s="26" t="str">
        <f>VLOOKUP(Taulukko1[[#This Row],[Rivivalinta]],Sheet1!$C$1:$E$37,2,FALSE)</f>
        <v>Intäkter av placeringsverksamheten (5)</v>
      </c>
      <c r="D6" s="26" t="str">
        <f>VLOOKUP(Taulukko1[[#This Row],[Rivivalinta]],Sheet1!$C$1:$E$37,3,FALSE)</f>
        <v>Investment income (5)</v>
      </c>
      <c r="E6" s="6">
        <v>42735</v>
      </c>
      <c r="F6" s="7" t="s">
        <v>0</v>
      </c>
      <c r="G6" s="8">
        <v>29262.861069999999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19">
        <v>6</v>
      </c>
      <c r="B7" s="26" t="s">
        <v>19</v>
      </c>
      <c r="C7" s="26" t="str">
        <f>VLOOKUP(Taulukko1[[#This Row],[Rivivalinta]],Sheet1!$C$1:$E$37,2,FALSE)</f>
        <v>Orealiserade värdeökningar i placeringsverksamheten (6)</v>
      </c>
      <c r="D7" s="26" t="str">
        <f>VLOOKUP(Taulukko1[[#This Row],[Rivivalinta]],Sheet1!$C$1:$E$37,3,FALSE)</f>
        <v>Unrealised gains on investments (6)</v>
      </c>
      <c r="E7" s="6">
        <v>42735</v>
      </c>
      <c r="F7" s="7" t="s">
        <v>0</v>
      </c>
      <c r="G7" s="8">
        <v>42582.372199999998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19">
        <v>7</v>
      </c>
      <c r="B8" s="28" t="s">
        <v>20</v>
      </c>
      <c r="C8" s="28" t="str">
        <f>VLOOKUP(Taulukko1[[#This Row],[Rivivalinta]],Sheet1!$C$1:$E$37,2,FALSE)</f>
        <v>Placeringar som utgör täckning för fondförsäkringar (7)</v>
      </c>
      <c r="D8" s="28" t="str">
        <f>VLOOKUP(Taulukko1[[#This Row],[Rivivalinta]],Sheet1!$C$1:$E$37,3,FALSE)</f>
        <v>Investments covering technical provisions on unit-linked 
insurance (7)</v>
      </c>
      <c r="E8" s="6">
        <v>42735</v>
      </c>
      <c r="F8" s="7" t="s">
        <v>0</v>
      </c>
      <c r="G8" s="8">
        <v>40242.021350000003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17">
        <v>8</v>
      </c>
      <c r="B9" s="28" t="s">
        <v>21</v>
      </c>
      <c r="C9" s="28" t="str">
        <f>VLOOKUP(Taulukko1[[#This Row],[Rivivalinta]],Sheet1!$C$1:$E$37,2,FALSE)</f>
        <v>Värdeökningar av övriga placeringar (8)</v>
      </c>
      <c r="D9" s="28" t="str">
        <f>VLOOKUP(Taulukko1[[#This Row],[Rivivalinta]],Sheet1!$C$1:$E$37,3,FALSE)</f>
        <v>Change in other investments value (8)</v>
      </c>
      <c r="E9" s="6">
        <v>42735</v>
      </c>
      <c r="F9" s="7" t="s">
        <v>0</v>
      </c>
      <c r="G9" s="8">
        <v>2340.3508499999998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19">
        <v>9</v>
      </c>
      <c r="B10" s="26" t="s">
        <v>22</v>
      </c>
      <c r="C10" s="26" t="str">
        <f>VLOOKUP(Taulukko1[[#This Row],[Rivivalinta]],Sheet1!$C$1:$E$37,2,FALSE)</f>
        <v>Övriga försäkringstekniska intäkter (9)</v>
      </c>
      <c r="D10" s="26" t="str">
        <f>VLOOKUP(Taulukko1[[#This Row],[Rivivalinta]],Sheet1!$C$1:$E$37,3,FALSE)</f>
        <v>Other technical income (9)</v>
      </c>
      <c r="E10" s="6">
        <v>42735</v>
      </c>
      <c r="F10" s="7" t="s">
        <v>0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17">
        <v>10</v>
      </c>
      <c r="B11" s="26" t="s">
        <v>23</v>
      </c>
      <c r="C11" s="26" t="str">
        <f>VLOOKUP(Taulukko1[[#This Row],[Rivivalinta]],Sheet1!$C$1:$E$37,2,FALSE)</f>
        <v>Ersättningskostnader, egen andel (10)</v>
      </c>
      <c r="D11" s="26" t="str">
        <f>VLOOKUP(Taulukko1[[#This Row],[Rivivalinta]],Sheet1!$C$1:$E$37,3,FALSE)</f>
        <v>Claims incurred, own share (10)</v>
      </c>
      <c r="E11" s="6">
        <v>42735</v>
      </c>
      <c r="F11" s="7" t="s">
        <v>0</v>
      </c>
      <c r="G11" s="8">
        <v>-122536.97301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19">
        <v>11</v>
      </c>
      <c r="B12" s="27" t="s">
        <v>24</v>
      </c>
      <c r="C12" s="27" t="str">
        <f>VLOOKUP(Taulukko1[[#This Row],[Rivivalinta]],Sheet1!$C$1:$E$37,2,FALSE)</f>
        <v>Utbetalda ersättningar (11)</v>
      </c>
      <c r="D12" s="27" t="str">
        <f>VLOOKUP(Taulukko1[[#This Row],[Rivivalinta]],Sheet1!$C$1:$E$37,3,FALSE)</f>
        <v>Claims paid (11)</v>
      </c>
      <c r="E12" s="6">
        <v>42735</v>
      </c>
      <c r="F12" s="7" t="s">
        <v>0</v>
      </c>
      <c r="G12" s="8">
        <v>-115235.31101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19">
        <v>12</v>
      </c>
      <c r="B13" s="27" t="s">
        <v>25</v>
      </c>
      <c r="C13" s="27" t="str">
        <f>VLOOKUP(Taulukko1[[#This Row],[Rivivalinta]],Sheet1!$C$1:$E$37,2,FALSE)</f>
        <v>Återförsäkrarnas andel (12)</v>
      </c>
      <c r="D13" s="27" t="str">
        <f>VLOOKUP(Taulukko1[[#This Row],[Rivivalinta]],Sheet1!$C$1:$E$37,3,FALSE)</f>
        <v>Reinsurers' share (12)</v>
      </c>
      <c r="E13" s="6">
        <v>42735</v>
      </c>
      <c r="F13" s="7" t="s">
        <v>0</v>
      </c>
      <c r="G13" s="8">
        <v>346.709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19">
        <v>13</v>
      </c>
      <c r="B14" s="27" t="s">
        <v>26</v>
      </c>
      <c r="C14" s="27" t="str">
        <f>VLOOKUP(Taulukko1[[#This Row],[Rivivalinta]],Sheet1!$C$1:$E$37,2,FALSE)</f>
        <v>Förändring i ersättningsansvaret (13)</v>
      </c>
      <c r="D14" s="27" t="str">
        <f>VLOOKUP(Taulukko1[[#This Row],[Rivivalinta]],Sheet1!$C$1:$E$37,3,FALSE)</f>
        <v>Change in provision for outstanding claims (13)</v>
      </c>
      <c r="E14" s="6">
        <v>42735</v>
      </c>
      <c r="F14" s="7" t="s">
        <v>0</v>
      </c>
      <c r="G14" s="8">
        <v>-7648.3710000000001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17">
        <v>14</v>
      </c>
      <c r="B15" s="27" t="s">
        <v>27</v>
      </c>
      <c r="C15" s="27" t="str">
        <f>VLOOKUP(Taulukko1[[#This Row],[Rivivalinta]],Sheet1!$C$1:$E$37,2,FALSE)</f>
        <v>Återförsäkrarnas andel (14)</v>
      </c>
      <c r="D15" s="27" t="str">
        <f>VLOOKUP(Taulukko1[[#This Row],[Rivivalinta]],Sheet1!$C$1:$E$37,3,FALSE)</f>
        <v>Reinsurers' share (14)</v>
      </c>
      <c r="E15" s="6">
        <v>42735</v>
      </c>
      <c r="F15" s="7" t="s">
        <v>0</v>
      </c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19">
        <v>15</v>
      </c>
      <c r="B16" s="26" t="s">
        <v>28</v>
      </c>
      <c r="C16" s="26" t="str">
        <f>VLOOKUP(Taulukko1[[#This Row],[Rivivalinta]],Sheet1!$C$1:$E$37,2,FALSE)</f>
        <v>Förändring i premieansvaret, egen andel (15)</v>
      </c>
      <c r="D16" s="26" t="str">
        <f>VLOOKUP(Taulukko1[[#This Row],[Rivivalinta]],Sheet1!$C$1:$E$37,3,FALSE)</f>
        <v>Change in provision for unearned premiums, own share (15)</v>
      </c>
      <c r="E16" s="6">
        <v>42735</v>
      </c>
      <c r="F16" s="7" t="s">
        <v>0</v>
      </c>
      <c r="G16" s="8">
        <v>-23134.185000000001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17">
        <v>16</v>
      </c>
      <c r="B17" s="27" t="s">
        <v>29</v>
      </c>
      <c r="C17" s="27" t="str">
        <f>VLOOKUP(Taulukko1[[#This Row],[Rivivalinta]],Sheet1!$C$1:$E$37,2,FALSE)</f>
        <v>Föränrding i premieansvaret (16)</v>
      </c>
      <c r="D17" s="27" t="str">
        <f>VLOOKUP(Taulukko1[[#This Row],[Rivivalinta]],Sheet1!$C$1:$E$37,3,FALSE)</f>
        <v>Change in provision for unearned premiums (16)</v>
      </c>
      <c r="E17" s="6">
        <v>42735</v>
      </c>
      <c r="F17" s="7" t="s">
        <v>0</v>
      </c>
      <c r="G17" s="8">
        <v>-23134.185000000001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19">
        <v>17</v>
      </c>
      <c r="B18" s="27" t="s">
        <v>30</v>
      </c>
      <c r="C18" s="27" t="str">
        <f>VLOOKUP(Taulukko1[[#This Row],[Rivivalinta]],Sheet1!$C$1:$E$37,2,FALSE)</f>
        <v>Återförsäkrarnas andel (17)</v>
      </c>
      <c r="D18" s="27" t="str">
        <f>VLOOKUP(Taulukko1[[#This Row],[Rivivalinta]],Sheet1!$C$1:$E$37,3,FALSE)</f>
        <v>Reinsurers' share (17)</v>
      </c>
      <c r="E18" s="6">
        <v>42735</v>
      </c>
      <c r="F18" s="7" t="s">
        <v>0</v>
      </c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19">
        <v>18</v>
      </c>
      <c r="B19" s="26" t="s">
        <v>31</v>
      </c>
      <c r="C19" s="26" t="str">
        <f>VLOOKUP(Taulukko1[[#This Row],[Rivivalinta]],Sheet1!$C$1:$E$37,2,FALSE)</f>
        <v>Driftskostnader (18)</v>
      </c>
      <c r="D19" s="26" t="str">
        <f>VLOOKUP(Taulukko1[[#This Row],[Rivivalinta]],Sheet1!$C$1:$E$37,3,FALSE)</f>
        <v>Operating expenses (18)</v>
      </c>
      <c r="E19" s="6">
        <v>42735</v>
      </c>
      <c r="F19" s="7" t="s">
        <v>0</v>
      </c>
      <c r="G19" s="8">
        <v>-11033.64573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19">
        <v>19</v>
      </c>
      <c r="B20" s="26" t="s">
        <v>32</v>
      </c>
      <c r="C20" s="26" t="str">
        <f>VLOOKUP(Taulukko1[[#This Row],[Rivivalinta]],Sheet1!$C$1:$E$37,2,FALSE)</f>
        <v>Kostnader för placeringsverksamheten (19)</v>
      </c>
      <c r="D20" s="26" t="str">
        <f>VLOOKUP(Taulukko1[[#This Row],[Rivivalinta]],Sheet1!$C$1:$E$37,3,FALSE)</f>
        <v>Investment charges (19)</v>
      </c>
      <c r="E20" s="6">
        <v>42735</v>
      </c>
      <c r="F20" s="7" t="s">
        <v>0</v>
      </c>
      <c r="G20" s="8">
        <v>-10000.685110000002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17">
        <v>20</v>
      </c>
      <c r="B21" s="26" t="s">
        <v>33</v>
      </c>
      <c r="C21" s="26" t="str">
        <f>VLOOKUP(Taulukko1[[#This Row],[Rivivalinta]],Sheet1!$C$1:$E$37,2,FALSE)</f>
        <v>Orealiserade värdeminskningar i placeringsverksamheten (20)</v>
      </c>
      <c r="D21" s="26" t="str">
        <f>VLOOKUP(Taulukko1[[#This Row],[Rivivalinta]],Sheet1!$C$1:$E$37,3,FALSE)</f>
        <v>Unrealised losses on onvestments (20)</v>
      </c>
      <c r="E21" s="6">
        <v>42735</v>
      </c>
      <c r="F21" s="7" t="s">
        <v>0</v>
      </c>
      <c r="G21" s="8">
        <v>-3863.6971699999999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19">
        <v>21</v>
      </c>
      <c r="B22" s="28" t="s">
        <v>34</v>
      </c>
      <c r="C22" s="28" t="str">
        <f>VLOOKUP(Taulukko1[[#This Row],[Rivivalinta]],Sheet1!$C$1:$E$37,2,FALSE)</f>
        <v>Placeringar som utgör täckning för fondförsäkringar  (21)</v>
      </c>
      <c r="D22" s="28" t="str">
        <f>VLOOKUP(Taulukko1[[#This Row],[Rivivalinta]],Sheet1!$C$1:$E$37,3,FALSE)</f>
        <v>Investments covering technical provisions on unit-linked insurance  (21)</v>
      </c>
      <c r="E22" s="6">
        <v>42735</v>
      </c>
      <c r="F22" s="7" t="s">
        <v>0</v>
      </c>
      <c r="G22" s="8">
        <v>-2090.1391699999999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17">
        <v>22</v>
      </c>
      <c r="B23" s="28" t="s">
        <v>35</v>
      </c>
      <c r="C23" s="28" t="str">
        <f>VLOOKUP(Taulukko1[[#This Row],[Rivivalinta]],Sheet1!$C$1:$E$37,2,FALSE)</f>
        <v>Värdeökningar av övriga placeringar (22)</v>
      </c>
      <c r="D23" s="28" t="str">
        <f>VLOOKUP(Taulukko1[[#This Row],[Rivivalinta]],Sheet1!$C$1:$E$37,3,FALSE)</f>
        <v>Change in other investments value  (22)</v>
      </c>
      <c r="E23" s="6">
        <v>42735</v>
      </c>
      <c r="F23" s="7" t="s">
        <v>0</v>
      </c>
      <c r="G23" s="8">
        <v>-1773.558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19">
        <v>23</v>
      </c>
      <c r="B24" s="26" t="s">
        <v>36</v>
      </c>
      <c r="C24" s="26" t="str">
        <f>VLOOKUP(Taulukko1[[#This Row],[Rivivalinta]],Sheet1!$C$1:$E$37,2,FALSE)</f>
        <v>Övriga försäkringstekniska kostnader (23)</v>
      </c>
      <c r="D24" s="26" t="str">
        <f>VLOOKUP(Taulukko1[[#This Row],[Rivivalinta]],Sheet1!$C$1:$E$37,3,FALSE)</f>
        <v>Other technical expenses (23)</v>
      </c>
      <c r="E24" s="6">
        <v>42735</v>
      </c>
      <c r="F24" s="7" t="s">
        <v>0</v>
      </c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19">
        <v>24</v>
      </c>
      <c r="B25" s="22" t="s">
        <v>37</v>
      </c>
      <c r="C25" s="53" t="str">
        <f>VLOOKUP(Taulukko1[[#This Row],[Rivivalinta]],Sheet1!$C$1:$E$37,2,FALSE)</f>
        <v>Försäkringstekniskt resultat/bidrag (24)</v>
      </c>
      <c r="D25" s="48" t="str">
        <f>VLOOKUP(Taulukko1[[#This Row],[Rivivalinta]],Sheet1!$C$1:$E$37,3,FALSE)</f>
        <v>Balance on technical account (24)</v>
      </c>
      <c r="E25" s="6">
        <v>42735</v>
      </c>
      <c r="F25" s="7" t="s">
        <v>0</v>
      </c>
      <c r="G25" s="8">
        <v>13278.798290000001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19">
        <v>25</v>
      </c>
      <c r="B26" s="22" t="s">
        <v>38</v>
      </c>
      <c r="C26" s="53" t="str">
        <f>VLOOKUP(Taulukko1[[#This Row],[Rivivalinta]],Sheet1!$C$1:$E$37,2,FALSE)</f>
        <v>Annat än försäkringsteknisk kalkyl (25)</v>
      </c>
      <c r="D26" s="48" t="str">
        <f>VLOOKUP(Taulukko1[[#This Row],[Rivivalinta]],Sheet1!$C$1:$E$37,3,FALSE)</f>
        <v>Non-technical account (25)</v>
      </c>
      <c r="E26" s="6">
        <v>42735</v>
      </c>
      <c r="F26" s="7" t="s">
        <v>0</v>
      </c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17">
        <v>26</v>
      </c>
      <c r="B27" s="24" t="s">
        <v>39</v>
      </c>
      <c r="C27" s="24" t="str">
        <f>VLOOKUP(Taulukko1[[#This Row],[Rivivalinta]],Sheet1!$C$1:$E$37,2,FALSE)</f>
        <v>Övriga intäkter (26)</v>
      </c>
      <c r="D27" s="24" t="str">
        <f>VLOOKUP(Taulukko1[[#This Row],[Rivivalinta]],Sheet1!$C$1:$E$37,3,FALSE)</f>
        <v>Other income (26)</v>
      </c>
      <c r="E27" s="6">
        <v>42735</v>
      </c>
      <c r="F27" s="7" t="s">
        <v>0</v>
      </c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19">
        <v>27</v>
      </c>
      <c r="B28" s="24" t="s">
        <v>40</v>
      </c>
      <c r="C28" s="24" t="str">
        <f>VLOOKUP(Taulukko1[[#This Row],[Rivivalinta]],Sheet1!$C$1:$E$37,2,FALSE)</f>
        <v>Övriga kostnader (27)</v>
      </c>
      <c r="D28" s="24" t="str">
        <f>VLOOKUP(Taulukko1[[#This Row],[Rivivalinta]],Sheet1!$C$1:$E$37,3,FALSE)</f>
        <v>Other expenses (27)</v>
      </c>
      <c r="E28" s="6">
        <v>42735</v>
      </c>
      <c r="F28" s="7" t="s">
        <v>0</v>
      </c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17">
        <v>28</v>
      </c>
      <c r="B29" s="24" t="s">
        <v>41</v>
      </c>
      <c r="C29" s="24" t="str">
        <f>VLOOKUP(Taulukko1[[#This Row],[Rivivalinta]],Sheet1!$C$1:$E$37,2,FALSE)</f>
        <v>Inkomstskatter för den egentliga verksamheten (28)</v>
      </c>
      <c r="D29" s="24" t="str">
        <f>VLOOKUP(Taulukko1[[#This Row],[Rivivalinta]],Sheet1!$C$1:$E$37,3,FALSE)</f>
        <v>Direct taxes on ordinary activities (28)</v>
      </c>
      <c r="E29" s="6">
        <v>42735</v>
      </c>
      <c r="F29" s="7" t="s">
        <v>0</v>
      </c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19">
        <v>29</v>
      </c>
      <c r="B30" s="29" t="s">
        <v>42</v>
      </c>
      <c r="C30" s="54" t="str">
        <f>VLOOKUP(Taulukko1[[#This Row],[Rivivalinta]],Sheet1!$C$1:$E$37,2,FALSE)</f>
        <v>Vinst(förlust) före bokslutsdispositioner och skatter (29)</v>
      </c>
      <c r="D30" s="29" t="str">
        <f>VLOOKUP(Taulukko1[[#This Row],[Rivivalinta]],Sheet1!$C$1:$E$37,3,FALSE)</f>
        <v>Profit(loss) before appropriations and taxes (29)</v>
      </c>
      <c r="E30" s="6">
        <v>42735</v>
      </c>
      <c r="F30" s="7" t="s">
        <v>0</v>
      </c>
      <c r="G30" s="8">
        <v>13278.798290000001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19">
        <v>30</v>
      </c>
      <c r="B31" s="24" t="s">
        <v>43</v>
      </c>
      <c r="C31" s="24" t="str">
        <f>VLOOKUP(Taulukko1[[#This Row],[Rivivalinta]],Sheet1!$C$1:$E$37,2,FALSE)</f>
        <v>Bokslutsdispositioner totalt (30)</v>
      </c>
      <c r="D31" s="24" t="str">
        <f>VLOOKUP(Taulukko1[[#This Row],[Rivivalinta]],Sheet1!$C$1:$E$37,3,FALSE)</f>
        <v>Appropriations, total (30)</v>
      </c>
      <c r="E31" s="6">
        <v>42735</v>
      </c>
      <c r="F31" s="7" t="s">
        <v>0</v>
      </c>
      <c r="G31" s="8">
        <v>21.676120000000001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19">
        <v>31</v>
      </c>
      <c r="B32" s="25" t="s">
        <v>44</v>
      </c>
      <c r="C32" s="25" t="str">
        <f>VLOOKUP(Taulukko1[[#This Row],[Rivivalinta]],Sheet1!$C$1:$E$37,2,FALSE)</f>
        <v>Förändring av avskrivningsdifferens (31)</v>
      </c>
      <c r="D32" s="25" t="str">
        <f>VLOOKUP(Taulukko1[[#This Row],[Rivivalinta]],Sheet1!$C$1:$E$37,3,FALSE)</f>
        <v>Change in depreciation difference (31)</v>
      </c>
      <c r="E32" s="6">
        <v>42735</v>
      </c>
      <c r="F32" s="7" t="s">
        <v>0</v>
      </c>
      <c r="G32" s="8">
        <v>21.676120000000001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17">
        <v>32</v>
      </c>
      <c r="B33" s="25" t="s">
        <v>139</v>
      </c>
      <c r="C33" s="25" t="str">
        <f>VLOOKUP(Taulukko1[[#This Row],[Rivivalinta]],Sheet1!$C$1:$E$37,2,FALSE)</f>
        <v>Förändring av skattemässiga reserver (32)</v>
      </c>
      <c r="D33" s="25" t="str">
        <f>VLOOKUP(Taulukko1[[#This Row],[Rivivalinta]],Sheet1!$C$1:$E$37,3,FALSE)</f>
        <v>Change in taxbased provision (32)</v>
      </c>
      <c r="E33" s="6">
        <v>42735</v>
      </c>
      <c r="F33" s="7" t="s">
        <v>0</v>
      </c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19">
        <v>33</v>
      </c>
      <c r="B34" s="24" t="s">
        <v>45</v>
      </c>
      <c r="C34" s="24" t="str">
        <f>VLOOKUP(Taulukko1[[#This Row],[Rivivalinta]],Sheet1!$C$1:$E$37,2,FALSE)</f>
        <v>Inkomstskatter totalt (33)</v>
      </c>
      <c r="D34" s="24" t="str">
        <f>VLOOKUP(Taulukko1[[#This Row],[Rivivalinta]],Sheet1!$C$1:$E$37,3,FALSE)</f>
        <v>Income taxes, total (33)</v>
      </c>
      <c r="E34" s="6">
        <v>42735</v>
      </c>
      <c r="F34" s="7" t="s">
        <v>0</v>
      </c>
      <c r="G34" s="8">
        <v>-2585.8920800000001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17">
        <v>34</v>
      </c>
      <c r="B35" s="25" t="s">
        <v>46</v>
      </c>
      <c r="C35" s="25" t="str">
        <f>VLOOKUP(Taulukko1[[#This Row],[Rivivalinta]],Sheet1!$C$1:$E$37,2,FALSE)</f>
        <v>Skatt för räkenskapsperioden och tidigare räkenskapsperioder (34)</v>
      </c>
      <c r="D35" s="25" t="str">
        <f>VLOOKUP(Taulukko1[[#This Row],[Rivivalinta]],Sheet1!$C$1:$E$37,3,FALSE)</f>
        <v>Taxes for current and previous periods (34)</v>
      </c>
      <c r="E35" s="6">
        <v>42735</v>
      </c>
      <c r="F35" s="7" t="s">
        <v>0</v>
      </c>
      <c r="G35" s="8">
        <v>-2585.8920800000001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19">
        <v>35</v>
      </c>
      <c r="B36" s="25" t="s">
        <v>47</v>
      </c>
      <c r="C36" s="25" t="str">
        <f>VLOOKUP(Taulukko1[[#This Row],[Rivivalinta]],Sheet1!$C$1:$E$37,2,FALSE)</f>
        <v>Latent skatt (35)</v>
      </c>
      <c r="D36" s="25" t="str">
        <f>VLOOKUP(Taulukko1[[#This Row],[Rivivalinta]],Sheet1!$C$1:$E$37,3,FALSE)</f>
        <v>Deferred taxes (35)</v>
      </c>
      <c r="E36" s="6">
        <v>42735</v>
      </c>
      <c r="F36" s="7" t="s">
        <v>0</v>
      </c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19">
        <v>36</v>
      </c>
      <c r="B37" s="24" t="s">
        <v>48</v>
      </c>
      <c r="C37" s="24" t="str">
        <f>VLOOKUP(Taulukko1[[#This Row],[Rivivalinta]],Sheet1!$C$1:$E$37,2,FALSE)</f>
        <v>Övriga direkta skatter (36)</v>
      </c>
      <c r="D37" s="24" t="str">
        <f>VLOOKUP(Taulukko1[[#This Row],[Rivivalinta]],Sheet1!$C$1:$E$37,3,FALSE)</f>
        <v>Other direct taxes (36)</v>
      </c>
      <c r="E37" s="6">
        <v>42735</v>
      </c>
      <c r="F37" s="7" t="s">
        <v>0</v>
      </c>
      <c r="G37" s="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19">
        <v>37</v>
      </c>
      <c r="B38" s="22" t="s">
        <v>49</v>
      </c>
      <c r="C38" s="53" t="str">
        <f>VLOOKUP(Taulukko1[[#This Row],[Rivivalinta]],Sheet1!$C$1:$E$37,2,FALSE)</f>
        <v>Räkenskapsperiodens vinst(förlust) (37)</v>
      </c>
      <c r="D38" s="48" t="str">
        <f>VLOOKUP(Taulukko1[[#This Row],[Rivivalinta]],Sheet1!$C$1:$E$37,3,FALSE)</f>
        <v>Profit/loss for the accounting period (37)</v>
      </c>
      <c r="E38" s="6">
        <v>42735</v>
      </c>
      <c r="F38" s="7" t="s">
        <v>0</v>
      </c>
      <c r="G38" s="8">
        <v>10714.582329999999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19">
        <v>1</v>
      </c>
      <c r="B39" s="23" t="s">
        <v>14</v>
      </c>
      <c r="C39" s="55" t="str">
        <f>VLOOKUP(Taulukko1[[#This Row],[Rivivalinta]],Sheet1!$C$1:$E$37,2,FALSE)</f>
        <v>Försäkringsteknisk kalkyl - livförsäkring (1)</v>
      </c>
      <c r="D39" s="23" t="str">
        <f>VLOOKUP(Taulukko1[[#This Row],[Rivivalinta]],Sheet1!$C$1:$E$37,3,FALSE)</f>
        <v>Technical account - life insurance (1)</v>
      </c>
      <c r="E39" s="6">
        <v>42735</v>
      </c>
      <c r="F39" s="7" t="s">
        <v>1</v>
      </c>
      <c r="G39" s="8"/>
    </row>
    <row r="40" spans="1:28" x14ac:dyDescent="0.25">
      <c r="A40" s="17">
        <v>2</v>
      </c>
      <c r="B40" s="18" t="s">
        <v>15</v>
      </c>
      <c r="C40" s="56" t="str">
        <f>VLOOKUP(Taulukko1[[#This Row],[Rivivalinta]],Sheet1!$C$1:$E$37,2,FALSE)</f>
        <v>Premieinkomst, egen andel (2)</v>
      </c>
      <c r="D40" s="49" t="str">
        <f>VLOOKUP(Taulukko1[[#This Row],[Rivivalinta]],Sheet1!$C$1:$E$37,3,FALSE)</f>
        <v>Premiums earned, net of reinsurance (2)</v>
      </c>
      <c r="E40" s="6">
        <v>42735</v>
      </c>
      <c r="F40" s="7" t="s">
        <v>1</v>
      </c>
      <c r="G40" s="8">
        <v>6058.1934000000001</v>
      </c>
    </row>
    <row r="41" spans="1:28" x14ac:dyDescent="0.25">
      <c r="A41" s="19">
        <v>3</v>
      </c>
      <c r="B41" s="20" t="s">
        <v>16</v>
      </c>
      <c r="C41" s="57" t="str">
        <f>VLOOKUP(Taulukko1[[#This Row],[Rivivalinta]],Sheet1!$C$1:$E$37,2,FALSE)</f>
        <v>Premieinkomst (3)</v>
      </c>
      <c r="D41" s="50" t="str">
        <f>VLOOKUP(Taulukko1[[#This Row],[Rivivalinta]],Sheet1!$C$1:$E$37,3,FALSE)</f>
        <v>Premium income (3)</v>
      </c>
      <c r="E41" s="6">
        <v>42735</v>
      </c>
      <c r="F41" s="7" t="s">
        <v>1</v>
      </c>
      <c r="G41" s="8">
        <v>6174.7621799999997</v>
      </c>
    </row>
    <row r="42" spans="1:28" x14ac:dyDescent="0.25">
      <c r="A42" s="17">
        <v>4</v>
      </c>
      <c r="B42" s="20" t="s">
        <v>17</v>
      </c>
      <c r="C42" s="57" t="str">
        <f>VLOOKUP(Taulukko1[[#This Row],[Rivivalinta]],Sheet1!$C$1:$E$37,2,FALSE)</f>
        <v>Återförsäkrarnas andel (4)</v>
      </c>
      <c r="D42" s="50" t="str">
        <f>VLOOKUP(Taulukko1[[#This Row],[Rivivalinta]],Sheet1!$C$1:$E$37,3,FALSE)</f>
        <v>Reinsurers' share (4)</v>
      </c>
      <c r="E42" s="6">
        <v>42735</v>
      </c>
      <c r="F42" s="7" t="s">
        <v>1</v>
      </c>
      <c r="G42" s="8">
        <v>-116.56878</v>
      </c>
    </row>
    <row r="43" spans="1:28" x14ac:dyDescent="0.25">
      <c r="A43" s="19">
        <v>5</v>
      </c>
      <c r="B43" s="18" t="s">
        <v>18</v>
      </c>
      <c r="C43" s="56" t="str">
        <f>VLOOKUP(Taulukko1[[#This Row],[Rivivalinta]],Sheet1!$C$1:$E$37,2,FALSE)</f>
        <v>Intäkter av placeringsverksamheten (5)</v>
      </c>
      <c r="D43" s="49" t="str">
        <f>VLOOKUP(Taulukko1[[#This Row],[Rivivalinta]],Sheet1!$C$1:$E$37,3,FALSE)</f>
        <v>Investment income (5)</v>
      </c>
      <c r="E43" s="6">
        <v>42735</v>
      </c>
      <c r="F43" s="7" t="s">
        <v>1</v>
      </c>
      <c r="G43" s="8">
        <v>8891.6854700000004</v>
      </c>
    </row>
    <row r="44" spans="1:28" ht="26.25" x14ac:dyDescent="0.25">
      <c r="A44" s="19">
        <v>6</v>
      </c>
      <c r="B44" s="18" t="s">
        <v>19</v>
      </c>
      <c r="C44" s="56" t="str">
        <f>VLOOKUP(Taulukko1[[#This Row],[Rivivalinta]],Sheet1!$C$1:$E$37,2,FALSE)</f>
        <v>Orealiserade värdeökningar i placeringsverksamheten (6)</v>
      </c>
      <c r="D44" s="49" t="str">
        <f>VLOOKUP(Taulukko1[[#This Row],[Rivivalinta]],Sheet1!$C$1:$E$37,3,FALSE)</f>
        <v>Unrealised gains on investments (6)</v>
      </c>
      <c r="E44" s="6">
        <v>42735</v>
      </c>
      <c r="F44" s="7" t="s">
        <v>1</v>
      </c>
      <c r="G44" s="8">
        <v>1324.4034799999999</v>
      </c>
    </row>
    <row r="45" spans="1:28" ht="39" x14ac:dyDescent="0.25">
      <c r="A45" s="19">
        <v>7</v>
      </c>
      <c r="B45" s="21" t="s">
        <v>20</v>
      </c>
      <c r="C45" s="58" t="str">
        <f>VLOOKUP(Taulukko1[[#This Row],[Rivivalinta]],Sheet1!$C$1:$E$37,2,FALSE)</f>
        <v>Placeringar som utgör täckning för fondförsäkringar (7)</v>
      </c>
      <c r="D45" s="51" t="str">
        <f>VLOOKUP(Taulukko1[[#This Row],[Rivivalinta]],Sheet1!$C$1:$E$37,3,FALSE)</f>
        <v>Investments covering technical provisions on unit-linked 
insurance (7)</v>
      </c>
      <c r="E45" s="6">
        <v>42735</v>
      </c>
      <c r="F45" s="7" t="s">
        <v>1</v>
      </c>
      <c r="G45" s="8">
        <v>1324.4034799999999</v>
      </c>
    </row>
    <row r="46" spans="1:28" x14ac:dyDescent="0.25">
      <c r="A46" s="17">
        <v>8</v>
      </c>
      <c r="B46" s="21" t="s">
        <v>21</v>
      </c>
      <c r="C46" s="58" t="str">
        <f>VLOOKUP(Taulukko1[[#This Row],[Rivivalinta]],Sheet1!$C$1:$E$37,2,FALSE)</f>
        <v>Värdeökningar av övriga placeringar (8)</v>
      </c>
      <c r="D46" s="51" t="str">
        <f>VLOOKUP(Taulukko1[[#This Row],[Rivivalinta]],Sheet1!$C$1:$E$37,3,FALSE)</f>
        <v>Change in other investments value (8)</v>
      </c>
      <c r="E46" s="6">
        <v>42735</v>
      </c>
      <c r="F46" s="7" t="s">
        <v>1</v>
      </c>
      <c r="G46" s="8"/>
    </row>
    <row r="47" spans="1:28" x14ac:dyDescent="0.25">
      <c r="A47" s="19">
        <v>9</v>
      </c>
      <c r="B47" s="18" t="s">
        <v>22</v>
      </c>
      <c r="C47" s="56" t="str">
        <f>VLOOKUP(Taulukko1[[#This Row],[Rivivalinta]],Sheet1!$C$1:$E$37,2,FALSE)</f>
        <v>Övriga försäkringstekniska intäkter (9)</v>
      </c>
      <c r="D47" s="49" t="str">
        <f>VLOOKUP(Taulukko1[[#This Row],[Rivivalinta]],Sheet1!$C$1:$E$37,3,FALSE)</f>
        <v>Other technical income (9)</v>
      </c>
      <c r="E47" s="6">
        <v>42735</v>
      </c>
      <c r="F47" s="7" t="s">
        <v>1</v>
      </c>
      <c r="G47" s="8"/>
    </row>
    <row r="48" spans="1:28" x14ac:dyDescent="0.25">
      <c r="A48" s="17">
        <v>10</v>
      </c>
      <c r="B48" s="18" t="s">
        <v>23</v>
      </c>
      <c r="C48" s="56" t="str">
        <f>VLOOKUP(Taulukko1[[#This Row],[Rivivalinta]],Sheet1!$C$1:$E$37,2,FALSE)</f>
        <v>Ersättningskostnader, egen andel (10)</v>
      </c>
      <c r="D48" s="49" t="str">
        <f>VLOOKUP(Taulukko1[[#This Row],[Rivivalinta]],Sheet1!$C$1:$E$37,3,FALSE)</f>
        <v>Claims incurred, own share (10)</v>
      </c>
      <c r="E48" s="6">
        <v>42735</v>
      </c>
      <c r="F48" s="7" t="s">
        <v>1</v>
      </c>
      <c r="G48" s="8">
        <v>-9888.1175999999996</v>
      </c>
    </row>
    <row r="49" spans="1:7" x14ac:dyDescent="0.25">
      <c r="A49" s="19">
        <v>11</v>
      </c>
      <c r="B49" s="20" t="s">
        <v>24</v>
      </c>
      <c r="C49" s="57" t="str">
        <f>VLOOKUP(Taulukko1[[#This Row],[Rivivalinta]],Sheet1!$C$1:$E$37,2,FALSE)</f>
        <v>Utbetalda ersättningar (11)</v>
      </c>
      <c r="D49" s="50" t="str">
        <f>VLOOKUP(Taulukko1[[#This Row],[Rivivalinta]],Sheet1!$C$1:$E$37,3,FALSE)</f>
        <v>Claims paid (11)</v>
      </c>
      <c r="E49" s="6">
        <v>42735</v>
      </c>
      <c r="F49" s="7" t="s">
        <v>1</v>
      </c>
      <c r="G49" s="8">
        <v>-7861.7825999999995</v>
      </c>
    </row>
    <row r="50" spans="1:7" x14ac:dyDescent="0.25">
      <c r="A50" s="19">
        <v>12</v>
      </c>
      <c r="B50" s="20" t="s">
        <v>25</v>
      </c>
      <c r="C50" s="57" t="str">
        <f>VLOOKUP(Taulukko1[[#This Row],[Rivivalinta]],Sheet1!$C$1:$E$37,2,FALSE)</f>
        <v>Återförsäkrarnas andel (12)</v>
      </c>
      <c r="D50" s="50" t="str">
        <f>VLOOKUP(Taulukko1[[#This Row],[Rivivalinta]],Sheet1!$C$1:$E$37,3,FALSE)</f>
        <v>Reinsurers' share (12)</v>
      </c>
      <c r="E50" s="6">
        <v>42735</v>
      </c>
      <c r="F50" s="7" t="s">
        <v>1</v>
      </c>
      <c r="G50" s="8"/>
    </row>
    <row r="51" spans="1:7" ht="26.25" x14ac:dyDescent="0.25">
      <c r="A51" s="19">
        <v>13</v>
      </c>
      <c r="B51" s="20" t="s">
        <v>26</v>
      </c>
      <c r="C51" s="57" t="str">
        <f>VLOOKUP(Taulukko1[[#This Row],[Rivivalinta]],Sheet1!$C$1:$E$37,2,FALSE)</f>
        <v>Förändring i ersättningsansvaret (13)</v>
      </c>
      <c r="D51" s="50" t="str">
        <f>VLOOKUP(Taulukko1[[#This Row],[Rivivalinta]],Sheet1!$C$1:$E$37,3,FALSE)</f>
        <v>Change in provision for outstanding claims (13)</v>
      </c>
      <c r="E51" s="6">
        <v>42735</v>
      </c>
      <c r="F51" s="7" t="s">
        <v>1</v>
      </c>
      <c r="G51" s="8">
        <v>-2026.335</v>
      </c>
    </row>
    <row r="52" spans="1:7" x14ac:dyDescent="0.25">
      <c r="A52" s="17">
        <v>14</v>
      </c>
      <c r="B52" s="20" t="s">
        <v>27</v>
      </c>
      <c r="C52" s="57" t="str">
        <f>VLOOKUP(Taulukko1[[#This Row],[Rivivalinta]],Sheet1!$C$1:$E$37,2,FALSE)</f>
        <v>Återförsäkrarnas andel (14)</v>
      </c>
      <c r="D52" s="50" t="str">
        <f>VLOOKUP(Taulukko1[[#This Row],[Rivivalinta]],Sheet1!$C$1:$E$37,3,FALSE)</f>
        <v>Reinsurers' share (14)</v>
      </c>
      <c r="E52" s="6">
        <v>42735</v>
      </c>
      <c r="F52" s="7" t="s">
        <v>1</v>
      </c>
      <c r="G52" s="8"/>
    </row>
    <row r="53" spans="1:7" ht="26.25" x14ac:dyDescent="0.25">
      <c r="A53" s="19">
        <v>15</v>
      </c>
      <c r="B53" s="18" t="s">
        <v>28</v>
      </c>
      <c r="C53" s="56" t="str">
        <f>VLOOKUP(Taulukko1[[#This Row],[Rivivalinta]],Sheet1!$C$1:$E$37,2,FALSE)</f>
        <v>Förändring i premieansvaret, egen andel (15)</v>
      </c>
      <c r="D53" s="49" t="str">
        <f>VLOOKUP(Taulukko1[[#This Row],[Rivivalinta]],Sheet1!$C$1:$E$37,3,FALSE)</f>
        <v>Change in provision for unearned premiums, own share (15)</v>
      </c>
      <c r="E53" s="6">
        <v>42735</v>
      </c>
      <c r="F53" s="7" t="s">
        <v>1</v>
      </c>
      <c r="G53" s="8">
        <v>1610.7339999999999</v>
      </c>
    </row>
    <row r="54" spans="1:7" ht="26.25" x14ac:dyDescent="0.25">
      <c r="A54" s="17">
        <v>16</v>
      </c>
      <c r="B54" s="20" t="s">
        <v>29</v>
      </c>
      <c r="C54" s="57" t="str">
        <f>VLOOKUP(Taulukko1[[#This Row],[Rivivalinta]],Sheet1!$C$1:$E$37,2,FALSE)</f>
        <v>Föränrding i premieansvaret (16)</v>
      </c>
      <c r="D54" s="50" t="str">
        <f>VLOOKUP(Taulukko1[[#This Row],[Rivivalinta]],Sheet1!$C$1:$E$37,3,FALSE)</f>
        <v>Change in provision for unearned premiums (16)</v>
      </c>
      <c r="E54" s="6">
        <v>42735</v>
      </c>
      <c r="F54" s="7" t="s">
        <v>1</v>
      </c>
      <c r="G54" s="8">
        <v>1610.7339999999999</v>
      </c>
    </row>
    <row r="55" spans="1:7" x14ac:dyDescent="0.25">
      <c r="A55" s="19">
        <v>17</v>
      </c>
      <c r="B55" s="20" t="s">
        <v>30</v>
      </c>
      <c r="C55" s="57" t="str">
        <f>VLOOKUP(Taulukko1[[#This Row],[Rivivalinta]],Sheet1!$C$1:$E$37,2,FALSE)</f>
        <v>Återförsäkrarnas andel (17)</v>
      </c>
      <c r="D55" s="50" t="str">
        <f>VLOOKUP(Taulukko1[[#This Row],[Rivivalinta]],Sheet1!$C$1:$E$37,3,FALSE)</f>
        <v>Reinsurers' share (17)</v>
      </c>
      <c r="E55" s="6">
        <v>42735</v>
      </c>
      <c r="F55" s="7" t="s">
        <v>1</v>
      </c>
      <c r="G55" s="8"/>
    </row>
    <row r="56" spans="1:7" x14ac:dyDescent="0.25">
      <c r="A56" s="19">
        <v>18</v>
      </c>
      <c r="B56" s="18" t="s">
        <v>31</v>
      </c>
      <c r="C56" s="56" t="str">
        <f>VLOOKUP(Taulukko1[[#This Row],[Rivivalinta]],Sheet1!$C$1:$E$37,2,FALSE)</f>
        <v>Driftskostnader (18)</v>
      </c>
      <c r="D56" s="49" t="str">
        <f>VLOOKUP(Taulukko1[[#This Row],[Rivivalinta]],Sheet1!$C$1:$E$37,3,FALSE)</f>
        <v>Operating expenses (18)</v>
      </c>
      <c r="E56" s="6">
        <v>42735</v>
      </c>
      <c r="F56" s="7" t="s">
        <v>1</v>
      </c>
      <c r="G56" s="8">
        <v>-843.17457999999999</v>
      </c>
    </row>
    <row r="57" spans="1:7" x14ac:dyDescent="0.25">
      <c r="A57" s="19">
        <v>19</v>
      </c>
      <c r="B57" s="18" t="s">
        <v>32</v>
      </c>
      <c r="C57" s="56" t="str">
        <f>VLOOKUP(Taulukko1[[#This Row],[Rivivalinta]],Sheet1!$C$1:$E$37,2,FALSE)</f>
        <v>Kostnader för placeringsverksamheten (19)</v>
      </c>
      <c r="D57" s="49" t="str">
        <f>VLOOKUP(Taulukko1[[#This Row],[Rivivalinta]],Sheet1!$C$1:$E$37,3,FALSE)</f>
        <v>Investment charges (19)</v>
      </c>
      <c r="E57" s="6">
        <v>42735</v>
      </c>
      <c r="F57" s="7" t="s">
        <v>1</v>
      </c>
      <c r="G57" s="8">
        <v>-4662.7771550258803</v>
      </c>
    </row>
    <row r="58" spans="1:7" ht="26.25" x14ac:dyDescent="0.25">
      <c r="A58" s="17">
        <v>20</v>
      </c>
      <c r="B58" s="18" t="s">
        <v>33</v>
      </c>
      <c r="C58" s="56" t="str">
        <f>VLOOKUP(Taulukko1[[#This Row],[Rivivalinta]],Sheet1!$C$1:$E$37,2,FALSE)</f>
        <v>Orealiserade värdeminskningar i placeringsverksamheten (20)</v>
      </c>
      <c r="D58" s="49" t="str">
        <f>VLOOKUP(Taulukko1[[#This Row],[Rivivalinta]],Sheet1!$C$1:$E$37,3,FALSE)</f>
        <v>Unrealised losses on onvestments (20)</v>
      </c>
      <c r="E58" s="6">
        <v>42735</v>
      </c>
      <c r="F58" s="7" t="s">
        <v>1</v>
      </c>
      <c r="G58" s="8">
        <v>-423.83794</v>
      </c>
    </row>
    <row r="59" spans="1:7" ht="39" x14ac:dyDescent="0.25">
      <c r="A59" s="19">
        <v>21</v>
      </c>
      <c r="B59" s="21" t="s">
        <v>34</v>
      </c>
      <c r="C59" s="58" t="str">
        <f>VLOOKUP(Taulukko1[[#This Row],[Rivivalinta]],Sheet1!$C$1:$E$37,2,FALSE)</f>
        <v>Placeringar som utgör täckning för fondförsäkringar  (21)</v>
      </c>
      <c r="D59" s="51" t="str">
        <f>VLOOKUP(Taulukko1[[#This Row],[Rivivalinta]],Sheet1!$C$1:$E$37,3,FALSE)</f>
        <v>Investments covering technical provisions on unit-linked insurance  (21)</v>
      </c>
      <c r="E59" s="6">
        <v>42735</v>
      </c>
      <c r="F59" s="7" t="s">
        <v>1</v>
      </c>
      <c r="G59" s="8">
        <v>-423.83794</v>
      </c>
    </row>
    <row r="60" spans="1:7" ht="26.25" x14ac:dyDescent="0.25">
      <c r="A60" s="17">
        <v>22</v>
      </c>
      <c r="B60" s="21" t="s">
        <v>35</v>
      </c>
      <c r="C60" s="58" t="str">
        <f>VLOOKUP(Taulukko1[[#This Row],[Rivivalinta]],Sheet1!$C$1:$E$37,2,FALSE)</f>
        <v>Värdeökningar av övriga placeringar (22)</v>
      </c>
      <c r="D60" s="51" t="str">
        <f>VLOOKUP(Taulukko1[[#This Row],[Rivivalinta]],Sheet1!$C$1:$E$37,3,FALSE)</f>
        <v>Change in other investments value  (22)</v>
      </c>
      <c r="E60" s="6">
        <v>42735</v>
      </c>
      <c r="F60" s="7" t="s">
        <v>1</v>
      </c>
      <c r="G60" s="8"/>
    </row>
    <row r="61" spans="1:7" x14ac:dyDescent="0.25">
      <c r="A61" s="19">
        <v>23</v>
      </c>
      <c r="B61" s="18" t="s">
        <v>36</v>
      </c>
      <c r="C61" s="56" t="str">
        <f>VLOOKUP(Taulukko1[[#This Row],[Rivivalinta]],Sheet1!$C$1:$E$37,2,FALSE)</f>
        <v>Övriga försäkringstekniska kostnader (23)</v>
      </c>
      <c r="D61" s="49" t="str">
        <f>VLOOKUP(Taulukko1[[#This Row],[Rivivalinta]],Sheet1!$C$1:$E$37,3,FALSE)</f>
        <v>Other technical expenses (23)</v>
      </c>
      <c r="E61" s="6">
        <v>42735</v>
      </c>
      <c r="F61" s="7" t="s">
        <v>1</v>
      </c>
      <c r="G61" s="8"/>
    </row>
    <row r="62" spans="1:7" x14ac:dyDescent="0.25">
      <c r="A62" s="19">
        <v>24</v>
      </c>
      <c r="B62" s="22" t="s">
        <v>37</v>
      </c>
      <c r="C62" s="53" t="str">
        <f>VLOOKUP(Taulukko1[[#This Row],[Rivivalinta]],Sheet1!$C$1:$E$37,2,FALSE)</f>
        <v>Försäkringstekniskt resultat/bidrag (24)</v>
      </c>
      <c r="D62" s="48" t="str">
        <f>VLOOKUP(Taulukko1[[#This Row],[Rivivalinta]],Sheet1!$C$1:$E$37,3,FALSE)</f>
        <v>Balance on technical account (24)</v>
      </c>
      <c r="E62" s="6">
        <v>42735</v>
      </c>
      <c r="F62" s="7" t="s">
        <v>1</v>
      </c>
      <c r="G62" s="8">
        <v>2067.1090749741202</v>
      </c>
    </row>
    <row r="63" spans="1:7" x14ac:dyDescent="0.25">
      <c r="A63" s="19">
        <v>25</v>
      </c>
      <c r="B63" s="22" t="s">
        <v>38</v>
      </c>
      <c r="C63" s="53" t="str">
        <f>VLOOKUP(Taulukko1[[#This Row],[Rivivalinta]],Sheet1!$C$1:$E$37,2,FALSE)</f>
        <v>Annat än försäkringsteknisk kalkyl (25)</v>
      </c>
      <c r="D63" s="48" t="str">
        <f>VLOOKUP(Taulukko1[[#This Row],[Rivivalinta]],Sheet1!$C$1:$E$37,3,FALSE)</f>
        <v>Non-technical account (25)</v>
      </c>
      <c r="E63" s="6">
        <v>42735</v>
      </c>
      <c r="F63" s="7" t="s">
        <v>1</v>
      </c>
      <c r="G63" s="8"/>
    </row>
    <row r="64" spans="1:7" x14ac:dyDescent="0.25">
      <c r="A64" s="17">
        <v>26</v>
      </c>
      <c r="B64" s="24" t="s">
        <v>39</v>
      </c>
      <c r="C64" s="24" t="str">
        <f>VLOOKUP(Taulukko1[[#This Row],[Rivivalinta]],Sheet1!$C$1:$E$37,2,FALSE)</f>
        <v>Övriga intäkter (26)</v>
      </c>
      <c r="D64" s="24" t="str">
        <f>VLOOKUP(Taulukko1[[#This Row],[Rivivalinta]],Sheet1!$C$1:$E$37,3,FALSE)</f>
        <v>Other income (26)</v>
      </c>
      <c r="E64" s="6">
        <v>42735</v>
      </c>
      <c r="F64" s="7" t="s">
        <v>1</v>
      </c>
      <c r="G64" s="8">
        <v>15.2</v>
      </c>
    </row>
    <row r="65" spans="1:7" x14ac:dyDescent="0.25">
      <c r="A65" s="19">
        <v>27</v>
      </c>
      <c r="B65" s="24" t="s">
        <v>40</v>
      </c>
      <c r="C65" s="24" t="str">
        <f>VLOOKUP(Taulukko1[[#This Row],[Rivivalinta]],Sheet1!$C$1:$E$37,2,FALSE)</f>
        <v>Övriga kostnader (27)</v>
      </c>
      <c r="D65" s="24" t="str">
        <f>VLOOKUP(Taulukko1[[#This Row],[Rivivalinta]],Sheet1!$C$1:$E$37,3,FALSE)</f>
        <v>Other expenses (27)</v>
      </c>
      <c r="E65" s="6">
        <v>42735</v>
      </c>
      <c r="F65" s="7" t="s">
        <v>1</v>
      </c>
      <c r="G65" s="8"/>
    </row>
    <row r="66" spans="1:7" x14ac:dyDescent="0.25">
      <c r="A66" s="17">
        <v>28</v>
      </c>
      <c r="B66" s="24" t="s">
        <v>41</v>
      </c>
      <c r="C66" s="24" t="str">
        <f>VLOOKUP(Taulukko1[[#This Row],[Rivivalinta]],Sheet1!$C$1:$E$37,2,FALSE)</f>
        <v>Inkomstskatter för den egentliga verksamheten (28)</v>
      </c>
      <c r="D66" s="24" t="str">
        <f>VLOOKUP(Taulukko1[[#This Row],[Rivivalinta]],Sheet1!$C$1:$E$37,3,FALSE)</f>
        <v>Direct taxes on ordinary activities (28)</v>
      </c>
      <c r="E66" s="6">
        <v>42735</v>
      </c>
      <c r="F66" s="7" t="s">
        <v>1</v>
      </c>
      <c r="G66" s="8"/>
    </row>
    <row r="67" spans="1:7" x14ac:dyDescent="0.25">
      <c r="A67" s="19">
        <v>29</v>
      </c>
      <c r="B67" s="29" t="s">
        <v>42</v>
      </c>
      <c r="C67" s="54" t="str">
        <f>VLOOKUP(Taulukko1[[#This Row],[Rivivalinta]],Sheet1!$C$1:$E$37,2,FALSE)</f>
        <v>Vinst(förlust) före bokslutsdispositioner och skatter (29)</v>
      </c>
      <c r="D67" s="29" t="str">
        <f>VLOOKUP(Taulukko1[[#This Row],[Rivivalinta]],Sheet1!$C$1:$E$37,3,FALSE)</f>
        <v>Profit(loss) before appropriations and taxes (29)</v>
      </c>
      <c r="E67" s="6">
        <v>42735</v>
      </c>
      <c r="F67" s="7" t="s">
        <v>1</v>
      </c>
      <c r="G67" s="8">
        <v>2082.30907497412</v>
      </c>
    </row>
    <row r="68" spans="1:7" x14ac:dyDescent="0.25">
      <c r="A68" s="19">
        <v>30</v>
      </c>
      <c r="B68" s="24" t="s">
        <v>43</v>
      </c>
      <c r="C68" s="24" t="str">
        <f>VLOOKUP(Taulukko1[[#This Row],[Rivivalinta]],Sheet1!$C$1:$E$37,2,FALSE)</f>
        <v>Bokslutsdispositioner totalt (30)</v>
      </c>
      <c r="D68" s="24" t="str">
        <f>VLOOKUP(Taulukko1[[#This Row],[Rivivalinta]],Sheet1!$C$1:$E$37,3,FALSE)</f>
        <v>Appropriations, total (30)</v>
      </c>
      <c r="E68" s="6">
        <v>42735</v>
      </c>
      <c r="F68" s="7" t="s">
        <v>1</v>
      </c>
      <c r="G68" s="8"/>
    </row>
    <row r="69" spans="1:7" x14ac:dyDescent="0.25">
      <c r="A69" s="19">
        <v>31</v>
      </c>
      <c r="B69" s="25" t="s">
        <v>44</v>
      </c>
      <c r="C69" s="25" t="str">
        <f>VLOOKUP(Taulukko1[[#This Row],[Rivivalinta]],Sheet1!$C$1:$E$37,2,FALSE)</f>
        <v>Förändring av avskrivningsdifferens (31)</v>
      </c>
      <c r="D69" s="25" t="str">
        <f>VLOOKUP(Taulukko1[[#This Row],[Rivivalinta]],Sheet1!$C$1:$E$37,3,FALSE)</f>
        <v>Change in depreciation difference (31)</v>
      </c>
      <c r="E69" s="6">
        <v>42735</v>
      </c>
      <c r="F69" s="7" t="s">
        <v>1</v>
      </c>
      <c r="G69" s="8"/>
    </row>
    <row r="70" spans="1:7" x14ac:dyDescent="0.25">
      <c r="A70" s="17">
        <v>32</v>
      </c>
      <c r="B70" s="25" t="s">
        <v>139</v>
      </c>
      <c r="C70" s="25" t="str">
        <f>VLOOKUP(Taulukko1[[#This Row],[Rivivalinta]],Sheet1!$C$1:$E$37,2,FALSE)</f>
        <v>Förändring av skattemässiga reserver (32)</v>
      </c>
      <c r="D70" s="25" t="str">
        <f>VLOOKUP(Taulukko1[[#This Row],[Rivivalinta]],Sheet1!$C$1:$E$37,3,FALSE)</f>
        <v>Change in taxbased provision (32)</v>
      </c>
      <c r="E70" s="6">
        <v>42735</v>
      </c>
      <c r="F70" s="7" t="s">
        <v>1</v>
      </c>
      <c r="G70" s="8"/>
    </row>
    <row r="71" spans="1:7" x14ac:dyDescent="0.25">
      <c r="A71" s="19">
        <v>33</v>
      </c>
      <c r="B71" s="24" t="s">
        <v>45</v>
      </c>
      <c r="C71" s="24" t="str">
        <f>VLOOKUP(Taulukko1[[#This Row],[Rivivalinta]],Sheet1!$C$1:$E$37,2,FALSE)</f>
        <v>Inkomstskatter totalt (33)</v>
      </c>
      <c r="D71" s="24" t="str">
        <f>VLOOKUP(Taulukko1[[#This Row],[Rivivalinta]],Sheet1!$C$1:$E$37,3,FALSE)</f>
        <v>Income taxes, total (33)</v>
      </c>
      <c r="E71" s="6">
        <v>42735</v>
      </c>
      <c r="F71" s="7" t="s">
        <v>1</v>
      </c>
      <c r="G71" s="8">
        <v>-386.05804000000001</v>
      </c>
    </row>
    <row r="72" spans="1:7" x14ac:dyDescent="0.25">
      <c r="A72" s="17">
        <v>34</v>
      </c>
      <c r="B72" s="25" t="s">
        <v>46</v>
      </c>
      <c r="C72" s="25" t="str">
        <f>VLOOKUP(Taulukko1[[#This Row],[Rivivalinta]],Sheet1!$C$1:$E$37,2,FALSE)</f>
        <v>Skatt för räkenskapsperioden och tidigare räkenskapsperioder (34)</v>
      </c>
      <c r="D72" s="25" t="str">
        <f>VLOOKUP(Taulukko1[[#This Row],[Rivivalinta]],Sheet1!$C$1:$E$37,3,FALSE)</f>
        <v>Taxes for current and previous periods (34)</v>
      </c>
      <c r="E72" s="6">
        <v>42735</v>
      </c>
      <c r="F72" s="7" t="s">
        <v>1</v>
      </c>
      <c r="G72" s="8">
        <v>-386.05804000000001</v>
      </c>
    </row>
    <row r="73" spans="1:7" x14ac:dyDescent="0.25">
      <c r="A73" s="19">
        <v>35</v>
      </c>
      <c r="B73" s="25" t="s">
        <v>47</v>
      </c>
      <c r="C73" s="25" t="str">
        <f>VLOOKUP(Taulukko1[[#This Row],[Rivivalinta]],Sheet1!$C$1:$E$37,2,FALSE)</f>
        <v>Latent skatt (35)</v>
      </c>
      <c r="D73" s="25" t="str">
        <f>VLOOKUP(Taulukko1[[#This Row],[Rivivalinta]],Sheet1!$C$1:$E$37,3,FALSE)</f>
        <v>Deferred taxes (35)</v>
      </c>
      <c r="E73" s="6">
        <v>42735</v>
      </c>
      <c r="F73" s="7" t="s">
        <v>1</v>
      </c>
      <c r="G73" s="8"/>
    </row>
    <row r="74" spans="1:7" x14ac:dyDescent="0.25">
      <c r="A74" s="19">
        <v>36</v>
      </c>
      <c r="B74" s="24" t="s">
        <v>48</v>
      </c>
      <c r="C74" s="24" t="str">
        <f>VLOOKUP(Taulukko1[[#This Row],[Rivivalinta]],Sheet1!$C$1:$E$37,2,FALSE)</f>
        <v>Övriga direkta skatter (36)</v>
      </c>
      <c r="D74" s="24" t="str">
        <f>VLOOKUP(Taulukko1[[#This Row],[Rivivalinta]],Sheet1!$C$1:$E$37,3,FALSE)</f>
        <v>Other direct taxes (36)</v>
      </c>
      <c r="E74" s="6">
        <v>42735</v>
      </c>
      <c r="F74" s="7" t="s">
        <v>1</v>
      </c>
      <c r="G74" s="8"/>
    </row>
    <row r="75" spans="1:7" x14ac:dyDescent="0.25">
      <c r="A75" s="19">
        <v>37</v>
      </c>
      <c r="B75" s="22" t="s">
        <v>49</v>
      </c>
      <c r="C75" s="53" t="str">
        <f>VLOOKUP(Taulukko1[[#This Row],[Rivivalinta]],Sheet1!$C$1:$E$37,2,FALSE)</f>
        <v>Räkenskapsperiodens vinst(förlust) (37)</v>
      </c>
      <c r="D75" s="48" t="str">
        <f>VLOOKUP(Taulukko1[[#This Row],[Rivivalinta]],Sheet1!$C$1:$E$37,3,FALSE)</f>
        <v>Profit/loss for the accounting period (37)</v>
      </c>
      <c r="E75" s="6">
        <v>42735</v>
      </c>
      <c r="F75" s="7" t="s">
        <v>1</v>
      </c>
      <c r="G75" s="8">
        <v>1696.2510349741201</v>
      </c>
    </row>
    <row r="76" spans="1:7" x14ac:dyDescent="0.25">
      <c r="A76" s="19">
        <v>1</v>
      </c>
      <c r="B76" s="23" t="s">
        <v>14</v>
      </c>
      <c r="C76" s="55" t="str">
        <f>VLOOKUP(Taulukko1[[#This Row],[Rivivalinta]],Sheet1!$C$1:$E$37,2,FALSE)</f>
        <v>Försäkringsteknisk kalkyl - livförsäkring (1)</v>
      </c>
      <c r="D76" s="23" t="str">
        <f>VLOOKUP(Taulukko1[[#This Row],[Rivivalinta]],Sheet1!$C$1:$E$37,3,FALSE)</f>
        <v>Technical account - life insurance (1)</v>
      </c>
      <c r="E76" s="6">
        <v>42735</v>
      </c>
      <c r="F76" s="7" t="s">
        <v>2</v>
      </c>
      <c r="G76" s="8"/>
    </row>
    <row r="77" spans="1:7" x14ac:dyDescent="0.25">
      <c r="A77" s="17">
        <v>2</v>
      </c>
      <c r="B77" s="18" t="s">
        <v>15</v>
      </c>
      <c r="C77" s="56" t="str">
        <f>VLOOKUP(Taulukko1[[#This Row],[Rivivalinta]],Sheet1!$C$1:$E$37,2,FALSE)</f>
        <v>Premieinkomst, egen andel (2)</v>
      </c>
      <c r="D77" s="49" t="str">
        <f>VLOOKUP(Taulukko1[[#This Row],[Rivivalinta]],Sheet1!$C$1:$E$37,3,FALSE)</f>
        <v>Premiums earned, net of reinsurance (2)</v>
      </c>
      <c r="E77" s="6">
        <v>42735</v>
      </c>
      <c r="F77" s="7" t="s">
        <v>2</v>
      </c>
      <c r="G77" s="8">
        <v>12144</v>
      </c>
    </row>
    <row r="78" spans="1:7" x14ac:dyDescent="0.25">
      <c r="A78" s="19">
        <v>3</v>
      </c>
      <c r="B78" s="20" t="s">
        <v>16</v>
      </c>
      <c r="C78" s="57" t="str">
        <f>VLOOKUP(Taulukko1[[#This Row],[Rivivalinta]],Sheet1!$C$1:$E$37,2,FALSE)</f>
        <v>Premieinkomst (3)</v>
      </c>
      <c r="D78" s="50" t="str">
        <f>VLOOKUP(Taulukko1[[#This Row],[Rivivalinta]],Sheet1!$C$1:$E$37,3,FALSE)</f>
        <v>Premium income (3)</v>
      </c>
      <c r="E78" s="6">
        <v>42735</v>
      </c>
      <c r="F78" s="7" t="s">
        <v>2</v>
      </c>
      <c r="G78" s="8">
        <v>12145</v>
      </c>
    </row>
    <row r="79" spans="1:7" x14ac:dyDescent="0.25">
      <c r="A79" s="17">
        <v>4</v>
      </c>
      <c r="B79" s="20" t="s">
        <v>17</v>
      </c>
      <c r="C79" s="57" t="str">
        <f>VLOOKUP(Taulukko1[[#This Row],[Rivivalinta]],Sheet1!$C$1:$E$37,2,FALSE)</f>
        <v>Återförsäkrarnas andel (4)</v>
      </c>
      <c r="D79" s="50" t="str">
        <f>VLOOKUP(Taulukko1[[#This Row],[Rivivalinta]],Sheet1!$C$1:$E$37,3,FALSE)</f>
        <v>Reinsurers' share (4)</v>
      </c>
      <c r="E79" s="6">
        <v>42735</v>
      </c>
      <c r="F79" s="7" t="s">
        <v>2</v>
      </c>
      <c r="G79" s="8">
        <v>-1</v>
      </c>
    </row>
    <row r="80" spans="1:7" x14ac:dyDescent="0.25">
      <c r="A80" s="19">
        <v>5</v>
      </c>
      <c r="B80" s="18" t="s">
        <v>18</v>
      </c>
      <c r="C80" s="56" t="str">
        <f>VLOOKUP(Taulukko1[[#This Row],[Rivivalinta]],Sheet1!$C$1:$E$37,2,FALSE)</f>
        <v>Intäkter av placeringsverksamheten (5)</v>
      </c>
      <c r="D80" s="49" t="str">
        <f>VLOOKUP(Taulukko1[[#This Row],[Rivivalinta]],Sheet1!$C$1:$E$37,3,FALSE)</f>
        <v>Investment income (5)</v>
      </c>
      <c r="E80" s="6">
        <v>42735</v>
      </c>
      <c r="F80" s="7" t="s">
        <v>2</v>
      </c>
      <c r="G80" s="8">
        <v>401758</v>
      </c>
    </row>
    <row r="81" spans="1:7" ht="26.25" x14ac:dyDescent="0.25">
      <c r="A81" s="19">
        <v>6</v>
      </c>
      <c r="B81" s="18" t="s">
        <v>19</v>
      </c>
      <c r="C81" s="56" t="str">
        <f>VLOOKUP(Taulukko1[[#This Row],[Rivivalinta]],Sheet1!$C$1:$E$37,2,FALSE)</f>
        <v>Orealiserade värdeökningar i placeringsverksamheten (6)</v>
      </c>
      <c r="D81" s="49" t="str">
        <f>VLOOKUP(Taulukko1[[#This Row],[Rivivalinta]],Sheet1!$C$1:$E$37,3,FALSE)</f>
        <v>Unrealised gains on investments (6)</v>
      </c>
      <c r="E81" s="6">
        <v>42735</v>
      </c>
      <c r="F81" s="7" t="s">
        <v>2</v>
      </c>
      <c r="G81" s="8"/>
    </row>
    <row r="82" spans="1:7" ht="39" x14ac:dyDescent="0.25">
      <c r="A82" s="19">
        <v>7</v>
      </c>
      <c r="B82" s="21" t="s">
        <v>20</v>
      </c>
      <c r="C82" s="58" t="str">
        <f>VLOOKUP(Taulukko1[[#This Row],[Rivivalinta]],Sheet1!$C$1:$E$37,2,FALSE)</f>
        <v>Placeringar som utgör täckning för fondförsäkringar (7)</v>
      </c>
      <c r="D82" s="51" t="str">
        <f>VLOOKUP(Taulukko1[[#This Row],[Rivivalinta]],Sheet1!$C$1:$E$37,3,FALSE)</f>
        <v>Investments covering technical provisions on unit-linked 
insurance (7)</v>
      </c>
      <c r="E82" s="6">
        <v>42735</v>
      </c>
      <c r="F82" s="7" t="s">
        <v>2</v>
      </c>
      <c r="G82" s="8"/>
    </row>
    <row r="83" spans="1:7" x14ac:dyDescent="0.25">
      <c r="A83" s="17">
        <v>8</v>
      </c>
      <c r="B83" s="21" t="s">
        <v>21</v>
      </c>
      <c r="C83" s="58" t="str">
        <f>VLOOKUP(Taulukko1[[#This Row],[Rivivalinta]],Sheet1!$C$1:$E$37,2,FALSE)</f>
        <v>Värdeökningar av övriga placeringar (8)</v>
      </c>
      <c r="D83" s="51" t="str">
        <f>VLOOKUP(Taulukko1[[#This Row],[Rivivalinta]],Sheet1!$C$1:$E$37,3,FALSE)</f>
        <v>Change in other investments value (8)</v>
      </c>
      <c r="E83" s="6">
        <v>42735</v>
      </c>
      <c r="F83" s="7" t="s">
        <v>2</v>
      </c>
      <c r="G83" s="8"/>
    </row>
    <row r="84" spans="1:7" x14ac:dyDescent="0.25">
      <c r="A84" s="19">
        <v>9</v>
      </c>
      <c r="B84" s="18" t="s">
        <v>22</v>
      </c>
      <c r="C84" s="56" t="str">
        <f>VLOOKUP(Taulukko1[[#This Row],[Rivivalinta]],Sheet1!$C$1:$E$37,2,FALSE)</f>
        <v>Övriga försäkringstekniska intäkter (9)</v>
      </c>
      <c r="D84" s="49" t="str">
        <f>VLOOKUP(Taulukko1[[#This Row],[Rivivalinta]],Sheet1!$C$1:$E$37,3,FALSE)</f>
        <v>Other technical income (9)</v>
      </c>
      <c r="E84" s="6">
        <v>42735</v>
      </c>
      <c r="F84" s="7" t="s">
        <v>2</v>
      </c>
      <c r="G84" s="8"/>
    </row>
    <row r="85" spans="1:7" x14ac:dyDescent="0.25">
      <c r="A85" s="17">
        <v>10</v>
      </c>
      <c r="B85" s="18" t="s">
        <v>23</v>
      </c>
      <c r="C85" s="56" t="str">
        <f>VLOOKUP(Taulukko1[[#This Row],[Rivivalinta]],Sheet1!$C$1:$E$37,2,FALSE)</f>
        <v>Ersättningskostnader, egen andel (10)</v>
      </c>
      <c r="D85" s="49" t="str">
        <f>VLOOKUP(Taulukko1[[#This Row],[Rivivalinta]],Sheet1!$C$1:$E$37,3,FALSE)</f>
        <v>Claims incurred, own share (10)</v>
      </c>
      <c r="E85" s="6">
        <v>42735</v>
      </c>
      <c r="F85" s="7" t="s">
        <v>2</v>
      </c>
      <c r="G85" s="8">
        <v>-53302</v>
      </c>
    </row>
    <row r="86" spans="1:7" x14ac:dyDescent="0.25">
      <c r="A86" s="19">
        <v>11</v>
      </c>
      <c r="B86" s="20" t="s">
        <v>24</v>
      </c>
      <c r="C86" s="57" t="str">
        <f>VLOOKUP(Taulukko1[[#This Row],[Rivivalinta]],Sheet1!$C$1:$E$37,2,FALSE)</f>
        <v>Utbetalda ersättningar (11)</v>
      </c>
      <c r="D86" s="50" t="str">
        <f>VLOOKUP(Taulukko1[[#This Row],[Rivivalinta]],Sheet1!$C$1:$E$37,3,FALSE)</f>
        <v>Claims paid (11)</v>
      </c>
      <c r="E86" s="6">
        <v>42735</v>
      </c>
      <c r="F86" s="7" t="s">
        <v>2</v>
      </c>
      <c r="G86" s="8">
        <v>-228059</v>
      </c>
    </row>
    <row r="87" spans="1:7" x14ac:dyDescent="0.25">
      <c r="A87" s="19">
        <v>12</v>
      </c>
      <c r="B87" s="20" t="s">
        <v>25</v>
      </c>
      <c r="C87" s="57" t="str">
        <f>VLOOKUP(Taulukko1[[#This Row],[Rivivalinta]],Sheet1!$C$1:$E$37,2,FALSE)</f>
        <v>Återförsäkrarnas andel (12)</v>
      </c>
      <c r="D87" s="50" t="str">
        <f>VLOOKUP(Taulukko1[[#This Row],[Rivivalinta]],Sheet1!$C$1:$E$37,3,FALSE)</f>
        <v>Reinsurers' share (12)</v>
      </c>
      <c r="E87" s="6">
        <v>42735</v>
      </c>
      <c r="F87" s="7" t="s">
        <v>2</v>
      </c>
      <c r="G87" s="8"/>
    </row>
    <row r="88" spans="1:7" ht="26.25" x14ac:dyDescent="0.25">
      <c r="A88" s="19">
        <v>13</v>
      </c>
      <c r="B88" s="20" t="s">
        <v>26</v>
      </c>
      <c r="C88" s="57" t="str">
        <f>VLOOKUP(Taulukko1[[#This Row],[Rivivalinta]],Sheet1!$C$1:$E$37,2,FALSE)</f>
        <v>Förändring i ersättningsansvaret (13)</v>
      </c>
      <c r="D88" s="50" t="str">
        <f>VLOOKUP(Taulukko1[[#This Row],[Rivivalinta]],Sheet1!$C$1:$E$37,3,FALSE)</f>
        <v>Change in provision for outstanding claims (13)</v>
      </c>
      <c r="E88" s="6">
        <v>42735</v>
      </c>
      <c r="F88" s="7" t="s">
        <v>2</v>
      </c>
      <c r="G88" s="8">
        <v>174757</v>
      </c>
    </row>
    <row r="89" spans="1:7" x14ac:dyDescent="0.25">
      <c r="A89" s="17">
        <v>14</v>
      </c>
      <c r="B89" s="20" t="s">
        <v>27</v>
      </c>
      <c r="C89" s="57" t="str">
        <f>VLOOKUP(Taulukko1[[#This Row],[Rivivalinta]],Sheet1!$C$1:$E$37,2,FALSE)</f>
        <v>Återförsäkrarnas andel (14)</v>
      </c>
      <c r="D89" s="50" t="str">
        <f>VLOOKUP(Taulukko1[[#This Row],[Rivivalinta]],Sheet1!$C$1:$E$37,3,FALSE)</f>
        <v>Reinsurers' share (14)</v>
      </c>
      <c r="E89" s="6">
        <v>42735</v>
      </c>
      <c r="F89" s="7" t="s">
        <v>2</v>
      </c>
      <c r="G89" s="8"/>
    </row>
    <row r="90" spans="1:7" ht="26.25" x14ac:dyDescent="0.25">
      <c r="A90" s="19">
        <v>15</v>
      </c>
      <c r="B90" s="18" t="s">
        <v>28</v>
      </c>
      <c r="C90" s="56" t="str">
        <f>VLOOKUP(Taulukko1[[#This Row],[Rivivalinta]],Sheet1!$C$1:$E$37,2,FALSE)</f>
        <v>Förändring i premieansvaret, egen andel (15)</v>
      </c>
      <c r="D90" s="49" t="str">
        <f>VLOOKUP(Taulukko1[[#This Row],[Rivivalinta]],Sheet1!$C$1:$E$37,3,FALSE)</f>
        <v>Change in provision for unearned premiums, own share (15)</v>
      </c>
      <c r="E90" s="6">
        <v>42735</v>
      </c>
      <c r="F90" s="7" t="s">
        <v>2</v>
      </c>
      <c r="G90" s="8">
        <v>-535091</v>
      </c>
    </row>
    <row r="91" spans="1:7" ht="26.25" x14ac:dyDescent="0.25">
      <c r="A91" s="17">
        <v>16</v>
      </c>
      <c r="B91" s="20" t="s">
        <v>29</v>
      </c>
      <c r="C91" s="57" t="str">
        <f>VLOOKUP(Taulukko1[[#This Row],[Rivivalinta]],Sheet1!$C$1:$E$37,2,FALSE)</f>
        <v>Föränrding i premieansvaret (16)</v>
      </c>
      <c r="D91" s="50" t="str">
        <f>VLOOKUP(Taulukko1[[#This Row],[Rivivalinta]],Sheet1!$C$1:$E$37,3,FALSE)</f>
        <v>Change in provision for unearned premiums (16)</v>
      </c>
      <c r="E91" s="6">
        <v>42735</v>
      </c>
      <c r="F91" s="7" t="s">
        <v>2</v>
      </c>
      <c r="G91" s="8">
        <v>-535091</v>
      </c>
    </row>
    <row r="92" spans="1:7" x14ac:dyDescent="0.25">
      <c r="A92" s="19">
        <v>17</v>
      </c>
      <c r="B92" s="20" t="s">
        <v>30</v>
      </c>
      <c r="C92" s="57" t="str">
        <f>VLOOKUP(Taulukko1[[#This Row],[Rivivalinta]],Sheet1!$C$1:$E$37,2,FALSE)</f>
        <v>Återförsäkrarnas andel (17)</v>
      </c>
      <c r="D92" s="50" t="str">
        <f>VLOOKUP(Taulukko1[[#This Row],[Rivivalinta]],Sheet1!$C$1:$E$37,3,FALSE)</f>
        <v>Reinsurers' share (17)</v>
      </c>
      <c r="E92" s="6">
        <v>42735</v>
      </c>
      <c r="F92" s="7" t="s">
        <v>2</v>
      </c>
      <c r="G92" s="8"/>
    </row>
    <row r="93" spans="1:7" x14ac:dyDescent="0.25">
      <c r="A93" s="19">
        <v>18</v>
      </c>
      <c r="B93" s="18" t="s">
        <v>31</v>
      </c>
      <c r="C93" s="56" t="str">
        <f>VLOOKUP(Taulukko1[[#This Row],[Rivivalinta]],Sheet1!$C$1:$E$37,2,FALSE)</f>
        <v>Driftskostnader (18)</v>
      </c>
      <c r="D93" s="49" t="str">
        <f>VLOOKUP(Taulukko1[[#This Row],[Rivivalinta]],Sheet1!$C$1:$E$37,3,FALSE)</f>
        <v>Operating expenses (18)</v>
      </c>
      <c r="E93" s="6">
        <v>42735</v>
      </c>
      <c r="F93" s="7" t="s">
        <v>2</v>
      </c>
      <c r="G93" s="8">
        <v>-13657</v>
      </c>
    </row>
    <row r="94" spans="1:7" x14ac:dyDescent="0.25">
      <c r="A94" s="19">
        <v>19</v>
      </c>
      <c r="B94" s="18" t="s">
        <v>32</v>
      </c>
      <c r="C94" s="56" t="str">
        <f>VLOOKUP(Taulukko1[[#This Row],[Rivivalinta]],Sheet1!$C$1:$E$37,2,FALSE)</f>
        <v>Kostnader för placeringsverksamheten (19)</v>
      </c>
      <c r="D94" s="49" t="str">
        <f>VLOOKUP(Taulukko1[[#This Row],[Rivivalinta]],Sheet1!$C$1:$E$37,3,FALSE)</f>
        <v>Investment charges (19)</v>
      </c>
      <c r="E94" s="6">
        <v>42735</v>
      </c>
      <c r="F94" s="7" t="s">
        <v>2</v>
      </c>
      <c r="G94" s="8">
        <v>-110553</v>
      </c>
    </row>
    <row r="95" spans="1:7" ht="26.25" x14ac:dyDescent="0.25">
      <c r="A95" s="17">
        <v>20</v>
      </c>
      <c r="B95" s="18" t="s">
        <v>33</v>
      </c>
      <c r="C95" s="56" t="str">
        <f>VLOOKUP(Taulukko1[[#This Row],[Rivivalinta]],Sheet1!$C$1:$E$37,2,FALSE)</f>
        <v>Orealiserade värdeminskningar i placeringsverksamheten (20)</v>
      </c>
      <c r="D95" s="49" t="str">
        <f>VLOOKUP(Taulukko1[[#This Row],[Rivivalinta]],Sheet1!$C$1:$E$37,3,FALSE)</f>
        <v>Unrealised losses on onvestments (20)</v>
      </c>
      <c r="E95" s="6">
        <v>42735</v>
      </c>
      <c r="F95" s="7" t="s">
        <v>2</v>
      </c>
      <c r="G95" s="8"/>
    </row>
    <row r="96" spans="1:7" ht="39" x14ac:dyDescent="0.25">
      <c r="A96" s="19">
        <v>21</v>
      </c>
      <c r="B96" s="21" t="s">
        <v>34</v>
      </c>
      <c r="C96" s="58" t="str">
        <f>VLOOKUP(Taulukko1[[#This Row],[Rivivalinta]],Sheet1!$C$1:$E$37,2,FALSE)</f>
        <v>Placeringar som utgör täckning för fondförsäkringar  (21)</v>
      </c>
      <c r="D96" s="51" t="str">
        <f>VLOOKUP(Taulukko1[[#This Row],[Rivivalinta]],Sheet1!$C$1:$E$37,3,FALSE)</f>
        <v>Investments covering technical provisions on unit-linked insurance  (21)</v>
      </c>
      <c r="E96" s="6">
        <v>42735</v>
      </c>
      <c r="F96" s="7" t="s">
        <v>2</v>
      </c>
      <c r="G96" s="8"/>
    </row>
    <row r="97" spans="1:7" ht="26.25" x14ac:dyDescent="0.25">
      <c r="A97" s="17">
        <v>22</v>
      </c>
      <c r="B97" s="21" t="s">
        <v>35</v>
      </c>
      <c r="C97" s="58" t="str">
        <f>VLOOKUP(Taulukko1[[#This Row],[Rivivalinta]],Sheet1!$C$1:$E$37,2,FALSE)</f>
        <v>Värdeökningar av övriga placeringar (22)</v>
      </c>
      <c r="D97" s="51" t="str">
        <f>VLOOKUP(Taulukko1[[#This Row],[Rivivalinta]],Sheet1!$C$1:$E$37,3,FALSE)</f>
        <v>Change in other investments value  (22)</v>
      </c>
      <c r="E97" s="6">
        <v>42735</v>
      </c>
      <c r="F97" s="7" t="s">
        <v>2</v>
      </c>
      <c r="G97" s="8"/>
    </row>
    <row r="98" spans="1:7" x14ac:dyDescent="0.25">
      <c r="A98" s="19">
        <v>23</v>
      </c>
      <c r="B98" s="18" t="s">
        <v>36</v>
      </c>
      <c r="C98" s="56" t="str">
        <f>VLOOKUP(Taulukko1[[#This Row],[Rivivalinta]],Sheet1!$C$1:$E$37,2,FALSE)</f>
        <v>Övriga försäkringstekniska kostnader (23)</v>
      </c>
      <c r="D98" s="49" t="str">
        <f>VLOOKUP(Taulukko1[[#This Row],[Rivivalinta]],Sheet1!$C$1:$E$37,3,FALSE)</f>
        <v>Other technical expenses (23)</v>
      </c>
      <c r="E98" s="6">
        <v>42735</v>
      </c>
      <c r="F98" s="7" t="s">
        <v>2</v>
      </c>
      <c r="G98" s="8"/>
    </row>
    <row r="99" spans="1:7" x14ac:dyDescent="0.25">
      <c r="A99" s="19">
        <v>24</v>
      </c>
      <c r="B99" s="22" t="s">
        <v>37</v>
      </c>
      <c r="C99" s="53" t="str">
        <f>VLOOKUP(Taulukko1[[#This Row],[Rivivalinta]],Sheet1!$C$1:$E$37,2,FALSE)</f>
        <v>Försäkringstekniskt resultat/bidrag (24)</v>
      </c>
      <c r="D99" s="48" t="str">
        <f>VLOOKUP(Taulukko1[[#This Row],[Rivivalinta]],Sheet1!$C$1:$E$37,3,FALSE)</f>
        <v>Balance on technical account (24)</v>
      </c>
      <c r="E99" s="6">
        <v>42735</v>
      </c>
      <c r="F99" s="7" t="s">
        <v>2</v>
      </c>
      <c r="G99" s="8">
        <v>-298701</v>
      </c>
    </row>
    <row r="100" spans="1:7" x14ac:dyDescent="0.25">
      <c r="A100" s="19">
        <v>25</v>
      </c>
      <c r="B100" s="22" t="s">
        <v>38</v>
      </c>
      <c r="C100" s="53" t="str">
        <f>VLOOKUP(Taulukko1[[#This Row],[Rivivalinta]],Sheet1!$C$1:$E$37,2,FALSE)</f>
        <v>Annat än försäkringsteknisk kalkyl (25)</v>
      </c>
      <c r="D100" s="48" t="str">
        <f>VLOOKUP(Taulukko1[[#This Row],[Rivivalinta]],Sheet1!$C$1:$E$37,3,FALSE)</f>
        <v>Non-technical account (25)</v>
      </c>
      <c r="E100" s="6">
        <v>42735</v>
      </c>
      <c r="F100" s="7" t="s">
        <v>2</v>
      </c>
      <c r="G100" s="8"/>
    </row>
    <row r="101" spans="1:7" x14ac:dyDescent="0.25">
      <c r="A101" s="17">
        <v>26</v>
      </c>
      <c r="B101" s="24" t="s">
        <v>39</v>
      </c>
      <c r="C101" s="24" t="str">
        <f>VLOOKUP(Taulukko1[[#This Row],[Rivivalinta]],Sheet1!$C$1:$E$37,2,FALSE)</f>
        <v>Övriga intäkter (26)</v>
      </c>
      <c r="D101" s="24" t="str">
        <f>VLOOKUP(Taulukko1[[#This Row],[Rivivalinta]],Sheet1!$C$1:$E$37,3,FALSE)</f>
        <v>Other income (26)</v>
      </c>
      <c r="E101" s="6">
        <v>42735</v>
      </c>
      <c r="F101" s="7" t="s">
        <v>2</v>
      </c>
      <c r="G101" s="8">
        <v>4871</v>
      </c>
    </row>
    <row r="102" spans="1:7" x14ac:dyDescent="0.25">
      <c r="A102" s="19">
        <v>27</v>
      </c>
      <c r="B102" s="24" t="s">
        <v>40</v>
      </c>
      <c r="C102" s="24" t="str">
        <f>VLOOKUP(Taulukko1[[#This Row],[Rivivalinta]],Sheet1!$C$1:$E$37,2,FALSE)</f>
        <v>Övriga kostnader (27)</v>
      </c>
      <c r="D102" s="24" t="str">
        <f>VLOOKUP(Taulukko1[[#This Row],[Rivivalinta]],Sheet1!$C$1:$E$37,3,FALSE)</f>
        <v>Other expenses (27)</v>
      </c>
      <c r="E102" s="6">
        <v>42735</v>
      </c>
      <c r="F102" s="7" t="s">
        <v>2</v>
      </c>
      <c r="G102" s="8">
        <v>-111</v>
      </c>
    </row>
    <row r="103" spans="1:7" x14ac:dyDescent="0.25">
      <c r="A103" s="17">
        <v>28</v>
      </c>
      <c r="B103" s="24" t="s">
        <v>41</v>
      </c>
      <c r="C103" s="24" t="str">
        <f>VLOOKUP(Taulukko1[[#This Row],[Rivivalinta]],Sheet1!$C$1:$E$37,2,FALSE)</f>
        <v>Inkomstskatter för den egentliga verksamheten (28)</v>
      </c>
      <c r="D103" s="24" t="str">
        <f>VLOOKUP(Taulukko1[[#This Row],[Rivivalinta]],Sheet1!$C$1:$E$37,3,FALSE)</f>
        <v>Direct taxes on ordinary activities (28)</v>
      </c>
      <c r="E103" s="6">
        <v>42735</v>
      </c>
      <c r="F103" s="7" t="s">
        <v>2</v>
      </c>
      <c r="G103" s="8">
        <v>-72</v>
      </c>
    </row>
    <row r="104" spans="1:7" x14ac:dyDescent="0.25">
      <c r="A104" s="19">
        <v>29</v>
      </c>
      <c r="B104" s="29" t="s">
        <v>42</v>
      </c>
      <c r="C104" s="54" t="str">
        <f>VLOOKUP(Taulukko1[[#This Row],[Rivivalinta]],Sheet1!$C$1:$E$37,2,FALSE)</f>
        <v>Vinst(förlust) före bokslutsdispositioner och skatter (29)</v>
      </c>
      <c r="D104" s="29" t="str">
        <f>VLOOKUP(Taulukko1[[#This Row],[Rivivalinta]],Sheet1!$C$1:$E$37,3,FALSE)</f>
        <v>Profit(loss) before appropriations and taxes (29)</v>
      </c>
      <c r="E104" s="6">
        <v>42735</v>
      </c>
      <c r="F104" s="7" t="s">
        <v>2</v>
      </c>
      <c r="G104" s="8">
        <v>-294013</v>
      </c>
    </row>
    <row r="105" spans="1:7" x14ac:dyDescent="0.25">
      <c r="A105" s="19">
        <v>30</v>
      </c>
      <c r="B105" s="24" t="s">
        <v>43</v>
      </c>
      <c r="C105" s="24" t="str">
        <f>VLOOKUP(Taulukko1[[#This Row],[Rivivalinta]],Sheet1!$C$1:$E$37,2,FALSE)</f>
        <v>Bokslutsdispositioner totalt (30)</v>
      </c>
      <c r="D105" s="24" t="str">
        <f>VLOOKUP(Taulukko1[[#This Row],[Rivivalinta]],Sheet1!$C$1:$E$37,3,FALSE)</f>
        <v>Appropriations, total (30)</v>
      </c>
      <c r="E105" s="6">
        <v>42735</v>
      </c>
      <c r="F105" s="7" t="s">
        <v>2</v>
      </c>
      <c r="G105" s="8"/>
    </row>
    <row r="106" spans="1:7" x14ac:dyDescent="0.25">
      <c r="A106" s="19">
        <v>31</v>
      </c>
      <c r="B106" s="25" t="s">
        <v>44</v>
      </c>
      <c r="C106" s="25" t="str">
        <f>VLOOKUP(Taulukko1[[#This Row],[Rivivalinta]],Sheet1!$C$1:$E$37,2,FALSE)</f>
        <v>Förändring av avskrivningsdifferens (31)</v>
      </c>
      <c r="D106" s="25" t="str">
        <f>VLOOKUP(Taulukko1[[#This Row],[Rivivalinta]],Sheet1!$C$1:$E$37,3,FALSE)</f>
        <v>Change in depreciation difference (31)</v>
      </c>
      <c r="E106" s="6">
        <v>42735</v>
      </c>
      <c r="F106" s="7" t="s">
        <v>2</v>
      </c>
      <c r="G106" s="8"/>
    </row>
    <row r="107" spans="1:7" x14ac:dyDescent="0.25">
      <c r="A107" s="17">
        <v>32</v>
      </c>
      <c r="B107" s="25" t="s">
        <v>139</v>
      </c>
      <c r="C107" s="25" t="str">
        <f>VLOOKUP(Taulukko1[[#This Row],[Rivivalinta]],Sheet1!$C$1:$E$37,2,FALSE)</f>
        <v>Förändring av skattemässiga reserver (32)</v>
      </c>
      <c r="D107" s="25" t="str">
        <f>VLOOKUP(Taulukko1[[#This Row],[Rivivalinta]],Sheet1!$C$1:$E$37,3,FALSE)</f>
        <v>Change in taxbased provision (32)</v>
      </c>
      <c r="E107" s="6">
        <v>42735</v>
      </c>
      <c r="F107" s="7" t="s">
        <v>2</v>
      </c>
      <c r="G107" s="8"/>
    </row>
    <row r="108" spans="1:7" x14ac:dyDescent="0.25">
      <c r="A108" s="19">
        <v>33</v>
      </c>
      <c r="B108" s="24" t="s">
        <v>45</v>
      </c>
      <c r="C108" s="24" t="str">
        <f>VLOOKUP(Taulukko1[[#This Row],[Rivivalinta]],Sheet1!$C$1:$E$37,2,FALSE)</f>
        <v>Inkomstskatter totalt (33)</v>
      </c>
      <c r="D108" s="24" t="str">
        <f>VLOOKUP(Taulukko1[[#This Row],[Rivivalinta]],Sheet1!$C$1:$E$37,3,FALSE)</f>
        <v>Income taxes, total (33)</v>
      </c>
      <c r="E108" s="6">
        <v>42735</v>
      </c>
      <c r="F108" s="7" t="s">
        <v>2</v>
      </c>
      <c r="G108" s="8"/>
    </row>
    <row r="109" spans="1:7" x14ac:dyDescent="0.25">
      <c r="A109" s="17">
        <v>34</v>
      </c>
      <c r="B109" s="25" t="s">
        <v>46</v>
      </c>
      <c r="C109" s="25" t="str">
        <f>VLOOKUP(Taulukko1[[#This Row],[Rivivalinta]],Sheet1!$C$1:$E$37,2,FALSE)</f>
        <v>Skatt för räkenskapsperioden och tidigare räkenskapsperioder (34)</v>
      </c>
      <c r="D109" s="25" t="str">
        <f>VLOOKUP(Taulukko1[[#This Row],[Rivivalinta]],Sheet1!$C$1:$E$37,3,FALSE)</f>
        <v>Taxes for current and previous periods (34)</v>
      </c>
      <c r="E109" s="6">
        <v>42735</v>
      </c>
      <c r="F109" s="7" t="s">
        <v>2</v>
      </c>
      <c r="G109" s="8"/>
    </row>
    <row r="110" spans="1:7" x14ac:dyDescent="0.25">
      <c r="A110" s="19">
        <v>35</v>
      </c>
      <c r="B110" s="25" t="s">
        <v>47</v>
      </c>
      <c r="C110" s="25" t="str">
        <f>VLOOKUP(Taulukko1[[#This Row],[Rivivalinta]],Sheet1!$C$1:$E$37,2,FALSE)</f>
        <v>Latent skatt (35)</v>
      </c>
      <c r="D110" s="25" t="str">
        <f>VLOOKUP(Taulukko1[[#This Row],[Rivivalinta]],Sheet1!$C$1:$E$37,3,FALSE)</f>
        <v>Deferred taxes (35)</v>
      </c>
      <c r="E110" s="6">
        <v>42735</v>
      </c>
      <c r="F110" s="7" t="s">
        <v>2</v>
      </c>
      <c r="G110" s="8"/>
    </row>
    <row r="111" spans="1:7" x14ac:dyDescent="0.25">
      <c r="A111" s="19">
        <v>36</v>
      </c>
      <c r="B111" s="24" t="s">
        <v>48</v>
      </c>
      <c r="C111" s="24" t="str">
        <f>VLOOKUP(Taulukko1[[#This Row],[Rivivalinta]],Sheet1!$C$1:$E$37,2,FALSE)</f>
        <v>Övriga direkta skatter (36)</v>
      </c>
      <c r="D111" s="24" t="str">
        <f>VLOOKUP(Taulukko1[[#This Row],[Rivivalinta]],Sheet1!$C$1:$E$37,3,FALSE)</f>
        <v>Other direct taxes (36)</v>
      </c>
      <c r="E111" s="6">
        <v>42735</v>
      </c>
      <c r="F111" s="7" t="s">
        <v>2</v>
      </c>
      <c r="G111" s="8"/>
    </row>
    <row r="112" spans="1:7" x14ac:dyDescent="0.25">
      <c r="A112" s="19">
        <v>37</v>
      </c>
      <c r="B112" s="22" t="s">
        <v>49</v>
      </c>
      <c r="C112" s="53" t="str">
        <f>VLOOKUP(Taulukko1[[#This Row],[Rivivalinta]],Sheet1!$C$1:$E$37,2,FALSE)</f>
        <v>Räkenskapsperiodens vinst(förlust) (37)</v>
      </c>
      <c r="D112" s="48" t="str">
        <f>VLOOKUP(Taulukko1[[#This Row],[Rivivalinta]],Sheet1!$C$1:$E$37,3,FALSE)</f>
        <v>Profit/loss for the accounting period (37)</v>
      </c>
      <c r="E112" s="6">
        <v>42735</v>
      </c>
      <c r="F112" s="7" t="s">
        <v>2</v>
      </c>
      <c r="G112" s="8">
        <v>-294013</v>
      </c>
    </row>
    <row r="113" spans="1:7" x14ac:dyDescent="0.25">
      <c r="A113" s="19">
        <v>1</v>
      </c>
      <c r="B113" s="23" t="s">
        <v>14</v>
      </c>
      <c r="C113" s="55" t="str">
        <f>VLOOKUP(Taulukko1[[#This Row],[Rivivalinta]],Sheet1!$C$1:$E$37,2,FALSE)</f>
        <v>Försäkringsteknisk kalkyl - livförsäkring (1)</v>
      </c>
      <c r="D113" s="23" t="str">
        <f>VLOOKUP(Taulukko1[[#This Row],[Rivivalinta]],Sheet1!$C$1:$E$37,3,FALSE)</f>
        <v>Technical account - life insurance (1)</v>
      </c>
      <c r="E113" s="6">
        <v>42735</v>
      </c>
      <c r="F113" s="7" t="s">
        <v>3</v>
      </c>
      <c r="G113" s="8"/>
    </row>
    <row r="114" spans="1:7" x14ac:dyDescent="0.25">
      <c r="A114" s="17">
        <v>2</v>
      </c>
      <c r="B114" s="18" t="s">
        <v>15</v>
      </c>
      <c r="C114" s="56" t="str">
        <f>VLOOKUP(Taulukko1[[#This Row],[Rivivalinta]],Sheet1!$C$1:$E$37,2,FALSE)</f>
        <v>Premieinkomst, egen andel (2)</v>
      </c>
      <c r="D114" s="49" t="str">
        <f>VLOOKUP(Taulukko1[[#This Row],[Rivivalinta]],Sheet1!$C$1:$E$37,3,FALSE)</f>
        <v>Premiums earned, net of reinsurance (2)</v>
      </c>
      <c r="E114" s="6">
        <v>42735</v>
      </c>
      <c r="F114" s="7" t="s">
        <v>3</v>
      </c>
      <c r="G114" s="8">
        <v>64676.33</v>
      </c>
    </row>
    <row r="115" spans="1:7" x14ac:dyDescent="0.25">
      <c r="A115" s="19">
        <v>3</v>
      </c>
      <c r="B115" s="20" t="s">
        <v>16</v>
      </c>
      <c r="C115" s="57" t="str">
        <f>VLOOKUP(Taulukko1[[#This Row],[Rivivalinta]],Sheet1!$C$1:$E$37,2,FALSE)</f>
        <v>Premieinkomst (3)</v>
      </c>
      <c r="D115" s="50" t="str">
        <f>VLOOKUP(Taulukko1[[#This Row],[Rivivalinta]],Sheet1!$C$1:$E$37,3,FALSE)</f>
        <v>Premium income (3)</v>
      </c>
      <c r="E115" s="6">
        <v>42735</v>
      </c>
      <c r="F115" s="7" t="s">
        <v>3</v>
      </c>
      <c r="G115" s="8">
        <v>64851.07</v>
      </c>
    </row>
    <row r="116" spans="1:7" x14ac:dyDescent="0.25">
      <c r="A116" s="17">
        <v>4</v>
      </c>
      <c r="B116" s="20" t="s">
        <v>17</v>
      </c>
      <c r="C116" s="57" t="str">
        <f>VLOOKUP(Taulukko1[[#This Row],[Rivivalinta]],Sheet1!$C$1:$E$37,2,FALSE)</f>
        <v>Återförsäkrarnas andel (4)</v>
      </c>
      <c r="D116" s="50" t="str">
        <f>VLOOKUP(Taulukko1[[#This Row],[Rivivalinta]],Sheet1!$C$1:$E$37,3,FALSE)</f>
        <v>Reinsurers' share (4)</v>
      </c>
      <c r="E116" s="6">
        <v>42735</v>
      </c>
      <c r="F116" s="7" t="s">
        <v>3</v>
      </c>
      <c r="G116" s="8">
        <v>-174.74</v>
      </c>
    </row>
    <row r="117" spans="1:7" x14ac:dyDescent="0.25">
      <c r="A117" s="19">
        <v>5</v>
      </c>
      <c r="B117" s="18" t="s">
        <v>18</v>
      </c>
      <c r="C117" s="56" t="str">
        <f>VLOOKUP(Taulukko1[[#This Row],[Rivivalinta]],Sheet1!$C$1:$E$37,2,FALSE)</f>
        <v>Intäkter av placeringsverksamheten (5)</v>
      </c>
      <c r="D117" s="49" t="str">
        <f>VLOOKUP(Taulukko1[[#This Row],[Rivivalinta]],Sheet1!$C$1:$E$37,3,FALSE)</f>
        <v>Investment income (5)</v>
      </c>
      <c r="E117" s="6">
        <v>42735</v>
      </c>
      <c r="F117" s="7" t="s">
        <v>3</v>
      </c>
      <c r="G117" s="8">
        <v>172634.31</v>
      </c>
    </row>
    <row r="118" spans="1:7" ht="26.25" x14ac:dyDescent="0.25">
      <c r="A118" s="19">
        <v>6</v>
      </c>
      <c r="B118" s="18" t="s">
        <v>19</v>
      </c>
      <c r="C118" s="56" t="str">
        <f>VLOOKUP(Taulukko1[[#This Row],[Rivivalinta]],Sheet1!$C$1:$E$37,2,FALSE)</f>
        <v>Orealiserade värdeökningar i placeringsverksamheten (6)</v>
      </c>
      <c r="D118" s="49" t="str">
        <f>VLOOKUP(Taulukko1[[#This Row],[Rivivalinta]],Sheet1!$C$1:$E$37,3,FALSE)</f>
        <v>Unrealised gains on investments (6)</v>
      </c>
      <c r="E118" s="6">
        <v>42735</v>
      </c>
      <c r="F118" s="7" t="s">
        <v>3</v>
      </c>
      <c r="G118" s="8"/>
    </row>
    <row r="119" spans="1:7" ht="39" x14ac:dyDescent="0.25">
      <c r="A119" s="19">
        <v>7</v>
      </c>
      <c r="B119" s="21" t="s">
        <v>20</v>
      </c>
      <c r="C119" s="58" t="str">
        <f>VLOOKUP(Taulukko1[[#This Row],[Rivivalinta]],Sheet1!$C$1:$E$37,2,FALSE)</f>
        <v>Placeringar som utgör täckning för fondförsäkringar (7)</v>
      </c>
      <c r="D119" s="51" t="str">
        <f>VLOOKUP(Taulukko1[[#This Row],[Rivivalinta]],Sheet1!$C$1:$E$37,3,FALSE)</f>
        <v>Investments covering technical provisions on unit-linked 
insurance (7)</v>
      </c>
      <c r="E119" s="6">
        <v>42735</v>
      </c>
      <c r="F119" s="7" t="s">
        <v>3</v>
      </c>
      <c r="G119" s="8"/>
    </row>
    <row r="120" spans="1:7" x14ac:dyDescent="0.25">
      <c r="A120" s="17">
        <v>8</v>
      </c>
      <c r="B120" s="21" t="s">
        <v>21</v>
      </c>
      <c r="C120" s="58" t="str">
        <f>VLOOKUP(Taulukko1[[#This Row],[Rivivalinta]],Sheet1!$C$1:$E$37,2,FALSE)</f>
        <v>Värdeökningar av övriga placeringar (8)</v>
      </c>
      <c r="D120" s="51" t="str">
        <f>VLOOKUP(Taulukko1[[#This Row],[Rivivalinta]],Sheet1!$C$1:$E$37,3,FALSE)</f>
        <v>Change in other investments value (8)</v>
      </c>
      <c r="E120" s="6">
        <v>42735</v>
      </c>
      <c r="F120" s="7" t="s">
        <v>3</v>
      </c>
      <c r="G120" s="8"/>
    </row>
    <row r="121" spans="1:7" x14ac:dyDescent="0.25">
      <c r="A121" s="19">
        <v>9</v>
      </c>
      <c r="B121" s="18" t="s">
        <v>22</v>
      </c>
      <c r="C121" s="56" t="str">
        <f>VLOOKUP(Taulukko1[[#This Row],[Rivivalinta]],Sheet1!$C$1:$E$37,2,FALSE)</f>
        <v>Övriga försäkringstekniska intäkter (9)</v>
      </c>
      <c r="D121" s="49" t="str">
        <f>VLOOKUP(Taulukko1[[#This Row],[Rivivalinta]],Sheet1!$C$1:$E$37,3,FALSE)</f>
        <v>Other technical income (9)</v>
      </c>
      <c r="E121" s="6">
        <v>42735</v>
      </c>
      <c r="F121" s="7" t="s">
        <v>3</v>
      </c>
      <c r="G121" s="8"/>
    </row>
    <row r="122" spans="1:7" x14ac:dyDescent="0.25">
      <c r="A122" s="17">
        <v>10</v>
      </c>
      <c r="B122" s="18" t="s">
        <v>23</v>
      </c>
      <c r="C122" s="56" t="str">
        <f>VLOOKUP(Taulukko1[[#This Row],[Rivivalinta]],Sheet1!$C$1:$E$37,2,FALSE)</f>
        <v>Ersättningskostnader, egen andel (10)</v>
      </c>
      <c r="D122" s="49" t="str">
        <f>VLOOKUP(Taulukko1[[#This Row],[Rivivalinta]],Sheet1!$C$1:$E$37,3,FALSE)</f>
        <v>Claims incurred, own share (10)</v>
      </c>
      <c r="E122" s="6">
        <v>42735</v>
      </c>
      <c r="F122" s="7" t="s">
        <v>3</v>
      </c>
      <c r="G122" s="8">
        <v>-81553.52</v>
      </c>
    </row>
    <row r="123" spans="1:7" x14ac:dyDescent="0.25">
      <c r="A123" s="19">
        <v>11</v>
      </c>
      <c r="B123" s="20" t="s">
        <v>24</v>
      </c>
      <c r="C123" s="57" t="str">
        <f>VLOOKUP(Taulukko1[[#This Row],[Rivivalinta]],Sheet1!$C$1:$E$37,2,FALSE)</f>
        <v>Utbetalda ersättningar (11)</v>
      </c>
      <c r="D123" s="50" t="str">
        <f>VLOOKUP(Taulukko1[[#This Row],[Rivivalinta]],Sheet1!$C$1:$E$37,3,FALSE)</f>
        <v>Claims paid (11)</v>
      </c>
      <c r="E123" s="6">
        <v>42735</v>
      </c>
      <c r="F123" s="7" t="s">
        <v>3</v>
      </c>
      <c r="G123" s="8">
        <v>-80259.53</v>
      </c>
    </row>
    <row r="124" spans="1:7" x14ac:dyDescent="0.25">
      <c r="A124" s="19">
        <v>12</v>
      </c>
      <c r="B124" s="20" t="s">
        <v>25</v>
      </c>
      <c r="C124" s="57" t="str">
        <f>VLOOKUP(Taulukko1[[#This Row],[Rivivalinta]],Sheet1!$C$1:$E$37,2,FALSE)</f>
        <v>Återförsäkrarnas andel (12)</v>
      </c>
      <c r="D124" s="50" t="str">
        <f>VLOOKUP(Taulukko1[[#This Row],[Rivivalinta]],Sheet1!$C$1:$E$37,3,FALSE)</f>
        <v>Reinsurers' share (12)</v>
      </c>
      <c r="E124" s="6">
        <v>42735</v>
      </c>
      <c r="F124" s="7" t="s">
        <v>3</v>
      </c>
      <c r="G124" s="8"/>
    </row>
    <row r="125" spans="1:7" ht="26.25" x14ac:dyDescent="0.25">
      <c r="A125" s="19">
        <v>13</v>
      </c>
      <c r="B125" s="20" t="s">
        <v>26</v>
      </c>
      <c r="C125" s="57" t="str">
        <f>VLOOKUP(Taulukko1[[#This Row],[Rivivalinta]],Sheet1!$C$1:$E$37,2,FALSE)</f>
        <v>Förändring i ersättningsansvaret (13)</v>
      </c>
      <c r="D125" s="50" t="str">
        <f>VLOOKUP(Taulukko1[[#This Row],[Rivivalinta]],Sheet1!$C$1:$E$37,3,FALSE)</f>
        <v>Change in provision for outstanding claims (13)</v>
      </c>
      <c r="E125" s="6">
        <v>42735</v>
      </c>
      <c r="F125" s="7" t="s">
        <v>3</v>
      </c>
      <c r="G125" s="8">
        <v>-1293.99</v>
      </c>
    </row>
    <row r="126" spans="1:7" x14ac:dyDescent="0.25">
      <c r="A126" s="17">
        <v>14</v>
      </c>
      <c r="B126" s="20" t="s">
        <v>27</v>
      </c>
      <c r="C126" s="57" t="str">
        <f>VLOOKUP(Taulukko1[[#This Row],[Rivivalinta]],Sheet1!$C$1:$E$37,2,FALSE)</f>
        <v>Återförsäkrarnas andel (14)</v>
      </c>
      <c r="D126" s="50" t="str">
        <f>VLOOKUP(Taulukko1[[#This Row],[Rivivalinta]],Sheet1!$C$1:$E$37,3,FALSE)</f>
        <v>Reinsurers' share (14)</v>
      </c>
      <c r="E126" s="6">
        <v>42735</v>
      </c>
      <c r="F126" s="7" t="s">
        <v>3</v>
      </c>
      <c r="G126" s="8"/>
    </row>
    <row r="127" spans="1:7" ht="26.25" x14ac:dyDescent="0.25">
      <c r="A127" s="19">
        <v>15</v>
      </c>
      <c r="B127" s="18" t="s">
        <v>28</v>
      </c>
      <c r="C127" s="56" t="str">
        <f>VLOOKUP(Taulukko1[[#This Row],[Rivivalinta]],Sheet1!$C$1:$E$37,2,FALSE)</f>
        <v>Förändring i premieansvaret, egen andel (15)</v>
      </c>
      <c r="D127" s="49" t="str">
        <f>VLOOKUP(Taulukko1[[#This Row],[Rivivalinta]],Sheet1!$C$1:$E$37,3,FALSE)</f>
        <v>Change in provision for unearned premiums, own share (15)</v>
      </c>
      <c r="E127" s="6">
        <v>42735</v>
      </c>
      <c r="F127" s="7" t="s">
        <v>3</v>
      </c>
      <c r="G127" s="8">
        <v>-87671.96</v>
      </c>
    </row>
    <row r="128" spans="1:7" ht="26.25" x14ac:dyDescent="0.25">
      <c r="A128" s="17">
        <v>16</v>
      </c>
      <c r="B128" s="20" t="s">
        <v>29</v>
      </c>
      <c r="C128" s="57" t="str">
        <f>VLOOKUP(Taulukko1[[#This Row],[Rivivalinta]],Sheet1!$C$1:$E$37,2,FALSE)</f>
        <v>Föränrding i premieansvaret (16)</v>
      </c>
      <c r="D128" s="50" t="str">
        <f>VLOOKUP(Taulukko1[[#This Row],[Rivivalinta]],Sheet1!$C$1:$E$37,3,FALSE)</f>
        <v>Change in provision for unearned premiums (16)</v>
      </c>
      <c r="E128" s="6">
        <v>42735</v>
      </c>
      <c r="F128" s="7" t="s">
        <v>3</v>
      </c>
      <c r="G128" s="8">
        <v>-87671.96</v>
      </c>
    </row>
    <row r="129" spans="1:7" x14ac:dyDescent="0.25">
      <c r="A129" s="19">
        <v>17</v>
      </c>
      <c r="B129" s="20" t="s">
        <v>30</v>
      </c>
      <c r="C129" s="57" t="str">
        <f>VLOOKUP(Taulukko1[[#This Row],[Rivivalinta]],Sheet1!$C$1:$E$37,2,FALSE)</f>
        <v>Återförsäkrarnas andel (17)</v>
      </c>
      <c r="D129" s="50" t="str">
        <f>VLOOKUP(Taulukko1[[#This Row],[Rivivalinta]],Sheet1!$C$1:$E$37,3,FALSE)</f>
        <v>Reinsurers' share (17)</v>
      </c>
      <c r="E129" s="6">
        <v>42735</v>
      </c>
      <c r="F129" s="7" t="s">
        <v>3</v>
      </c>
      <c r="G129" s="8"/>
    </row>
    <row r="130" spans="1:7" x14ac:dyDescent="0.25">
      <c r="A130" s="19">
        <v>18</v>
      </c>
      <c r="B130" s="18" t="s">
        <v>31</v>
      </c>
      <c r="C130" s="56" t="str">
        <f>VLOOKUP(Taulukko1[[#This Row],[Rivivalinta]],Sheet1!$C$1:$E$37,2,FALSE)</f>
        <v>Driftskostnader (18)</v>
      </c>
      <c r="D130" s="49" t="str">
        <f>VLOOKUP(Taulukko1[[#This Row],[Rivivalinta]],Sheet1!$C$1:$E$37,3,FALSE)</f>
        <v>Operating expenses (18)</v>
      </c>
      <c r="E130" s="6">
        <v>42735</v>
      </c>
      <c r="F130" s="7" t="s">
        <v>3</v>
      </c>
      <c r="G130" s="8">
        <v>-7562.07</v>
      </c>
    </row>
    <row r="131" spans="1:7" x14ac:dyDescent="0.25">
      <c r="A131" s="19">
        <v>19</v>
      </c>
      <c r="B131" s="18" t="s">
        <v>32</v>
      </c>
      <c r="C131" s="56" t="str">
        <f>VLOOKUP(Taulukko1[[#This Row],[Rivivalinta]],Sheet1!$C$1:$E$37,2,FALSE)</f>
        <v>Kostnader för placeringsverksamheten (19)</v>
      </c>
      <c r="D131" s="49" t="str">
        <f>VLOOKUP(Taulukko1[[#This Row],[Rivivalinta]],Sheet1!$C$1:$E$37,3,FALSE)</f>
        <v>Investment charges (19)</v>
      </c>
      <c r="E131" s="6">
        <v>42735</v>
      </c>
      <c r="F131" s="7" t="s">
        <v>3</v>
      </c>
      <c r="G131" s="8">
        <v>-49073.86</v>
      </c>
    </row>
    <row r="132" spans="1:7" ht="26.25" x14ac:dyDescent="0.25">
      <c r="A132" s="17">
        <v>20</v>
      </c>
      <c r="B132" s="18" t="s">
        <v>33</v>
      </c>
      <c r="C132" s="56" t="str">
        <f>VLOOKUP(Taulukko1[[#This Row],[Rivivalinta]],Sheet1!$C$1:$E$37,2,FALSE)</f>
        <v>Orealiserade värdeminskningar i placeringsverksamheten (20)</v>
      </c>
      <c r="D132" s="49" t="str">
        <f>VLOOKUP(Taulukko1[[#This Row],[Rivivalinta]],Sheet1!$C$1:$E$37,3,FALSE)</f>
        <v>Unrealised losses on onvestments (20)</v>
      </c>
      <c r="E132" s="6">
        <v>42735</v>
      </c>
      <c r="F132" s="7" t="s">
        <v>3</v>
      </c>
      <c r="G132" s="8"/>
    </row>
    <row r="133" spans="1:7" ht="39" x14ac:dyDescent="0.25">
      <c r="A133" s="19">
        <v>21</v>
      </c>
      <c r="B133" s="21" t="s">
        <v>34</v>
      </c>
      <c r="C133" s="58" t="str">
        <f>VLOOKUP(Taulukko1[[#This Row],[Rivivalinta]],Sheet1!$C$1:$E$37,2,FALSE)</f>
        <v>Placeringar som utgör täckning för fondförsäkringar  (21)</v>
      </c>
      <c r="D133" s="51" t="str">
        <f>VLOOKUP(Taulukko1[[#This Row],[Rivivalinta]],Sheet1!$C$1:$E$37,3,FALSE)</f>
        <v>Investments covering technical provisions on unit-linked insurance  (21)</v>
      </c>
      <c r="E133" s="6">
        <v>42735</v>
      </c>
      <c r="F133" s="7" t="s">
        <v>3</v>
      </c>
      <c r="G133" s="8"/>
    </row>
    <row r="134" spans="1:7" ht="26.25" x14ac:dyDescent="0.25">
      <c r="A134" s="17">
        <v>22</v>
      </c>
      <c r="B134" s="21" t="s">
        <v>35</v>
      </c>
      <c r="C134" s="58" t="str">
        <f>VLOOKUP(Taulukko1[[#This Row],[Rivivalinta]],Sheet1!$C$1:$E$37,2,FALSE)</f>
        <v>Värdeökningar av övriga placeringar (22)</v>
      </c>
      <c r="D134" s="51" t="str">
        <f>VLOOKUP(Taulukko1[[#This Row],[Rivivalinta]],Sheet1!$C$1:$E$37,3,FALSE)</f>
        <v>Change in other investments value  (22)</v>
      </c>
      <c r="E134" s="6">
        <v>42735</v>
      </c>
      <c r="F134" s="7" t="s">
        <v>3</v>
      </c>
      <c r="G134" s="8"/>
    </row>
    <row r="135" spans="1:7" x14ac:dyDescent="0.25">
      <c r="A135" s="19">
        <v>23</v>
      </c>
      <c r="B135" s="18" t="s">
        <v>36</v>
      </c>
      <c r="C135" s="56" t="str">
        <f>VLOOKUP(Taulukko1[[#This Row],[Rivivalinta]],Sheet1!$C$1:$E$37,2,FALSE)</f>
        <v>Övriga försäkringstekniska kostnader (23)</v>
      </c>
      <c r="D135" s="49" t="str">
        <f>VLOOKUP(Taulukko1[[#This Row],[Rivivalinta]],Sheet1!$C$1:$E$37,3,FALSE)</f>
        <v>Other technical expenses (23)</v>
      </c>
      <c r="E135" s="6">
        <v>42735</v>
      </c>
      <c r="F135" s="7" t="s">
        <v>3</v>
      </c>
      <c r="G135" s="8"/>
    </row>
    <row r="136" spans="1:7" x14ac:dyDescent="0.25">
      <c r="A136" s="19">
        <v>24</v>
      </c>
      <c r="B136" s="22" t="s">
        <v>37</v>
      </c>
      <c r="C136" s="53" t="str">
        <f>VLOOKUP(Taulukko1[[#This Row],[Rivivalinta]],Sheet1!$C$1:$E$37,2,FALSE)</f>
        <v>Försäkringstekniskt resultat/bidrag (24)</v>
      </c>
      <c r="D136" s="48" t="str">
        <f>VLOOKUP(Taulukko1[[#This Row],[Rivivalinta]],Sheet1!$C$1:$E$37,3,FALSE)</f>
        <v>Balance on technical account (24)</v>
      </c>
      <c r="E136" s="6">
        <v>42735</v>
      </c>
      <c r="F136" s="7" t="s">
        <v>3</v>
      </c>
      <c r="G136" s="8">
        <v>11449.23</v>
      </c>
    </row>
    <row r="137" spans="1:7" x14ac:dyDescent="0.25">
      <c r="A137" s="19">
        <v>25</v>
      </c>
      <c r="B137" s="22" t="s">
        <v>38</v>
      </c>
      <c r="C137" s="53" t="str">
        <f>VLOOKUP(Taulukko1[[#This Row],[Rivivalinta]],Sheet1!$C$1:$E$37,2,FALSE)</f>
        <v>Annat än försäkringsteknisk kalkyl (25)</v>
      </c>
      <c r="D137" s="48" t="str">
        <f>VLOOKUP(Taulukko1[[#This Row],[Rivivalinta]],Sheet1!$C$1:$E$37,3,FALSE)</f>
        <v>Non-technical account (25)</v>
      </c>
      <c r="E137" s="6">
        <v>42735</v>
      </c>
      <c r="F137" s="7" t="s">
        <v>3</v>
      </c>
      <c r="G137" s="8"/>
    </row>
    <row r="138" spans="1:7" x14ac:dyDescent="0.25">
      <c r="A138" s="17">
        <v>26</v>
      </c>
      <c r="B138" s="24" t="s">
        <v>39</v>
      </c>
      <c r="C138" s="24" t="str">
        <f>VLOOKUP(Taulukko1[[#This Row],[Rivivalinta]],Sheet1!$C$1:$E$37,2,FALSE)</f>
        <v>Övriga intäkter (26)</v>
      </c>
      <c r="D138" s="24" t="str">
        <f>VLOOKUP(Taulukko1[[#This Row],[Rivivalinta]],Sheet1!$C$1:$E$37,3,FALSE)</f>
        <v>Other income (26)</v>
      </c>
      <c r="E138" s="6">
        <v>42735</v>
      </c>
      <c r="F138" s="7" t="s">
        <v>3</v>
      </c>
      <c r="G138" s="8"/>
    </row>
    <row r="139" spans="1:7" x14ac:dyDescent="0.25">
      <c r="A139" s="19">
        <v>27</v>
      </c>
      <c r="B139" s="24" t="s">
        <v>40</v>
      </c>
      <c r="C139" s="24" t="str">
        <f>VLOOKUP(Taulukko1[[#This Row],[Rivivalinta]],Sheet1!$C$1:$E$37,2,FALSE)</f>
        <v>Övriga kostnader (27)</v>
      </c>
      <c r="D139" s="24" t="str">
        <f>VLOOKUP(Taulukko1[[#This Row],[Rivivalinta]],Sheet1!$C$1:$E$37,3,FALSE)</f>
        <v>Other expenses (27)</v>
      </c>
      <c r="E139" s="6">
        <v>42735</v>
      </c>
      <c r="F139" s="7" t="s">
        <v>3</v>
      </c>
      <c r="G139" s="8"/>
    </row>
    <row r="140" spans="1:7" x14ac:dyDescent="0.25">
      <c r="A140" s="17">
        <v>28</v>
      </c>
      <c r="B140" s="24" t="s">
        <v>41</v>
      </c>
      <c r="C140" s="24" t="str">
        <f>VLOOKUP(Taulukko1[[#This Row],[Rivivalinta]],Sheet1!$C$1:$E$37,2,FALSE)</f>
        <v>Inkomstskatter för den egentliga verksamheten (28)</v>
      </c>
      <c r="D140" s="24" t="str">
        <f>VLOOKUP(Taulukko1[[#This Row],[Rivivalinta]],Sheet1!$C$1:$E$37,3,FALSE)</f>
        <v>Direct taxes on ordinary activities (28)</v>
      </c>
      <c r="E140" s="6">
        <v>42735</v>
      </c>
      <c r="F140" s="7" t="s">
        <v>3</v>
      </c>
      <c r="G140" s="8"/>
    </row>
    <row r="141" spans="1:7" x14ac:dyDescent="0.25">
      <c r="A141" s="19">
        <v>29</v>
      </c>
      <c r="B141" s="29" t="s">
        <v>42</v>
      </c>
      <c r="C141" s="54" t="str">
        <f>VLOOKUP(Taulukko1[[#This Row],[Rivivalinta]],Sheet1!$C$1:$E$37,2,FALSE)</f>
        <v>Vinst(förlust) före bokslutsdispositioner och skatter (29)</v>
      </c>
      <c r="D141" s="29" t="str">
        <f>VLOOKUP(Taulukko1[[#This Row],[Rivivalinta]],Sheet1!$C$1:$E$37,3,FALSE)</f>
        <v>Profit(loss) before appropriations and taxes (29)</v>
      </c>
      <c r="E141" s="6">
        <v>42735</v>
      </c>
      <c r="F141" s="7" t="s">
        <v>3</v>
      </c>
      <c r="G141" s="8">
        <v>11449.23</v>
      </c>
    </row>
    <row r="142" spans="1:7" x14ac:dyDescent="0.25">
      <c r="A142" s="19">
        <v>30</v>
      </c>
      <c r="B142" s="24" t="s">
        <v>43</v>
      </c>
      <c r="C142" s="24" t="str">
        <f>VLOOKUP(Taulukko1[[#This Row],[Rivivalinta]],Sheet1!$C$1:$E$37,2,FALSE)</f>
        <v>Bokslutsdispositioner totalt (30)</v>
      </c>
      <c r="D142" s="24" t="str">
        <f>VLOOKUP(Taulukko1[[#This Row],[Rivivalinta]],Sheet1!$C$1:$E$37,3,FALSE)</f>
        <v>Appropriations, total (30)</v>
      </c>
      <c r="E142" s="6">
        <v>42735</v>
      </c>
      <c r="F142" s="7" t="s">
        <v>3</v>
      </c>
      <c r="G142" s="8">
        <v>534</v>
      </c>
    </row>
    <row r="143" spans="1:7" x14ac:dyDescent="0.25">
      <c r="A143" s="19">
        <v>31</v>
      </c>
      <c r="B143" s="25" t="s">
        <v>44</v>
      </c>
      <c r="C143" s="25" t="str">
        <f>VLOOKUP(Taulukko1[[#This Row],[Rivivalinta]],Sheet1!$C$1:$E$37,2,FALSE)</f>
        <v>Förändring av avskrivningsdifferens (31)</v>
      </c>
      <c r="D143" s="25" t="str">
        <f>VLOOKUP(Taulukko1[[#This Row],[Rivivalinta]],Sheet1!$C$1:$E$37,3,FALSE)</f>
        <v>Change in depreciation difference (31)</v>
      </c>
      <c r="E143" s="6">
        <v>42735</v>
      </c>
      <c r="F143" s="7" t="s">
        <v>3</v>
      </c>
      <c r="G143" s="8">
        <v>534</v>
      </c>
    </row>
    <row r="144" spans="1:7" x14ac:dyDescent="0.25">
      <c r="A144" s="17">
        <v>32</v>
      </c>
      <c r="B144" s="25" t="s">
        <v>139</v>
      </c>
      <c r="C144" s="25" t="str">
        <f>VLOOKUP(Taulukko1[[#This Row],[Rivivalinta]],Sheet1!$C$1:$E$37,2,FALSE)</f>
        <v>Förändring av skattemässiga reserver (32)</v>
      </c>
      <c r="D144" s="25" t="str">
        <f>VLOOKUP(Taulukko1[[#This Row],[Rivivalinta]],Sheet1!$C$1:$E$37,3,FALSE)</f>
        <v>Change in taxbased provision (32)</v>
      </c>
      <c r="E144" s="6">
        <v>42735</v>
      </c>
      <c r="F144" s="7" t="s">
        <v>3</v>
      </c>
      <c r="G144" s="8"/>
    </row>
    <row r="145" spans="1:7" x14ac:dyDescent="0.25">
      <c r="A145" s="19">
        <v>33</v>
      </c>
      <c r="B145" s="24" t="s">
        <v>45</v>
      </c>
      <c r="C145" s="24" t="str">
        <f>VLOOKUP(Taulukko1[[#This Row],[Rivivalinta]],Sheet1!$C$1:$E$37,2,FALSE)</f>
        <v>Inkomstskatter totalt (33)</v>
      </c>
      <c r="D145" s="24" t="str">
        <f>VLOOKUP(Taulukko1[[#This Row],[Rivivalinta]],Sheet1!$C$1:$E$37,3,FALSE)</f>
        <v>Income taxes, total (33)</v>
      </c>
      <c r="E145" s="6">
        <v>42735</v>
      </c>
      <c r="F145" s="7" t="s">
        <v>3</v>
      </c>
      <c r="G145" s="8"/>
    </row>
    <row r="146" spans="1:7" x14ac:dyDescent="0.25">
      <c r="A146" s="17">
        <v>34</v>
      </c>
      <c r="B146" s="25" t="s">
        <v>46</v>
      </c>
      <c r="C146" s="25" t="str">
        <f>VLOOKUP(Taulukko1[[#This Row],[Rivivalinta]],Sheet1!$C$1:$E$37,2,FALSE)</f>
        <v>Skatt för räkenskapsperioden och tidigare räkenskapsperioder (34)</v>
      </c>
      <c r="D146" s="25" t="str">
        <f>VLOOKUP(Taulukko1[[#This Row],[Rivivalinta]],Sheet1!$C$1:$E$37,3,FALSE)</f>
        <v>Taxes for current and previous periods (34)</v>
      </c>
      <c r="E146" s="6">
        <v>42735</v>
      </c>
      <c r="F146" s="7" t="s">
        <v>3</v>
      </c>
      <c r="G146" s="8"/>
    </row>
    <row r="147" spans="1:7" x14ac:dyDescent="0.25">
      <c r="A147" s="19">
        <v>35</v>
      </c>
      <c r="B147" s="25" t="s">
        <v>47</v>
      </c>
      <c r="C147" s="25" t="str">
        <f>VLOOKUP(Taulukko1[[#This Row],[Rivivalinta]],Sheet1!$C$1:$E$37,2,FALSE)</f>
        <v>Latent skatt (35)</v>
      </c>
      <c r="D147" s="25" t="str">
        <f>VLOOKUP(Taulukko1[[#This Row],[Rivivalinta]],Sheet1!$C$1:$E$37,3,FALSE)</f>
        <v>Deferred taxes (35)</v>
      </c>
      <c r="E147" s="6">
        <v>42735</v>
      </c>
      <c r="F147" s="7" t="s">
        <v>3</v>
      </c>
      <c r="G147" s="8"/>
    </row>
    <row r="148" spans="1:7" x14ac:dyDescent="0.25">
      <c r="A148" s="19">
        <v>36</v>
      </c>
      <c r="B148" s="24" t="s">
        <v>48</v>
      </c>
      <c r="C148" s="24" t="str">
        <f>VLOOKUP(Taulukko1[[#This Row],[Rivivalinta]],Sheet1!$C$1:$E$37,2,FALSE)</f>
        <v>Övriga direkta skatter (36)</v>
      </c>
      <c r="D148" s="24" t="str">
        <f>VLOOKUP(Taulukko1[[#This Row],[Rivivalinta]],Sheet1!$C$1:$E$37,3,FALSE)</f>
        <v>Other direct taxes (36)</v>
      </c>
      <c r="E148" s="6">
        <v>42735</v>
      </c>
      <c r="F148" s="7" t="s">
        <v>3</v>
      </c>
      <c r="G148" s="8">
        <v>-637.77</v>
      </c>
    </row>
    <row r="149" spans="1:7" x14ac:dyDescent="0.25">
      <c r="A149" s="19">
        <v>37</v>
      </c>
      <c r="B149" s="22" t="s">
        <v>49</v>
      </c>
      <c r="C149" s="53" t="str">
        <f>VLOOKUP(Taulukko1[[#This Row],[Rivivalinta]],Sheet1!$C$1:$E$37,2,FALSE)</f>
        <v>Räkenskapsperiodens vinst(förlust) (37)</v>
      </c>
      <c r="D149" s="48" t="str">
        <f>VLOOKUP(Taulukko1[[#This Row],[Rivivalinta]],Sheet1!$C$1:$E$37,3,FALSE)</f>
        <v>Profit/loss for the accounting period (37)</v>
      </c>
      <c r="E149" s="6">
        <v>42735</v>
      </c>
      <c r="F149" s="7" t="s">
        <v>3</v>
      </c>
      <c r="G149" s="8">
        <v>11345.46</v>
      </c>
    </row>
    <row r="150" spans="1:7" x14ac:dyDescent="0.25">
      <c r="A150" s="19">
        <v>1</v>
      </c>
      <c r="B150" s="23" t="s">
        <v>14</v>
      </c>
      <c r="C150" s="55" t="str">
        <f>VLOOKUP(Taulukko1[[#This Row],[Rivivalinta]],Sheet1!$C$1:$E$37,2,FALSE)</f>
        <v>Försäkringsteknisk kalkyl - livförsäkring (1)</v>
      </c>
      <c r="D150" s="23" t="str">
        <f>VLOOKUP(Taulukko1[[#This Row],[Rivivalinta]],Sheet1!$C$1:$E$37,3,FALSE)</f>
        <v>Technical account - life insurance (1)</v>
      </c>
      <c r="E150" s="6">
        <v>42735</v>
      </c>
      <c r="F150" s="7" t="s">
        <v>4</v>
      </c>
      <c r="G150" s="8"/>
    </row>
    <row r="151" spans="1:7" x14ac:dyDescent="0.25">
      <c r="A151" s="17">
        <v>2</v>
      </c>
      <c r="B151" s="18" t="s">
        <v>15</v>
      </c>
      <c r="C151" s="56" t="str">
        <f>VLOOKUP(Taulukko1[[#This Row],[Rivivalinta]],Sheet1!$C$1:$E$37,2,FALSE)</f>
        <v>Premieinkomst, egen andel (2)</v>
      </c>
      <c r="D151" s="49" t="str">
        <f>VLOOKUP(Taulukko1[[#This Row],[Rivivalinta]],Sheet1!$C$1:$E$37,3,FALSE)</f>
        <v>Premiums earned, net of reinsurance (2)</v>
      </c>
      <c r="E151" s="6">
        <v>42735</v>
      </c>
      <c r="F151" s="7" t="s">
        <v>4</v>
      </c>
      <c r="G151" s="8">
        <v>419619.53590000002</v>
      </c>
    </row>
    <row r="152" spans="1:7" x14ac:dyDescent="0.25">
      <c r="A152" s="19">
        <v>3</v>
      </c>
      <c r="B152" s="20" t="s">
        <v>16</v>
      </c>
      <c r="C152" s="57" t="str">
        <f>VLOOKUP(Taulukko1[[#This Row],[Rivivalinta]],Sheet1!$C$1:$E$37,2,FALSE)</f>
        <v>Premieinkomst (3)</v>
      </c>
      <c r="D152" s="50" t="str">
        <f>VLOOKUP(Taulukko1[[#This Row],[Rivivalinta]],Sheet1!$C$1:$E$37,3,FALSE)</f>
        <v>Premium income (3)</v>
      </c>
      <c r="E152" s="6">
        <v>42735</v>
      </c>
      <c r="F152" s="7" t="s">
        <v>4</v>
      </c>
      <c r="G152" s="8">
        <v>421706.01444</v>
      </c>
    </row>
    <row r="153" spans="1:7" x14ac:dyDescent="0.25">
      <c r="A153" s="17">
        <v>4</v>
      </c>
      <c r="B153" s="20" t="s">
        <v>17</v>
      </c>
      <c r="C153" s="57" t="str">
        <f>VLOOKUP(Taulukko1[[#This Row],[Rivivalinta]],Sheet1!$C$1:$E$37,2,FALSE)</f>
        <v>Återförsäkrarnas andel (4)</v>
      </c>
      <c r="D153" s="50" t="str">
        <f>VLOOKUP(Taulukko1[[#This Row],[Rivivalinta]],Sheet1!$C$1:$E$37,3,FALSE)</f>
        <v>Reinsurers' share (4)</v>
      </c>
      <c r="E153" s="6">
        <v>42735</v>
      </c>
      <c r="F153" s="7" t="s">
        <v>4</v>
      </c>
      <c r="G153" s="8">
        <v>-2086.4785400000001</v>
      </c>
    </row>
    <row r="154" spans="1:7" x14ac:dyDescent="0.25">
      <c r="A154" s="19">
        <v>5</v>
      </c>
      <c r="B154" s="18" t="s">
        <v>18</v>
      </c>
      <c r="C154" s="56" t="str">
        <f>VLOOKUP(Taulukko1[[#This Row],[Rivivalinta]],Sheet1!$C$1:$E$37,2,FALSE)</f>
        <v>Intäkter av placeringsverksamheten (5)</v>
      </c>
      <c r="D154" s="49" t="str">
        <f>VLOOKUP(Taulukko1[[#This Row],[Rivivalinta]],Sheet1!$C$1:$E$37,3,FALSE)</f>
        <v>Investment income (5)</v>
      </c>
      <c r="E154" s="6">
        <v>42735</v>
      </c>
      <c r="F154" s="7" t="s">
        <v>4</v>
      </c>
      <c r="G154" s="8">
        <v>235210.95512999999</v>
      </c>
    </row>
    <row r="155" spans="1:7" ht="26.25" x14ac:dyDescent="0.25">
      <c r="A155" s="19">
        <v>6</v>
      </c>
      <c r="B155" s="18" t="s">
        <v>19</v>
      </c>
      <c r="C155" s="56" t="str">
        <f>VLOOKUP(Taulukko1[[#This Row],[Rivivalinta]],Sheet1!$C$1:$E$37,2,FALSE)</f>
        <v>Orealiserade värdeökningar i placeringsverksamheten (6)</v>
      </c>
      <c r="D155" s="49" t="str">
        <f>VLOOKUP(Taulukko1[[#This Row],[Rivivalinta]],Sheet1!$C$1:$E$37,3,FALSE)</f>
        <v>Unrealised gains on investments (6)</v>
      </c>
      <c r="E155" s="6">
        <v>42735</v>
      </c>
      <c r="F155" s="7" t="s">
        <v>4</v>
      </c>
      <c r="G155" s="8">
        <v>1913030.7570799999</v>
      </c>
    </row>
    <row r="156" spans="1:7" ht="39" x14ac:dyDescent="0.25">
      <c r="A156" s="19">
        <v>7</v>
      </c>
      <c r="B156" s="21" t="s">
        <v>20</v>
      </c>
      <c r="C156" s="58" t="str">
        <f>VLOOKUP(Taulukko1[[#This Row],[Rivivalinta]],Sheet1!$C$1:$E$37,2,FALSE)</f>
        <v>Placeringar som utgör täckning för fondförsäkringar (7)</v>
      </c>
      <c r="D156" s="51" t="str">
        <f>VLOOKUP(Taulukko1[[#This Row],[Rivivalinta]],Sheet1!$C$1:$E$37,3,FALSE)</f>
        <v>Investments covering technical provisions on unit-linked 
insurance (7)</v>
      </c>
      <c r="E156" s="6">
        <v>42735</v>
      </c>
      <c r="F156" s="7" t="s">
        <v>4</v>
      </c>
      <c r="G156" s="8">
        <v>1821742.9962800001</v>
      </c>
    </row>
    <row r="157" spans="1:7" x14ac:dyDescent="0.25">
      <c r="A157" s="17">
        <v>8</v>
      </c>
      <c r="B157" s="21" t="s">
        <v>21</v>
      </c>
      <c r="C157" s="58" t="str">
        <f>VLOOKUP(Taulukko1[[#This Row],[Rivivalinta]],Sheet1!$C$1:$E$37,2,FALSE)</f>
        <v>Värdeökningar av övriga placeringar (8)</v>
      </c>
      <c r="D157" s="51" t="str">
        <f>VLOOKUP(Taulukko1[[#This Row],[Rivivalinta]],Sheet1!$C$1:$E$37,3,FALSE)</f>
        <v>Change in other investments value (8)</v>
      </c>
      <c r="E157" s="6">
        <v>42735</v>
      </c>
      <c r="F157" s="7" t="s">
        <v>4</v>
      </c>
      <c r="G157" s="8">
        <v>91287.760800000004</v>
      </c>
    </row>
    <row r="158" spans="1:7" x14ac:dyDescent="0.25">
      <c r="A158" s="19">
        <v>9</v>
      </c>
      <c r="B158" s="18" t="s">
        <v>22</v>
      </c>
      <c r="C158" s="56" t="str">
        <f>VLOOKUP(Taulukko1[[#This Row],[Rivivalinta]],Sheet1!$C$1:$E$37,2,FALSE)</f>
        <v>Övriga försäkringstekniska intäkter (9)</v>
      </c>
      <c r="D158" s="49" t="str">
        <f>VLOOKUP(Taulukko1[[#This Row],[Rivivalinta]],Sheet1!$C$1:$E$37,3,FALSE)</f>
        <v>Other technical income (9)</v>
      </c>
      <c r="E158" s="6">
        <v>42735</v>
      </c>
      <c r="F158" s="7" t="s">
        <v>4</v>
      </c>
      <c r="G158" s="8">
        <v>0</v>
      </c>
    </row>
    <row r="159" spans="1:7" x14ac:dyDescent="0.25">
      <c r="A159" s="17">
        <v>10</v>
      </c>
      <c r="B159" s="18" t="s">
        <v>23</v>
      </c>
      <c r="C159" s="56" t="str">
        <f>VLOOKUP(Taulukko1[[#This Row],[Rivivalinta]],Sheet1!$C$1:$E$37,2,FALSE)</f>
        <v>Ersättningskostnader, egen andel (10)</v>
      </c>
      <c r="D159" s="49" t="str">
        <f>VLOOKUP(Taulukko1[[#This Row],[Rivivalinta]],Sheet1!$C$1:$E$37,3,FALSE)</f>
        <v>Claims incurred, own share (10)</v>
      </c>
      <c r="E159" s="6">
        <v>42735</v>
      </c>
      <c r="F159" s="7" t="s">
        <v>4</v>
      </c>
      <c r="G159" s="8">
        <v>-357474.44641999999</v>
      </c>
    </row>
    <row r="160" spans="1:7" x14ac:dyDescent="0.25">
      <c r="A160" s="19">
        <v>11</v>
      </c>
      <c r="B160" s="20" t="s">
        <v>24</v>
      </c>
      <c r="C160" s="57" t="str">
        <f>VLOOKUP(Taulukko1[[#This Row],[Rivivalinta]],Sheet1!$C$1:$E$37,2,FALSE)</f>
        <v>Utbetalda ersättningar (11)</v>
      </c>
      <c r="D160" s="50" t="str">
        <f>VLOOKUP(Taulukko1[[#This Row],[Rivivalinta]],Sheet1!$C$1:$E$37,3,FALSE)</f>
        <v>Claims paid (11)</v>
      </c>
      <c r="E160" s="6">
        <v>42735</v>
      </c>
      <c r="F160" s="7" t="s">
        <v>4</v>
      </c>
      <c r="G160" s="8">
        <v>-333461.61174000002</v>
      </c>
    </row>
    <row r="161" spans="1:7" x14ac:dyDescent="0.25">
      <c r="A161" s="19">
        <v>12</v>
      </c>
      <c r="B161" s="20" t="s">
        <v>25</v>
      </c>
      <c r="C161" s="57" t="str">
        <f>VLOOKUP(Taulukko1[[#This Row],[Rivivalinta]],Sheet1!$C$1:$E$37,2,FALSE)</f>
        <v>Återförsäkrarnas andel (12)</v>
      </c>
      <c r="D161" s="50" t="str">
        <f>VLOOKUP(Taulukko1[[#This Row],[Rivivalinta]],Sheet1!$C$1:$E$37,3,FALSE)</f>
        <v>Reinsurers' share (12)</v>
      </c>
      <c r="E161" s="6">
        <v>42735</v>
      </c>
      <c r="F161" s="7" t="s">
        <v>4</v>
      </c>
      <c r="G161" s="8">
        <v>383.47332</v>
      </c>
    </row>
    <row r="162" spans="1:7" ht="26.25" x14ac:dyDescent="0.25">
      <c r="A162" s="19">
        <v>13</v>
      </c>
      <c r="B162" s="20" t="s">
        <v>26</v>
      </c>
      <c r="C162" s="57" t="str">
        <f>VLOOKUP(Taulukko1[[#This Row],[Rivivalinta]],Sheet1!$C$1:$E$37,2,FALSE)</f>
        <v>Förändring i ersättningsansvaret (13)</v>
      </c>
      <c r="D162" s="50" t="str">
        <f>VLOOKUP(Taulukko1[[#This Row],[Rivivalinta]],Sheet1!$C$1:$E$37,3,FALSE)</f>
        <v>Change in provision for outstanding claims (13)</v>
      </c>
      <c r="E162" s="6">
        <v>42735</v>
      </c>
      <c r="F162" s="7" t="s">
        <v>4</v>
      </c>
      <c r="G162" s="8">
        <v>-24396.308000000001</v>
      </c>
    </row>
    <row r="163" spans="1:7" x14ac:dyDescent="0.25">
      <c r="A163" s="17">
        <v>14</v>
      </c>
      <c r="B163" s="20" t="s">
        <v>27</v>
      </c>
      <c r="C163" s="57" t="str">
        <f>VLOOKUP(Taulukko1[[#This Row],[Rivivalinta]],Sheet1!$C$1:$E$37,2,FALSE)</f>
        <v>Återförsäkrarnas andel (14)</v>
      </c>
      <c r="D163" s="50" t="str">
        <f>VLOOKUP(Taulukko1[[#This Row],[Rivivalinta]],Sheet1!$C$1:$E$37,3,FALSE)</f>
        <v>Reinsurers' share (14)</v>
      </c>
      <c r="E163" s="6">
        <v>42735</v>
      </c>
      <c r="F163" s="7" t="s">
        <v>4</v>
      </c>
      <c r="G163" s="8"/>
    </row>
    <row r="164" spans="1:7" ht="26.25" x14ac:dyDescent="0.25">
      <c r="A164" s="19">
        <v>15</v>
      </c>
      <c r="B164" s="18" t="s">
        <v>28</v>
      </c>
      <c r="C164" s="56" t="str">
        <f>VLOOKUP(Taulukko1[[#This Row],[Rivivalinta]],Sheet1!$C$1:$E$37,2,FALSE)</f>
        <v>Förändring i premieansvaret, egen andel (15)</v>
      </c>
      <c r="D164" s="49" t="str">
        <f>VLOOKUP(Taulukko1[[#This Row],[Rivivalinta]],Sheet1!$C$1:$E$37,3,FALSE)</f>
        <v>Change in provision for unearned premiums, own share (15)</v>
      </c>
      <c r="E164" s="6">
        <v>42735</v>
      </c>
      <c r="F164" s="7" t="s">
        <v>4</v>
      </c>
      <c r="G164" s="8">
        <v>-173014.96535000001</v>
      </c>
    </row>
    <row r="165" spans="1:7" ht="26.25" x14ac:dyDescent="0.25">
      <c r="A165" s="17">
        <v>16</v>
      </c>
      <c r="B165" s="20" t="s">
        <v>29</v>
      </c>
      <c r="C165" s="57" t="str">
        <f>VLOOKUP(Taulukko1[[#This Row],[Rivivalinta]],Sheet1!$C$1:$E$37,2,FALSE)</f>
        <v>Föränrding i premieansvaret (16)</v>
      </c>
      <c r="D165" s="50" t="str">
        <f>VLOOKUP(Taulukko1[[#This Row],[Rivivalinta]],Sheet1!$C$1:$E$37,3,FALSE)</f>
        <v>Change in provision for unearned premiums (16)</v>
      </c>
      <c r="E165" s="6">
        <v>42735</v>
      </c>
      <c r="F165" s="7" t="s">
        <v>4</v>
      </c>
      <c r="G165" s="8">
        <v>-173014.96535000001</v>
      </c>
    </row>
    <row r="166" spans="1:7" x14ac:dyDescent="0.25">
      <c r="A166" s="19">
        <v>17</v>
      </c>
      <c r="B166" s="20" t="s">
        <v>30</v>
      </c>
      <c r="C166" s="57" t="str">
        <f>VLOOKUP(Taulukko1[[#This Row],[Rivivalinta]],Sheet1!$C$1:$E$37,2,FALSE)</f>
        <v>Återförsäkrarnas andel (17)</v>
      </c>
      <c r="D166" s="50" t="str">
        <f>VLOOKUP(Taulukko1[[#This Row],[Rivivalinta]],Sheet1!$C$1:$E$37,3,FALSE)</f>
        <v>Reinsurers' share (17)</v>
      </c>
      <c r="E166" s="6">
        <v>42735</v>
      </c>
      <c r="F166" s="7" t="s">
        <v>4</v>
      </c>
      <c r="G166" s="8"/>
    </row>
    <row r="167" spans="1:7" x14ac:dyDescent="0.25">
      <c r="A167" s="19">
        <v>18</v>
      </c>
      <c r="B167" s="18" t="s">
        <v>31</v>
      </c>
      <c r="C167" s="56" t="str">
        <f>VLOOKUP(Taulukko1[[#This Row],[Rivivalinta]],Sheet1!$C$1:$E$37,2,FALSE)</f>
        <v>Driftskostnader (18)</v>
      </c>
      <c r="D167" s="49" t="str">
        <f>VLOOKUP(Taulukko1[[#This Row],[Rivivalinta]],Sheet1!$C$1:$E$37,3,FALSE)</f>
        <v>Operating expenses (18)</v>
      </c>
      <c r="E167" s="6">
        <v>42735</v>
      </c>
      <c r="F167" s="7" t="s">
        <v>4</v>
      </c>
      <c r="G167" s="8">
        <v>-47831.505960000002</v>
      </c>
    </row>
    <row r="168" spans="1:7" x14ac:dyDescent="0.25">
      <c r="A168" s="19">
        <v>19</v>
      </c>
      <c r="B168" s="18" t="s">
        <v>32</v>
      </c>
      <c r="C168" s="56" t="str">
        <f>VLOOKUP(Taulukko1[[#This Row],[Rivivalinta]],Sheet1!$C$1:$E$37,2,FALSE)</f>
        <v>Kostnader för placeringsverksamheten (19)</v>
      </c>
      <c r="D168" s="49" t="str">
        <f>VLOOKUP(Taulukko1[[#This Row],[Rivivalinta]],Sheet1!$C$1:$E$37,3,FALSE)</f>
        <v>Investment charges (19)</v>
      </c>
      <c r="E168" s="6">
        <v>42735</v>
      </c>
      <c r="F168" s="7" t="s">
        <v>4</v>
      </c>
      <c r="G168" s="8">
        <v>-75587.823340000003</v>
      </c>
    </row>
    <row r="169" spans="1:7" ht="26.25" x14ac:dyDescent="0.25">
      <c r="A169" s="17">
        <v>20</v>
      </c>
      <c r="B169" s="18" t="s">
        <v>33</v>
      </c>
      <c r="C169" s="56" t="str">
        <f>VLOOKUP(Taulukko1[[#This Row],[Rivivalinta]],Sheet1!$C$1:$E$37,2,FALSE)</f>
        <v>Orealiserade värdeminskningar i placeringsverksamheten (20)</v>
      </c>
      <c r="D169" s="49" t="str">
        <f>VLOOKUP(Taulukko1[[#This Row],[Rivivalinta]],Sheet1!$C$1:$E$37,3,FALSE)</f>
        <v>Unrealised losses on onvestments (20)</v>
      </c>
      <c r="E169" s="6">
        <v>42735</v>
      </c>
      <c r="F169" s="7" t="s">
        <v>4</v>
      </c>
      <c r="G169" s="8">
        <v>-1839054.7350000001</v>
      </c>
    </row>
    <row r="170" spans="1:7" ht="39" x14ac:dyDescent="0.25">
      <c r="A170" s="19">
        <v>21</v>
      </c>
      <c r="B170" s="21" t="s">
        <v>34</v>
      </c>
      <c r="C170" s="58" t="str">
        <f>VLOOKUP(Taulukko1[[#This Row],[Rivivalinta]],Sheet1!$C$1:$E$37,2,FALSE)</f>
        <v>Placeringar som utgör täckning för fondförsäkringar  (21)</v>
      </c>
      <c r="D170" s="51" t="str">
        <f>VLOOKUP(Taulukko1[[#This Row],[Rivivalinta]],Sheet1!$C$1:$E$37,3,FALSE)</f>
        <v>Investments covering technical provisions on unit-linked insurance  (21)</v>
      </c>
      <c r="E170" s="6">
        <v>42735</v>
      </c>
      <c r="F170" s="7" t="s">
        <v>4</v>
      </c>
      <c r="G170" s="8">
        <v>-1821742.9962800001</v>
      </c>
    </row>
    <row r="171" spans="1:7" ht="26.25" x14ac:dyDescent="0.25">
      <c r="A171" s="17">
        <v>22</v>
      </c>
      <c r="B171" s="21" t="s">
        <v>35</v>
      </c>
      <c r="C171" s="58" t="str">
        <f>VLOOKUP(Taulukko1[[#This Row],[Rivivalinta]],Sheet1!$C$1:$E$37,2,FALSE)</f>
        <v>Värdeökningar av övriga placeringar (22)</v>
      </c>
      <c r="D171" s="51" t="str">
        <f>VLOOKUP(Taulukko1[[#This Row],[Rivivalinta]],Sheet1!$C$1:$E$37,3,FALSE)</f>
        <v>Change in other investments value  (22)</v>
      </c>
      <c r="E171" s="6">
        <v>42735</v>
      </c>
      <c r="F171" s="7" t="s">
        <v>4</v>
      </c>
      <c r="G171" s="8">
        <v>-17311.738720000001</v>
      </c>
    </row>
    <row r="172" spans="1:7" x14ac:dyDescent="0.25">
      <c r="A172" s="19">
        <v>23</v>
      </c>
      <c r="B172" s="18" t="s">
        <v>36</v>
      </c>
      <c r="C172" s="56" t="str">
        <f>VLOOKUP(Taulukko1[[#This Row],[Rivivalinta]],Sheet1!$C$1:$E$37,2,FALSE)</f>
        <v>Övriga försäkringstekniska kostnader (23)</v>
      </c>
      <c r="D172" s="49" t="str">
        <f>VLOOKUP(Taulukko1[[#This Row],[Rivivalinta]],Sheet1!$C$1:$E$37,3,FALSE)</f>
        <v>Other technical expenses (23)</v>
      </c>
      <c r="E172" s="6">
        <v>42735</v>
      </c>
      <c r="F172" s="7" t="s">
        <v>4</v>
      </c>
      <c r="G172" s="8"/>
    </row>
    <row r="173" spans="1:7" x14ac:dyDescent="0.25">
      <c r="A173" s="19">
        <v>24</v>
      </c>
      <c r="B173" s="22" t="s">
        <v>37</v>
      </c>
      <c r="C173" s="53" t="str">
        <f>VLOOKUP(Taulukko1[[#This Row],[Rivivalinta]],Sheet1!$C$1:$E$37,2,FALSE)</f>
        <v>Försäkringstekniskt resultat/bidrag (24)</v>
      </c>
      <c r="D173" s="48" t="str">
        <f>VLOOKUP(Taulukko1[[#This Row],[Rivivalinta]],Sheet1!$C$1:$E$37,3,FALSE)</f>
        <v>Balance on technical account (24)</v>
      </c>
      <c r="E173" s="6">
        <v>42735</v>
      </c>
      <c r="F173" s="7" t="s">
        <v>4</v>
      </c>
      <c r="G173" s="8">
        <v>74897.772039999996</v>
      </c>
    </row>
    <row r="174" spans="1:7" x14ac:dyDescent="0.25">
      <c r="A174" s="19">
        <v>25</v>
      </c>
      <c r="B174" s="22" t="s">
        <v>38</v>
      </c>
      <c r="C174" s="53" t="str">
        <f>VLOOKUP(Taulukko1[[#This Row],[Rivivalinta]],Sheet1!$C$1:$E$37,2,FALSE)</f>
        <v>Annat än försäkringsteknisk kalkyl (25)</v>
      </c>
      <c r="D174" s="48" t="str">
        <f>VLOOKUP(Taulukko1[[#This Row],[Rivivalinta]],Sheet1!$C$1:$E$37,3,FALSE)</f>
        <v>Non-technical account (25)</v>
      </c>
      <c r="E174" s="6">
        <v>42735</v>
      </c>
      <c r="F174" s="7" t="s">
        <v>4</v>
      </c>
      <c r="G174" s="8"/>
    </row>
    <row r="175" spans="1:7" x14ac:dyDescent="0.25">
      <c r="A175" s="17">
        <v>26</v>
      </c>
      <c r="B175" s="24" t="s">
        <v>39</v>
      </c>
      <c r="C175" s="24" t="str">
        <f>VLOOKUP(Taulukko1[[#This Row],[Rivivalinta]],Sheet1!$C$1:$E$37,2,FALSE)</f>
        <v>Övriga intäkter (26)</v>
      </c>
      <c r="D175" s="24" t="str">
        <f>VLOOKUP(Taulukko1[[#This Row],[Rivivalinta]],Sheet1!$C$1:$E$37,3,FALSE)</f>
        <v>Other income (26)</v>
      </c>
      <c r="E175" s="6">
        <v>42735</v>
      </c>
      <c r="F175" s="7" t="s">
        <v>4</v>
      </c>
      <c r="G175" s="8">
        <v>3534.0550400000002</v>
      </c>
    </row>
    <row r="176" spans="1:7" x14ac:dyDescent="0.25">
      <c r="A176" s="19">
        <v>27</v>
      </c>
      <c r="B176" s="24" t="s">
        <v>40</v>
      </c>
      <c r="C176" s="24" t="str">
        <f>VLOOKUP(Taulukko1[[#This Row],[Rivivalinta]],Sheet1!$C$1:$E$37,2,FALSE)</f>
        <v>Övriga kostnader (27)</v>
      </c>
      <c r="D176" s="24" t="str">
        <f>VLOOKUP(Taulukko1[[#This Row],[Rivivalinta]],Sheet1!$C$1:$E$37,3,FALSE)</f>
        <v>Other expenses (27)</v>
      </c>
      <c r="E176" s="6">
        <v>42735</v>
      </c>
      <c r="F176" s="7" t="s">
        <v>4</v>
      </c>
      <c r="G176" s="8">
        <v>-5168.5956100000003</v>
      </c>
    </row>
    <row r="177" spans="1:7" x14ac:dyDescent="0.25">
      <c r="A177" s="17">
        <v>28</v>
      </c>
      <c r="B177" s="24" t="s">
        <v>41</v>
      </c>
      <c r="C177" s="24" t="str">
        <f>VLOOKUP(Taulukko1[[#This Row],[Rivivalinta]],Sheet1!$C$1:$E$37,2,FALSE)</f>
        <v>Inkomstskatter för den egentliga verksamheten (28)</v>
      </c>
      <c r="D177" s="24" t="str">
        <f>VLOOKUP(Taulukko1[[#This Row],[Rivivalinta]],Sheet1!$C$1:$E$37,3,FALSE)</f>
        <v>Direct taxes on ordinary activities (28)</v>
      </c>
      <c r="E177" s="6">
        <v>42735</v>
      </c>
      <c r="F177" s="7" t="s">
        <v>4</v>
      </c>
      <c r="G177" s="8">
        <v>-13435.570530000001</v>
      </c>
    </row>
    <row r="178" spans="1:7" x14ac:dyDescent="0.25">
      <c r="A178" s="19">
        <v>29</v>
      </c>
      <c r="B178" s="29" t="s">
        <v>42</v>
      </c>
      <c r="C178" s="54" t="str">
        <f>VLOOKUP(Taulukko1[[#This Row],[Rivivalinta]],Sheet1!$C$1:$E$37,2,FALSE)</f>
        <v>Vinst(förlust) före bokslutsdispositioner och skatter (29)</v>
      </c>
      <c r="D178" s="29" t="str">
        <f>VLOOKUP(Taulukko1[[#This Row],[Rivivalinta]],Sheet1!$C$1:$E$37,3,FALSE)</f>
        <v>Profit(loss) before appropriations and taxes (29)</v>
      </c>
      <c r="E178" s="6">
        <v>42735</v>
      </c>
      <c r="F178" s="7" t="s">
        <v>4</v>
      </c>
      <c r="G178" s="8">
        <v>59827.660940000002</v>
      </c>
    </row>
    <row r="179" spans="1:7" x14ac:dyDescent="0.25">
      <c r="A179" s="19">
        <v>30</v>
      </c>
      <c r="B179" s="24" t="s">
        <v>43</v>
      </c>
      <c r="C179" s="24" t="str">
        <f>VLOOKUP(Taulukko1[[#This Row],[Rivivalinta]],Sheet1!$C$1:$E$37,2,FALSE)</f>
        <v>Bokslutsdispositioner totalt (30)</v>
      </c>
      <c r="D179" s="24" t="str">
        <f>VLOOKUP(Taulukko1[[#This Row],[Rivivalinta]],Sheet1!$C$1:$E$37,3,FALSE)</f>
        <v>Appropriations, total (30)</v>
      </c>
      <c r="E179" s="6">
        <v>42735</v>
      </c>
      <c r="F179" s="7" t="s">
        <v>4</v>
      </c>
      <c r="G179" s="8">
        <v>126.98945999999999</v>
      </c>
    </row>
    <row r="180" spans="1:7" x14ac:dyDescent="0.25">
      <c r="A180" s="19">
        <v>31</v>
      </c>
      <c r="B180" s="25" t="s">
        <v>44</v>
      </c>
      <c r="C180" s="25" t="str">
        <f>VLOOKUP(Taulukko1[[#This Row],[Rivivalinta]],Sheet1!$C$1:$E$37,2,FALSE)</f>
        <v>Förändring av avskrivningsdifferens (31)</v>
      </c>
      <c r="D180" s="25" t="str">
        <f>VLOOKUP(Taulukko1[[#This Row],[Rivivalinta]],Sheet1!$C$1:$E$37,3,FALSE)</f>
        <v>Change in depreciation difference (31)</v>
      </c>
      <c r="E180" s="6">
        <v>42735</v>
      </c>
      <c r="F180" s="7" t="s">
        <v>4</v>
      </c>
      <c r="G180" s="8">
        <v>126.98945999999999</v>
      </c>
    </row>
    <row r="181" spans="1:7" x14ac:dyDescent="0.25">
      <c r="A181" s="17">
        <v>32</v>
      </c>
      <c r="B181" s="25" t="s">
        <v>139</v>
      </c>
      <c r="C181" s="25" t="str">
        <f>VLOOKUP(Taulukko1[[#This Row],[Rivivalinta]],Sheet1!$C$1:$E$37,2,FALSE)</f>
        <v>Förändring av skattemässiga reserver (32)</v>
      </c>
      <c r="D181" s="25" t="str">
        <f>VLOOKUP(Taulukko1[[#This Row],[Rivivalinta]],Sheet1!$C$1:$E$37,3,FALSE)</f>
        <v>Change in taxbased provision (32)</v>
      </c>
      <c r="E181" s="6">
        <v>42735</v>
      </c>
      <c r="F181" s="7" t="s">
        <v>4</v>
      </c>
      <c r="G181" s="8"/>
    </row>
    <row r="182" spans="1:7" x14ac:dyDescent="0.25">
      <c r="A182" s="19">
        <v>33</v>
      </c>
      <c r="B182" s="24" t="s">
        <v>45</v>
      </c>
      <c r="C182" s="24" t="str">
        <f>VLOOKUP(Taulukko1[[#This Row],[Rivivalinta]],Sheet1!$C$1:$E$37,2,FALSE)</f>
        <v>Inkomstskatter totalt (33)</v>
      </c>
      <c r="D182" s="24" t="str">
        <f>VLOOKUP(Taulukko1[[#This Row],[Rivivalinta]],Sheet1!$C$1:$E$37,3,FALSE)</f>
        <v>Income taxes, total (33)</v>
      </c>
      <c r="E182" s="6">
        <v>42735</v>
      </c>
      <c r="F182" s="7" t="s">
        <v>4</v>
      </c>
      <c r="G182" s="8"/>
    </row>
    <row r="183" spans="1:7" x14ac:dyDescent="0.25">
      <c r="A183" s="17">
        <v>34</v>
      </c>
      <c r="B183" s="25" t="s">
        <v>46</v>
      </c>
      <c r="C183" s="25" t="str">
        <f>VLOOKUP(Taulukko1[[#This Row],[Rivivalinta]],Sheet1!$C$1:$E$37,2,FALSE)</f>
        <v>Skatt för räkenskapsperioden och tidigare räkenskapsperioder (34)</v>
      </c>
      <c r="D183" s="25" t="str">
        <f>VLOOKUP(Taulukko1[[#This Row],[Rivivalinta]],Sheet1!$C$1:$E$37,3,FALSE)</f>
        <v>Taxes for current and previous periods (34)</v>
      </c>
      <c r="E183" s="6">
        <v>42735</v>
      </c>
      <c r="F183" s="7" t="s">
        <v>4</v>
      </c>
      <c r="G183" s="8"/>
    </row>
    <row r="184" spans="1:7" x14ac:dyDescent="0.25">
      <c r="A184" s="19">
        <v>35</v>
      </c>
      <c r="B184" s="25" t="s">
        <v>47</v>
      </c>
      <c r="C184" s="25" t="str">
        <f>VLOOKUP(Taulukko1[[#This Row],[Rivivalinta]],Sheet1!$C$1:$E$37,2,FALSE)</f>
        <v>Latent skatt (35)</v>
      </c>
      <c r="D184" s="25" t="str">
        <f>VLOOKUP(Taulukko1[[#This Row],[Rivivalinta]],Sheet1!$C$1:$E$37,3,FALSE)</f>
        <v>Deferred taxes (35)</v>
      </c>
      <c r="E184" s="6">
        <v>42735</v>
      </c>
      <c r="F184" s="7" t="s">
        <v>4</v>
      </c>
      <c r="G184" s="8"/>
    </row>
    <row r="185" spans="1:7" x14ac:dyDescent="0.25">
      <c r="A185" s="19">
        <v>36</v>
      </c>
      <c r="B185" s="24" t="s">
        <v>48</v>
      </c>
      <c r="C185" s="24" t="str">
        <f>VLOOKUP(Taulukko1[[#This Row],[Rivivalinta]],Sheet1!$C$1:$E$37,2,FALSE)</f>
        <v>Övriga direkta skatter (36)</v>
      </c>
      <c r="D185" s="24" t="str">
        <f>VLOOKUP(Taulukko1[[#This Row],[Rivivalinta]],Sheet1!$C$1:$E$37,3,FALSE)</f>
        <v>Other direct taxes (36)</v>
      </c>
      <c r="E185" s="6">
        <v>42735</v>
      </c>
      <c r="F185" s="7" t="s">
        <v>4</v>
      </c>
      <c r="G185" s="8"/>
    </row>
    <row r="186" spans="1:7" x14ac:dyDescent="0.25">
      <c r="A186" s="19">
        <v>37</v>
      </c>
      <c r="B186" s="22" t="s">
        <v>49</v>
      </c>
      <c r="C186" s="53" t="str">
        <f>VLOOKUP(Taulukko1[[#This Row],[Rivivalinta]],Sheet1!$C$1:$E$37,2,FALSE)</f>
        <v>Räkenskapsperiodens vinst(förlust) (37)</v>
      </c>
      <c r="D186" s="48" t="str">
        <f>VLOOKUP(Taulukko1[[#This Row],[Rivivalinta]],Sheet1!$C$1:$E$37,3,FALSE)</f>
        <v>Profit/loss for the accounting period (37)</v>
      </c>
      <c r="E186" s="6">
        <v>42735</v>
      </c>
      <c r="F186" s="7" t="s">
        <v>4</v>
      </c>
      <c r="G186" s="8">
        <v>59954.650399999999</v>
      </c>
    </row>
    <row r="187" spans="1:7" x14ac:dyDescent="0.25">
      <c r="A187" s="19">
        <v>1</v>
      </c>
      <c r="B187" s="23" t="s">
        <v>14</v>
      </c>
      <c r="C187" s="55" t="str">
        <f>VLOOKUP(Taulukko1[[#This Row],[Rivivalinta]],Sheet1!$C$1:$E$37,2,FALSE)</f>
        <v>Försäkringsteknisk kalkyl - livförsäkring (1)</v>
      </c>
      <c r="D187" s="23" t="str">
        <f>VLOOKUP(Taulukko1[[#This Row],[Rivivalinta]],Sheet1!$C$1:$E$37,3,FALSE)</f>
        <v>Technical account - life insurance (1)</v>
      </c>
      <c r="E187" s="6">
        <v>42735</v>
      </c>
      <c r="F187" s="7" t="s">
        <v>5</v>
      </c>
      <c r="G187" s="8"/>
    </row>
    <row r="188" spans="1:7" x14ac:dyDescent="0.25">
      <c r="A188" s="17">
        <v>2</v>
      </c>
      <c r="B188" s="18" t="s">
        <v>15</v>
      </c>
      <c r="C188" s="56" t="str">
        <f>VLOOKUP(Taulukko1[[#This Row],[Rivivalinta]],Sheet1!$C$1:$E$37,2,FALSE)</f>
        <v>Premieinkomst, egen andel (2)</v>
      </c>
      <c r="D188" s="49" t="str">
        <f>VLOOKUP(Taulukko1[[#This Row],[Rivivalinta]],Sheet1!$C$1:$E$37,3,FALSE)</f>
        <v>Premiums earned, net of reinsurance (2)</v>
      </c>
      <c r="E188" s="6">
        <v>42735</v>
      </c>
      <c r="F188" s="7" t="s">
        <v>5</v>
      </c>
      <c r="G188" s="8">
        <v>1099234.3999999999</v>
      </c>
    </row>
    <row r="189" spans="1:7" x14ac:dyDescent="0.25">
      <c r="A189" s="19">
        <v>3</v>
      </c>
      <c r="B189" s="20" t="s">
        <v>16</v>
      </c>
      <c r="C189" s="57" t="str">
        <f>VLOOKUP(Taulukko1[[#This Row],[Rivivalinta]],Sheet1!$C$1:$E$37,2,FALSE)</f>
        <v>Premieinkomst (3)</v>
      </c>
      <c r="D189" s="50" t="str">
        <f>VLOOKUP(Taulukko1[[#This Row],[Rivivalinta]],Sheet1!$C$1:$E$37,3,FALSE)</f>
        <v>Premium income (3)</v>
      </c>
      <c r="E189" s="6">
        <v>42735</v>
      </c>
      <c r="F189" s="7" t="s">
        <v>5</v>
      </c>
      <c r="G189" s="8">
        <v>1105504.19</v>
      </c>
    </row>
    <row r="190" spans="1:7" x14ac:dyDescent="0.25">
      <c r="A190" s="17">
        <v>4</v>
      </c>
      <c r="B190" s="20" t="s">
        <v>17</v>
      </c>
      <c r="C190" s="57" t="str">
        <f>VLOOKUP(Taulukko1[[#This Row],[Rivivalinta]],Sheet1!$C$1:$E$37,2,FALSE)</f>
        <v>Återförsäkrarnas andel (4)</v>
      </c>
      <c r="D190" s="50" t="str">
        <f>VLOOKUP(Taulukko1[[#This Row],[Rivivalinta]],Sheet1!$C$1:$E$37,3,FALSE)</f>
        <v>Reinsurers' share (4)</v>
      </c>
      <c r="E190" s="6">
        <v>42735</v>
      </c>
      <c r="F190" s="7" t="s">
        <v>5</v>
      </c>
      <c r="G190" s="8">
        <v>-6269.79</v>
      </c>
    </row>
    <row r="191" spans="1:7" x14ac:dyDescent="0.25">
      <c r="A191" s="19">
        <v>5</v>
      </c>
      <c r="B191" s="18" t="s">
        <v>18</v>
      </c>
      <c r="C191" s="56" t="str">
        <f>VLOOKUP(Taulukko1[[#This Row],[Rivivalinta]],Sheet1!$C$1:$E$37,2,FALSE)</f>
        <v>Intäkter av placeringsverksamheten (5)</v>
      </c>
      <c r="D191" s="49" t="str">
        <f>VLOOKUP(Taulukko1[[#This Row],[Rivivalinta]],Sheet1!$C$1:$E$37,3,FALSE)</f>
        <v>Investment income (5)</v>
      </c>
      <c r="E191" s="6">
        <v>42735</v>
      </c>
      <c r="F191" s="7" t="s">
        <v>5</v>
      </c>
      <c r="G191" s="8">
        <v>854873.65</v>
      </c>
    </row>
    <row r="192" spans="1:7" ht="26.25" x14ac:dyDescent="0.25">
      <c r="A192" s="19">
        <v>6</v>
      </c>
      <c r="B192" s="18" t="s">
        <v>19</v>
      </c>
      <c r="C192" s="56" t="str">
        <f>VLOOKUP(Taulukko1[[#This Row],[Rivivalinta]],Sheet1!$C$1:$E$37,2,FALSE)</f>
        <v>Orealiserade värdeökningar i placeringsverksamheten (6)</v>
      </c>
      <c r="D192" s="49" t="str">
        <f>VLOOKUP(Taulukko1[[#This Row],[Rivivalinta]],Sheet1!$C$1:$E$37,3,FALSE)</f>
        <v>Unrealised gains on investments (6)</v>
      </c>
      <c r="E192" s="6">
        <v>42735</v>
      </c>
      <c r="F192" s="7" t="s">
        <v>5</v>
      </c>
      <c r="G192" s="8">
        <v>287223.65000000002</v>
      </c>
    </row>
    <row r="193" spans="1:7" ht="39" x14ac:dyDescent="0.25">
      <c r="A193" s="19">
        <v>7</v>
      </c>
      <c r="B193" s="21" t="s">
        <v>20</v>
      </c>
      <c r="C193" s="58" t="str">
        <f>VLOOKUP(Taulukko1[[#This Row],[Rivivalinta]],Sheet1!$C$1:$E$37,2,FALSE)</f>
        <v>Placeringar som utgör täckning för fondförsäkringar (7)</v>
      </c>
      <c r="D193" s="51" t="str">
        <f>VLOOKUP(Taulukko1[[#This Row],[Rivivalinta]],Sheet1!$C$1:$E$37,3,FALSE)</f>
        <v>Investments covering technical provisions on unit-linked 
insurance (7)</v>
      </c>
      <c r="E193" s="6">
        <v>42735</v>
      </c>
      <c r="F193" s="7" t="s">
        <v>5</v>
      </c>
      <c r="G193" s="8">
        <v>287223.65000000002</v>
      </c>
    </row>
    <row r="194" spans="1:7" x14ac:dyDescent="0.25">
      <c r="A194" s="17">
        <v>8</v>
      </c>
      <c r="B194" s="21" t="s">
        <v>21</v>
      </c>
      <c r="C194" s="58" t="str">
        <f>VLOOKUP(Taulukko1[[#This Row],[Rivivalinta]],Sheet1!$C$1:$E$37,2,FALSE)</f>
        <v>Värdeökningar av övriga placeringar (8)</v>
      </c>
      <c r="D194" s="51" t="str">
        <f>VLOOKUP(Taulukko1[[#This Row],[Rivivalinta]],Sheet1!$C$1:$E$37,3,FALSE)</f>
        <v>Change in other investments value (8)</v>
      </c>
      <c r="E194" s="6">
        <v>42735</v>
      </c>
      <c r="F194" s="7" t="s">
        <v>5</v>
      </c>
      <c r="G194" s="8"/>
    </row>
    <row r="195" spans="1:7" x14ac:dyDescent="0.25">
      <c r="A195" s="19">
        <v>9</v>
      </c>
      <c r="B195" s="18" t="s">
        <v>22</v>
      </c>
      <c r="C195" s="56" t="str">
        <f>VLOOKUP(Taulukko1[[#This Row],[Rivivalinta]],Sheet1!$C$1:$E$37,2,FALSE)</f>
        <v>Övriga försäkringstekniska intäkter (9)</v>
      </c>
      <c r="D195" s="49" t="str">
        <f>VLOOKUP(Taulukko1[[#This Row],[Rivivalinta]],Sheet1!$C$1:$E$37,3,FALSE)</f>
        <v>Other technical income (9)</v>
      </c>
      <c r="E195" s="6">
        <v>42735</v>
      </c>
      <c r="F195" s="7" t="s">
        <v>5</v>
      </c>
      <c r="G195" s="8"/>
    </row>
    <row r="196" spans="1:7" x14ac:dyDescent="0.25">
      <c r="A196" s="17">
        <v>10</v>
      </c>
      <c r="B196" s="18" t="s">
        <v>23</v>
      </c>
      <c r="C196" s="56" t="str">
        <f>VLOOKUP(Taulukko1[[#This Row],[Rivivalinta]],Sheet1!$C$1:$E$37,2,FALSE)</f>
        <v>Ersättningskostnader, egen andel (10)</v>
      </c>
      <c r="D196" s="49" t="str">
        <f>VLOOKUP(Taulukko1[[#This Row],[Rivivalinta]],Sheet1!$C$1:$E$37,3,FALSE)</f>
        <v>Claims incurred, own share (10)</v>
      </c>
      <c r="E196" s="6">
        <v>42735</v>
      </c>
      <c r="F196" s="7" t="s">
        <v>5</v>
      </c>
      <c r="G196" s="8">
        <v>-961433.75</v>
      </c>
    </row>
    <row r="197" spans="1:7" x14ac:dyDescent="0.25">
      <c r="A197" s="19">
        <v>11</v>
      </c>
      <c r="B197" s="20" t="s">
        <v>24</v>
      </c>
      <c r="C197" s="57" t="str">
        <f>VLOOKUP(Taulukko1[[#This Row],[Rivivalinta]],Sheet1!$C$1:$E$37,2,FALSE)</f>
        <v>Utbetalda ersättningar (11)</v>
      </c>
      <c r="D197" s="50" t="str">
        <f>VLOOKUP(Taulukko1[[#This Row],[Rivivalinta]],Sheet1!$C$1:$E$37,3,FALSE)</f>
        <v>Claims paid (11)</v>
      </c>
      <c r="E197" s="6">
        <v>42735</v>
      </c>
      <c r="F197" s="7" t="s">
        <v>5</v>
      </c>
      <c r="G197" s="8">
        <v>-1041068.07</v>
      </c>
    </row>
    <row r="198" spans="1:7" x14ac:dyDescent="0.25">
      <c r="A198" s="19">
        <v>12</v>
      </c>
      <c r="B198" s="20" t="s">
        <v>25</v>
      </c>
      <c r="C198" s="57" t="str">
        <f>VLOOKUP(Taulukko1[[#This Row],[Rivivalinta]],Sheet1!$C$1:$E$37,2,FALSE)</f>
        <v>Återförsäkrarnas andel (12)</v>
      </c>
      <c r="D198" s="50" t="str">
        <f>VLOOKUP(Taulukko1[[#This Row],[Rivivalinta]],Sheet1!$C$1:$E$37,3,FALSE)</f>
        <v>Reinsurers' share (12)</v>
      </c>
      <c r="E198" s="6">
        <v>42735</v>
      </c>
      <c r="F198" s="7" t="s">
        <v>5</v>
      </c>
      <c r="G198" s="8">
        <v>2994.03</v>
      </c>
    </row>
    <row r="199" spans="1:7" ht="26.25" x14ac:dyDescent="0.25">
      <c r="A199" s="19">
        <v>13</v>
      </c>
      <c r="B199" s="20" t="s">
        <v>26</v>
      </c>
      <c r="C199" s="57" t="str">
        <f>VLOOKUP(Taulukko1[[#This Row],[Rivivalinta]],Sheet1!$C$1:$E$37,2,FALSE)</f>
        <v>Förändring i ersättningsansvaret (13)</v>
      </c>
      <c r="D199" s="50" t="str">
        <f>VLOOKUP(Taulukko1[[#This Row],[Rivivalinta]],Sheet1!$C$1:$E$37,3,FALSE)</f>
        <v>Change in provision for outstanding claims (13)</v>
      </c>
      <c r="E199" s="6">
        <v>42735</v>
      </c>
      <c r="F199" s="7" t="s">
        <v>5</v>
      </c>
      <c r="G199" s="8">
        <v>76307.289999999994</v>
      </c>
    </row>
    <row r="200" spans="1:7" x14ac:dyDescent="0.25">
      <c r="A200" s="17">
        <v>14</v>
      </c>
      <c r="B200" s="20" t="s">
        <v>27</v>
      </c>
      <c r="C200" s="57" t="str">
        <f>VLOOKUP(Taulukko1[[#This Row],[Rivivalinta]],Sheet1!$C$1:$E$37,2,FALSE)</f>
        <v>Återförsäkrarnas andel (14)</v>
      </c>
      <c r="D200" s="50" t="str">
        <f>VLOOKUP(Taulukko1[[#This Row],[Rivivalinta]],Sheet1!$C$1:$E$37,3,FALSE)</f>
        <v>Reinsurers' share (14)</v>
      </c>
      <c r="E200" s="6">
        <v>42735</v>
      </c>
      <c r="F200" s="7" t="s">
        <v>5</v>
      </c>
      <c r="G200" s="8">
        <v>333</v>
      </c>
    </row>
    <row r="201" spans="1:7" ht="26.25" x14ac:dyDescent="0.25">
      <c r="A201" s="19">
        <v>15</v>
      </c>
      <c r="B201" s="18" t="s">
        <v>28</v>
      </c>
      <c r="C201" s="56" t="str">
        <f>VLOOKUP(Taulukko1[[#This Row],[Rivivalinta]],Sheet1!$C$1:$E$37,2,FALSE)</f>
        <v>Förändring i premieansvaret, egen andel (15)</v>
      </c>
      <c r="D201" s="49" t="str">
        <f>VLOOKUP(Taulukko1[[#This Row],[Rivivalinta]],Sheet1!$C$1:$E$37,3,FALSE)</f>
        <v>Change in provision for unearned premiums, own share (15)</v>
      </c>
      <c r="E201" s="6">
        <v>42735</v>
      </c>
      <c r="F201" s="7" t="s">
        <v>5</v>
      </c>
      <c r="G201" s="8">
        <v>-458823.81</v>
      </c>
    </row>
    <row r="202" spans="1:7" ht="26.25" x14ac:dyDescent="0.25">
      <c r="A202" s="17">
        <v>16</v>
      </c>
      <c r="B202" s="20" t="s">
        <v>29</v>
      </c>
      <c r="C202" s="57" t="str">
        <f>VLOOKUP(Taulukko1[[#This Row],[Rivivalinta]],Sheet1!$C$1:$E$37,2,FALSE)</f>
        <v>Föränrding i premieansvaret (16)</v>
      </c>
      <c r="D202" s="50" t="str">
        <f>VLOOKUP(Taulukko1[[#This Row],[Rivivalinta]],Sheet1!$C$1:$E$37,3,FALSE)</f>
        <v>Change in provision for unearned premiums (16)</v>
      </c>
      <c r="E202" s="6">
        <v>42735</v>
      </c>
      <c r="F202" s="7" t="s">
        <v>5</v>
      </c>
      <c r="G202" s="8">
        <v>-458823.81</v>
      </c>
    </row>
    <row r="203" spans="1:7" x14ac:dyDescent="0.25">
      <c r="A203" s="19">
        <v>17</v>
      </c>
      <c r="B203" s="20" t="s">
        <v>30</v>
      </c>
      <c r="C203" s="57" t="str">
        <f>VLOOKUP(Taulukko1[[#This Row],[Rivivalinta]],Sheet1!$C$1:$E$37,2,FALSE)</f>
        <v>Återförsäkrarnas andel (17)</v>
      </c>
      <c r="D203" s="50" t="str">
        <f>VLOOKUP(Taulukko1[[#This Row],[Rivivalinta]],Sheet1!$C$1:$E$37,3,FALSE)</f>
        <v>Reinsurers' share (17)</v>
      </c>
      <c r="E203" s="6">
        <v>42735</v>
      </c>
      <c r="F203" s="7" t="s">
        <v>5</v>
      </c>
      <c r="G203" s="8"/>
    </row>
    <row r="204" spans="1:7" x14ac:dyDescent="0.25">
      <c r="A204" s="19">
        <v>18</v>
      </c>
      <c r="B204" s="18" t="s">
        <v>31</v>
      </c>
      <c r="C204" s="56" t="str">
        <f>VLOOKUP(Taulukko1[[#This Row],[Rivivalinta]],Sheet1!$C$1:$E$37,2,FALSE)</f>
        <v>Driftskostnader (18)</v>
      </c>
      <c r="D204" s="49" t="str">
        <f>VLOOKUP(Taulukko1[[#This Row],[Rivivalinta]],Sheet1!$C$1:$E$37,3,FALSE)</f>
        <v>Operating expenses (18)</v>
      </c>
      <c r="E204" s="6">
        <v>42735</v>
      </c>
      <c r="F204" s="7" t="s">
        <v>5</v>
      </c>
      <c r="G204" s="8">
        <v>-90250.5</v>
      </c>
    </row>
    <row r="205" spans="1:7" x14ac:dyDescent="0.25">
      <c r="A205" s="19">
        <v>19</v>
      </c>
      <c r="B205" s="18" t="s">
        <v>32</v>
      </c>
      <c r="C205" s="56" t="str">
        <f>VLOOKUP(Taulukko1[[#This Row],[Rivivalinta]],Sheet1!$C$1:$E$37,2,FALSE)</f>
        <v>Kostnader för placeringsverksamheten (19)</v>
      </c>
      <c r="D205" s="49" t="str">
        <f>VLOOKUP(Taulukko1[[#This Row],[Rivivalinta]],Sheet1!$C$1:$E$37,3,FALSE)</f>
        <v>Investment charges (19)</v>
      </c>
      <c r="E205" s="6">
        <v>42735</v>
      </c>
      <c r="F205" s="7" t="s">
        <v>5</v>
      </c>
      <c r="G205" s="8">
        <v>-468607.8</v>
      </c>
    </row>
    <row r="206" spans="1:7" ht="26.25" x14ac:dyDescent="0.25">
      <c r="A206" s="17">
        <v>20</v>
      </c>
      <c r="B206" s="18" t="s">
        <v>33</v>
      </c>
      <c r="C206" s="56" t="str">
        <f>VLOOKUP(Taulukko1[[#This Row],[Rivivalinta]],Sheet1!$C$1:$E$37,2,FALSE)</f>
        <v>Orealiserade värdeminskningar i placeringsverksamheten (20)</v>
      </c>
      <c r="D206" s="49" t="str">
        <f>VLOOKUP(Taulukko1[[#This Row],[Rivivalinta]],Sheet1!$C$1:$E$37,3,FALSE)</f>
        <v>Unrealised losses on onvestments (20)</v>
      </c>
      <c r="E206" s="6">
        <v>42735</v>
      </c>
      <c r="F206" s="7" t="s">
        <v>5</v>
      </c>
      <c r="G206" s="8">
        <v>-65706.64</v>
      </c>
    </row>
    <row r="207" spans="1:7" ht="39" x14ac:dyDescent="0.25">
      <c r="A207" s="19">
        <v>21</v>
      </c>
      <c r="B207" s="21" t="s">
        <v>34</v>
      </c>
      <c r="C207" s="58" t="str">
        <f>VLOOKUP(Taulukko1[[#This Row],[Rivivalinta]],Sheet1!$C$1:$E$37,2,FALSE)</f>
        <v>Placeringar som utgör täckning för fondförsäkringar  (21)</v>
      </c>
      <c r="D207" s="51" t="str">
        <f>VLOOKUP(Taulukko1[[#This Row],[Rivivalinta]],Sheet1!$C$1:$E$37,3,FALSE)</f>
        <v>Investments covering technical provisions on unit-linked insurance  (21)</v>
      </c>
      <c r="E207" s="6">
        <v>42735</v>
      </c>
      <c r="F207" s="7" t="s">
        <v>5</v>
      </c>
      <c r="G207" s="8">
        <v>-65706.64</v>
      </c>
    </row>
    <row r="208" spans="1:7" ht="26.25" x14ac:dyDescent="0.25">
      <c r="A208" s="17">
        <v>22</v>
      </c>
      <c r="B208" s="21" t="s">
        <v>35</v>
      </c>
      <c r="C208" s="58" t="str">
        <f>VLOOKUP(Taulukko1[[#This Row],[Rivivalinta]],Sheet1!$C$1:$E$37,2,FALSE)</f>
        <v>Värdeökningar av övriga placeringar (22)</v>
      </c>
      <c r="D208" s="51" t="str">
        <f>VLOOKUP(Taulukko1[[#This Row],[Rivivalinta]],Sheet1!$C$1:$E$37,3,FALSE)</f>
        <v>Change in other investments value  (22)</v>
      </c>
      <c r="E208" s="6">
        <v>42735</v>
      </c>
      <c r="F208" s="7" t="s">
        <v>5</v>
      </c>
      <c r="G208" s="8"/>
    </row>
    <row r="209" spans="1:7" x14ac:dyDescent="0.25">
      <c r="A209" s="19">
        <v>23</v>
      </c>
      <c r="B209" s="18" t="s">
        <v>36</v>
      </c>
      <c r="C209" s="56" t="str">
        <f>VLOOKUP(Taulukko1[[#This Row],[Rivivalinta]],Sheet1!$C$1:$E$37,2,FALSE)</f>
        <v>Övriga försäkringstekniska kostnader (23)</v>
      </c>
      <c r="D209" s="49" t="str">
        <f>VLOOKUP(Taulukko1[[#This Row],[Rivivalinta]],Sheet1!$C$1:$E$37,3,FALSE)</f>
        <v>Other technical expenses (23)</v>
      </c>
      <c r="E209" s="6">
        <v>42735</v>
      </c>
      <c r="F209" s="7" t="s">
        <v>5</v>
      </c>
      <c r="G209" s="8"/>
    </row>
    <row r="210" spans="1:7" x14ac:dyDescent="0.25">
      <c r="A210" s="19">
        <v>24</v>
      </c>
      <c r="B210" s="22" t="s">
        <v>37</v>
      </c>
      <c r="C210" s="53" t="str">
        <f>VLOOKUP(Taulukko1[[#This Row],[Rivivalinta]],Sheet1!$C$1:$E$37,2,FALSE)</f>
        <v>Försäkringstekniskt resultat/bidrag (24)</v>
      </c>
      <c r="D210" s="48" t="str">
        <f>VLOOKUP(Taulukko1[[#This Row],[Rivivalinta]],Sheet1!$C$1:$E$37,3,FALSE)</f>
        <v>Balance on technical account (24)</v>
      </c>
      <c r="E210" s="6">
        <v>42735</v>
      </c>
      <c r="F210" s="7" t="s">
        <v>5</v>
      </c>
      <c r="G210" s="8">
        <v>196509.2</v>
      </c>
    </row>
    <row r="211" spans="1:7" x14ac:dyDescent="0.25">
      <c r="A211" s="19">
        <v>25</v>
      </c>
      <c r="B211" s="22" t="s">
        <v>38</v>
      </c>
      <c r="C211" s="53" t="str">
        <f>VLOOKUP(Taulukko1[[#This Row],[Rivivalinta]],Sheet1!$C$1:$E$37,2,FALSE)</f>
        <v>Annat än försäkringsteknisk kalkyl (25)</v>
      </c>
      <c r="D211" s="48" t="str">
        <f>VLOOKUP(Taulukko1[[#This Row],[Rivivalinta]],Sheet1!$C$1:$E$37,3,FALSE)</f>
        <v>Non-technical account (25)</v>
      </c>
      <c r="E211" s="6">
        <v>42735</v>
      </c>
      <c r="F211" s="7" t="s">
        <v>5</v>
      </c>
      <c r="G211" s="8"/>
    </row>
    <row r="212" spans="1:7" x14ac:dyDescent="0.25">
      <c r="A212" s="17">
        <v>26</v>
      </c>
      <c r="B212" s="24" t="s">
        <v>39</v>
      </c>
      <c r="C212" s="24" t="str">
        <f>VLOOKUP(Taulukko1[[#This Row],[Rivivalinta]],Sheet1!$C$1:$E$37,2,FALSE)</f>
        <v>Övriga intäkter (26)</v>
      </c>
      <c r="D212" s="24" t="str">
        <f>VLOOKUP(Taulukko1[[#This Row],[Rivivalinta]],Sheet1!$C$1:$E$37,3,FALSE)</f>
        <v>Other income (26)</v>
      </c>
      <c r="E212" s="6">
        <v>42735</v>
      </c>
      <c r="F212" s="7" t="s">
        <v>5</v>
      </c>
      <c r="G212" s="8"/>
    </row>
    <row r="213" spans="1:7" x14ac:dyDescent="0.25">
      <c r="A213" s="19">
        <v>27</v>
      </c>
      <c r="B213" s="24" t="s">
        <v>40</v>
      </c>
      <c r="C213" s="24" t="str">
        <f>VLOOKUP(Taulukko1[[#This Row],[Rivivalinta]],Sheet1!$C$1:$E$37,2,FALSE)</f>
        <v>Övriga kostnader (27)</v>
      </c>
      <c r="D213" s="24" t="str">
        <f>VLOOKUP(Taulukko1[[#This Row],[Rivivalinta]],Sheet1!$C$1:$E$37,3,FALSE)</f>
        <v>Other expenses (27)</v>
      </c>
      <c r="E213" s="6">
        <v>42735</v>
      </c>
      <c r="F213" s="7" t="s">
        <v>5</v>
      </c>
      <c r="G213" s="8"/>
    </row>
    <row r="214" spans="1:7" x14ac:dyDescent="0.25">
      <c r="A214" s="17">
        <v>28</v>
      </c>
      <c r="B214" s="24" t="s">
        <v>41</v>
      </c>
      <c r="C214" s="24" t="str">
        <f>VLOOKUP(Taulukko1[[#This Row],[Rivivalinta]],Sheet1!$C$1:$E$37,2,FALSE)</f>
        <v>Inkomstskatter för den egentliga verksamheten (28)</v>
      </c>
      <c r="D214" s="24" t="str">
        <f>VLOOKUP(Taulukko1[[#This Row],[Rivivalinta]],Sheet1!$C$1:$E$37,3,FALSE)</f>
        <v>Direct taxes on ordinary activities (28)</v>
      </c>
      <c r="E214" s="6">
        <v>42735</v>
      </c>
      <c r="F214" s="7" t="s">
        <v>5</v>
      </c>
      <c r="G214" s="8"/>
    </row>
    <row r="215" spans="1:7" x14ac:dyDescent="0.25">
      <c r="A215" s="19">
        <v>29</v>
      </c>
      <c r="B215" s="29" t="s">
        <v>42</v>
      </c>
      <c r="C215" s="54" t="str">
        <f>VLOOKUP(Taulukko1[[#This Row],[Rivivalinta]],Sheet1!$C$1:$E$37,2,FALSE)</f>
        <v>Vinst(förlust) före bokslutsdispositioner och skatter (29)</v>
      </c>
      <c r="D215" s="29" t="str">
        <f>VLOOKUP(Taulukko1[[#This Row],[Rivivalinta]],Sheet1!$C$1:$E$37,3,FALSE)</f>
        <v>Profit(loss) before appropriations and taxes (29)</v>
      </c>
      <c r="E215" s="6">
        <v>42735</v>
      </c>
      <c r="F215" s="7" t="s">
        <v>5</v>
      </c>
      <c r="G215" s="8">
        <v>196509.17</v>
      </c>
    </row>
    <row r="216" spans="1:7" x14ac:dyDescent="0.25">
      <c r="A216" s="19">
        <v>30</v>
      </c>
      <c r="B216" s="24" t="s">
        <v>43</v>
      </c>
      <c r="C216" s="24" t="str">
        <f>VLOOKUP(Taulukko1[[#This Row],[Rivivalinta]],Sheet1!$C$1:$E$37,2,FALSE)</f>
        <v>Bokslutsdispositioner totalt (30)</v>
      </c>
      <c r="D216" s="24" t="str">
        <f>VLOOKUP(Taulukko1[[#This Row],[Rivivalinta]],Sheet1!$C$1:$E$37,3,FALSE)</f>
        <v>Appropriations, total (30)</v>
      </c>
      <c r="E216" s="6">
        <v>42735</v>
      </c>
      <c r="F216" s="7" t="s">
        <v>5</v>
      </c>
      <c r="G216" s="8"/>
    </row>
    <row r="217" spans="1:7" x14ac:dyDescent="0.25">
      <c r="A217" s="19">
        <v>31</v>
      </c>
      <c r="B217" s="25" t="s">
        <v>44</v>
      </c>
      <c r="C217" s="25" t="str">
        <f>VLOOKUP(Taulukko1[[#This Row],[Rivivalinta]],Sheet1!$C$1:$E$37,2,FALSE)</f>
        <v>Förändring av avskrivningsdifferens (31)</v>
      </c>
      <c r="D217" s="25" t="str">
        <f>VLOOKUP(Taulukko1[[#This Row],[Rivivalinta]],Sheet1!$C$1:$E$37,3,FALSE)</f>
        <v>Change in depreciation difference (31)</v>
      </c>
      <c r="E217" s="6">
        <v>42735</v>
      </c>
      <c r="F217" s="7" t="s">
        <v>5</v>
      </c>
      <c r="G217" s="8"/>
    </row>
    <row r="218" spans="1:7" x14ac:dyDescent="0.25">
      <c r="A218" s="17">
        <v>32</v>
      </c>
      <c r="B218" s="25" t="s">
        <v>139</v>
      </c>
      <c r="C218" s="25" t="str">
        <f>VLOOKUP(Taulukko1[[#This Row],[Rivivalinta]],Sheet1!$C$1:$E$37,2,FALSE)</f>
        <v>Förändring av skattemässiga reserver (32)</v>
      </c>
      <c r="D218" s="25" t="str">
        <f>VLOOKUP(Taulukko1[[#This Row],[Rivivalinta]],Sheet1!$C$1:$E$37,3,FALSE)</f>
        <v>Change in taxbased provision (32)</v>
      </c>
      <c r="E218" s="6">
        <v>42735</v>
      </c>
      <c r="F218" s="7" t="s">
        <v>5</v>
      </c>
      <c r="G218" s="8"/>
    </row>
    <row r="219" spans="1:7" x14ac:dyDescent="0.25">
      <c r="A219" s="19">
        <v>33</v>
      </c>
      <c r="B219" s="24" t="s">
        <v>45</v>
      </c>
      <c r="C219" s="24" t="str">
        <f>VLOOKUP(Taulukko1[[#This Row],[Rivivalinta]],Sheet1!$C$1:$E$37,2,FALSE)</f>
        <v>Inkomstskatter totalt (33)</v>
      </c>
      <c r="D219" s="24" t="str">
        <f>VLOOKUP(Taulukko1[[#This Row],[Rivivalinta]],Sheet1!$C$1:$E$37,3,FALSE)</f>
        <v>Income taxes, total (33)</v>
      </c>
      <c r="E219" s="6">
        <v>42735</v>
      </c>
      <c r="F219" s="7" t="s">
        <v>5</v>
      </c>
      <c r="G219" s="8">
        <v>-37471.19</v>
      </c>
    </row>
    <row r="220" spans="1:7" x14ac:dyDescent="0.25">
      <c r="A220" s="17">
        <v>34</v>
      </c>
      <c r="B220" s="25" t="s">
        <v>46</v>
      </c>
      <c r="C220" s="25" t="str">
        <f>VLOOKUP(Taulukko1[[#This Row],[Rivivalinta]],Sheet1!$C$1:$E$37,2,FALSE)</f>
        <v>Skatt för räkenskapsperioden och tidigare räkenskapsperioder (34)</v>
      </c>
      <c r="D220" s="25" t="str">
        <f>VLOOKUP(Taulukko1[[#This Row],[Rivivalinta]],Sheet1!$C$1:$E$37,3,FALSE)</f>
        <v>Taxes for current and previous periods (34)</v>
      </c>
      <c r="E220" s="6">
        <v>42735</v>
      </c>
      <c r="F220" s="7" t="s">
        <v>5</v>
      </c>
      <c r="G220" s="8">
        <v>-32796.550000000003</v>
      </c>
    </row>
    <row r="221" spans="1:7" x14ac:dyDescent="0.25">
      <c r="A221" s="19">
        <v>35</v>
      </c>
      <c r="B221" s="25" t="s">
        <v>47</v>
      </c>
      <c r="C221" s="25" t="str">
        <f>VLOOKUP(Taulukko1[[#This Row],[Rivivalinta]],Sheet1!$C$1:$E$37,2,FALSE)</f>
        <v>Latent skatt (35)</v>
      </c>
      <c r="D221" s="25" t="str">
        <f>VLOOKUP(Taulukko1[[#This Row],[Rivivalinta]],Sheet1!$C$1:$E$37,3,FALSE)</f>
        <v>Deferred taxes (35)</v>
      </c>
      <c r="E221" s="6">
        <v>42735</v>
      </c>
      <c r="F221" s="7" t="s">
        <v>5</v>
      </c>
      <c r="G221" s="8">
        <v>-4674.6400000000003</v>
      </c>
    </row>
    <row r="222" spans="1:7" x14ac:dyDescent="0.25">
      <c r="A222" s="19">
        <v>36</v>
      </c>
      <c r="B222" s="24" t="s">
        <v>48</v>
      </c>
      <c r="C222" s="24" t="str">
        <f>VLOOKUP(Taulukko1[[#This Row],[Rivivalinta]],Sheet1!$C$1:$E$37,2,FALSE)</f>
        <v>Övriga direkta skatter (36)</v>
      </c>
      <c r="D222" s="24" t="str">
        <f>VLOOKUP(Taulukko1[[#This Row],[Rivivalinta]],Sheet1!$C$1:$E$37,3,FALSE)</f>
        <v>Other direct taxes (36)</v>
      </c>
      <c r="E222" s="6">
        <v>42735</v>
      </c>
      <c r="F222" s="7" t="s">
        <v>5</v>
      </c>
      <c r="G222" s="8"/>
    </row>
    <row r="223" spans="1:7" x14ac:dyDescent="0.25">
      <c r="A223" s="19">
        <v>37</v>
      </c>
      <c r="B223" s="22" t="s">
        <v>49</v>
      </c>
      <c r="C223" s="53" t="str">
        <f>VLOOKUP(Taulukko1[[#This Row],[Rivivalinta]],Sheet1!$C$1:$E$37,2,FALSE)</f>
        <v>Räkenskapsperiodens vinst(förlust) (37)</v>
      </c>
      <c r="D223" s="48" t="str">
        <f>VLOOKUP(Taulukko1[[#This Row],[Rivivalinta]],Sheet1!$C$1:$E$37,3,FALSE)</f>
        <v>Profit/loss for the accounting period (37)</v>
      </c>
      <c r="E223" s="6">
        <v>42735</v>
      </c>
      <c r="F223" s="7" t="s">
        <v>5</v>
      </c>
      <c r="G223" s="8">
        <v>159037.98000000001</v>
      </c>
    </row>
    <row r="224" spans="1:7" x14ac:dyDescent="0.25">
      <c r="A224" s="19">
        <v>1</v>
      </c>
      <c r="B224" s="23" t="s">
        <v>14</v>
      </c>
      <c r="C224" s="55" t="str">
        <f>VLOOKUP(Taulukko1[[#This Row],[Rivivalinta]],Sheet1!$C$1:$E$37,2,FALSE)</f>
        <v>Försäkringsteknisk kalkyl - livförsäkring (1)</v>
      </c>
      <c r="D224" s="23" t="str">
        <f>VLOOKUP(Taulukko1[[#This Row],[Rivivalinta]],Sheet1!$C$1:$E$37,3,FALSE)</f>
        <v>Technical account - life insurance (1)</v>
      </c>
      <c r="E224" s="6">
        <v>42735</v>
      </c>
      <c r="F224" s="7" t="s">
        <v>6</v>
      </c>
      <c r="G224" s="8"/>
    </row>
    <row r="225" spans="1:7" x14ac:dyDescent="0.25">
      <c r="A225" s="17">
        <v>2</v>
      </c>
      <c r="B225" s="18" t="s">
        <v>15</v>
      </c>
      <c r="C225" s="56" t="str">
        <f>VLOOKUP(Taulukko1[[#This Row],[Rivivalinta]],Sheet1!$C$1:$E$37,2,FALSE)</f>
        <v>Premieinkomst, egen andel (2)</v>
      </c>
      <c r="D225" s="49" t="str">
        <f>VLOOKUP(Taulukko1[[#This Row],[Rivivalinta]],Sheet1!$C$1:$E$37,3,FALSE)</f>
        <v>Premiums earned, net of reinsurance (2)</v>
      </c>
      <c r="E225" s="6">
        <v>42735</v>
      </c>
      <c r="F225" s="7" t="s">
        <v>6</v>
      </c>
      <c r="G225" s="8">
        <v>1387854.747</v>
      </c>
    </row>
    <row r="226" spans="1:7" x14ac:dyDescent="0.25">
      <c r="A226" s="19">
        <v>3</v>
      </c>
      <c r="B226" s="20" t="s">
        <v>16</v>
      </c>
      <c r="C226" s="57" t="str">
        <f>VLOOKUP(Taulukko1[[#This Row],[Rivivalinta]],Sheet1!$C$1:$E$37,2,FALSE)</f>
        <v>Premieinkomst (3)</v>
      </c>
      <c r="D226" s="50" t="str">
        <f>VLOOKUP(Taulukko1[[#This Row],[Rivivalinta]],Sheet1!$C$1:$E$37,3,FALSE)</f>
        <v>Premium income (3)</v>
      </c>
      <c r="E226" s="6">
        <v>42735</v>
      </c>
      <c r="F226" s="7" t="s">
        <v>6</v>
      </c>
      <c r="G226" s="8">
        <v>1388080</v>
      </c>
    </row>
    <row r="227" spans="1:7" x14ac:dyDescent="0.25">
      <c r="A227" s="17">
        <v>4</v>
      </c>
      <c r="B227" s="20" t="s">
        <v>17</v>
      </c>
      <c r="C227" s="57" t="str">
        <f>VLOOKUP(Taulukko1[[#This Row],[Rivivalinta]],Sheet1!$C$1:$E$37,2,FALSE)</f>
        <v>Återförsäkrarnas andel (4)</v>
      </c>
      <c r="D227" s="50" t="str">
        <f>VLOOKUP(Taulukko1[[#This Row],[Rivivalinta]],Sheet1!$C$1:$E$37,3,FALSE)</f>
        <v>Reinsurers' share (4)</v>
      </c>
      <c r="E227" s="6">
        <v>42735</v>
      </c>
      <c r="F227" s="7" t="s">
        <v>6</v>
      </c>
      <c r="G227" s="8">
        <v>-225.25299999999999</v>
      </c>
    </row>
    <row r="228" spans="1:7" x14ac:dyDescent="0.25">
      <c r="A228" s="19">
        <v>5</v>
      </c>
      <c r="B228" s="18" t="s">
        <v>18</v>
      </c>
      <c r="C228" s="56" t="str">
        <f>VLOOKUP(Taulukko1[[#This Row],[Rivivalinta]],Sheet1!$C$1:$E$37,2,FALSE)</f>
        <v>Intäkter av placeringsverksamheten (5)</v>
      </c>
      <c r="D228" s="49" t="str">
        <f>VLOOKUP(Taulukko1[[#This Row],[Rivivalinta]],Sheet1!$C$1:$E$37,3,FALSE)</f>
        <v>Investment income (5)</v>
      </c>
      <c r="E228" s="6">
        <v>42735</v>
      </c>
      <c r="F228" s="7" t="s">
        <v>6</v>
      </c>
      <c r="G228" s="8">
        <v>316715.5</v>
      </c>
    </row>
    <row r="229" spans="1:7" ht="26.25" x14ac:dyDescent="0.25">
      <c r="A229" s="19">
        <v>6</v>
      </c>
      <c r="B229" s="18" t="s">
        <v>19</v>
      </c>
      <c r="C229" s="56" t="str">
        <f>VLOOKUP(Taulukko1[[#This Row],[Rivivalinta]],Sheet1!$C$1:$E$37,2,FALSE)</f>
        <v>Orealiserade värdeökningar i placeringsverksamheten (6)</v>
      </c>
      <c r="D229" s="49" t="str">
        <f>VLOOKUP(Taulukko1[[#This Row],[Rivivalinta]],Sheet1!$C$1:$E$37,3,FALSE)</f>
        <v>Unrealised gains on investments (6)</v>
      </c>
      <c r="E229" s="6">
        <v>42735</v>
      </c>
      <c r="F229" s="7" t="s">
        <v>6</v>
      </c>
      <c r="G229" s="8">
        <v>844726.3</v>
      </c>
    </row>
    <row r="230" spans="1:7" ht="39" x14ac:dyDescent="0.25">
      <c r="A230" s="19">
        <v>7</v>
      </c>
      <c r="B230" s="21" t="s">
        <v>20</v>
      </c>
      <c r="C230" s="58" t="str">
        <f>VLOOKUP(Taulukko1[[#This Row],[Rivivalinta]],Sheet1!$C$1:$E$37,2,FALSE)</f>
        <v>Placeringar som utgör täckning för fondförsäkringar (7)</v>
      </c>
      <c r="D230" s="51" t="str">
        <f>VLOOKUP(Taulukko1[[#This Row],[Rivivalinta]],Sheet1!$C$1:$E$37,3,FALSE)</f>
        <v>Investments covering technical provisions on unit-linked 
insurance (7)</v>
      </c>
      <c r="E230" s="6">
        <v>42735</v>
      </c>
      <c r="F230" s="7" t="s">
        <v>6</v>
      </c>
      <c r="G230" s="8">
        <v>844726.3</v>
      </c>
    </row>
    <row r="231" spans="1:7" x14ac:dyDescent="0.25">
      <c r="A231" s="17">
        <v>8</v>
      </c>
      <c r="B231" s="21" t="s">
        <v>21</v>
      </c>
      <c r="C231" s="58" t="str">
        <f>VLOOKUP(Taulukko1[[#This Row],[Rivivalinta]],Sheet1!$C$1:$E$37,2,FALSE)</f>
        <v>Värdeökningar av övriga placeringar (8)</v>
      </c>
      <c r="D231" s="51" t="str">
        <f>VLOOKUP(Taulukko1[[#This Row],[Rivivalinta]],Sheet1!$C$1:$E$37,3,FALSE)</f>
        <v>Change in other investments value (8)</v>
      </c>
      <c r="E231" s="6">
        <v>42735</v>
      </c>
      <c r="F231" s="7" t="s">
        <v>6</v>
      </c>
      <c r="G231" s="8"/>
    </row>
    <row r="232" spans="1:7" x14ac:dyDescent="0.25">
      <c r="A232" s="19">
        <v>9</v>
      </c>
      <c r="B232" s="18" t="s">
        <v>22</v>
      </c>
      <c r="C232" s="56" t="str">
        <f>VLOOKUP(Taulukko1[[#This Row],[Rivivalinta]],Sheet1!$C$1:$E$37,2,FALSE)</f>
        <v>Övriga försäkringstekniska intäkter (9)</v>
      </c>
      <c r="D232" s="49" t="str">
        <f>VLOOKUP(Taulukko1[[#This Row],[Rivivalinta]],Sheet1!$C$1:$E$37,3,FALSE)</f>
        <v>Other technical income (9)</v>
      </c>
      <c r="E232" s="6">
        <v>42735</v>
      </c>
      <c r="F232" s="7" t="s">
        <v>6</v>
      </c>
      <c r="G232" s="8"/>
    </row>
    <row r="233" spans="1:7" x14ac:dyDescent="0.25">
      <c r="A233" s="17">
        <v>10</v>
      </c>
      <c r="B233" s="18" t="s">
        <v>23</v>
      </c>
      <c r="C233" s="56" t="str">
        <f>VLOOKUP(Taulukko1[[#This Row],[Rivivalinta]],Sheet1!$C$1:$E$37,2,FALSE)</f>
        <v>Ersättningskostnader, egen andel (10)</v>
      </c>
      <c r="D233" s="49" t="str">
        <f>VLOOKUP(Taulukko1[[#This Row],[Rivivalinta]],Sheet1!$C$1:$E$37,3,FALSE)</f>
        <v>Claims incurred, own share (10)</v>
      </c>
      <c r="E233" s="6">
        <v>42735</v>
      </c>
      <c r="F233" s="7" t="s">
        <v>6</v>
      </c>
      <c r="G233" s="8">
        <v>-1197470.2</v>
      </c>
    </row>
    <row r="234" spans="1:7" x14ac:dyDescent="0.25">
      <c r="A234" s="19">
        <v>11</v>
      </c>
      <c r="B234" s="20" t="s">
        <v>24</v>
      </c>
      <c r="C234" s="57" t="str">
        <f>VLOOKUP(Taulukko1[[#This Row],[Rivivalinta]],Sheet1!$C$1:$E$37,2,FALSE)</f>
        <v>Utbetalda ersättningar (11)</v>
      </c>
      <c r="D234" s="50" t="str">
        <f>VLOOKUP(Taulukko1[[#This Row],[Rivivalinta]],Sheet1!$C$1:$E$37,3,FALSE)</f>
        <v>Claims paid (11)</v>
      </c>
      <c r="E234" s="6">
        <v>42735</v>
      </c>
      <c r="F234" s="7" t="s">
        <v>6</v>
      </c>
      <c r="G234" s="8">
        <v>-1151399</v>
      </c>
    </row>
    <row r="235" spans="1:7" x14ac:dyDescent="0.25">
      <c r="A235" s="19">
        <v>12</v>
      </c>
      <c r="B235" s="20" t="s">
        <v>25</v>
      </c>
      <c r="C235" s="57" t="str">
        <f>VLOOKUP(Taulukko1[[#This Row],[Rivivalinta]],Sheet1!$C$1:$E$37,2,FALSE)</f>
        <v>Återförsäkrarnas andel (12)</v>
      </c>
      <c r="D235" s="50" t="str">
        <f>VLOOKUP(Taulukko1[[#This Row],[Rivivalinta]],Sheet1!$C$1:$E$37,3,FALSE)</f>
        <v>Reinsurers' share (12)</v>
      </c>
      <c r="E235" s="6">
        <v>42735</v>
      </c>
      <c r="F235" s="7" t="s">
        <v>6</v>
      </c>
      <c r="G235" s="8"/>
    </row>
    <row r="236" spans="1:7" ht="26.25" x14ac:dyDescent="0.25">
      <c r="A236" s="19">
        <v>13</v>
      </c>
      <c r="B236" s="20" t="s">
        <v>26</v>
      </c>
      <c r="C236" s="57" t="str">
        <f>VLOOKUP(Taulukko1[[#This Row],[Rivivalinta]],Sheet1!$C$1:$E$37,2,FALSE)</f>
        <v>Förändring i ersättningsansvaret (13)</v>
      </c>
      <c r="D236" s="50" t="str">
        <f>VLOOKUP(Taulukko1[[#This Row],[Rivivalinta]],Sheet1!$C$1:$E$37,3,FALSE)</f>
        <v>Change in provision for outstanding claims (13)</v>
      </c>
      <c r="E236" s="6">
        <v>42735</v>
      </c>
      <c r="F236" s="7" t="s">
        <v>6</v>
      </c>
      <c r="G236" s="8">
        <v>-46071.199999999997</v>
      </c>
    </row>
    <row r="237" spans="1:7" x14ac:dyDescent="0.25">
      <c r="A237" s="17">
        <v>14</v>
      </c>
      <c r="B237" s="20" t="s">
        <v>27</v>
      </c>
      <c r="C237" s="57" t="str">
        <f>VLOOKUP(Taulukko1[[#This Row],[Rivivalinta]],Sheet1!$C$1:$E$37,2,FALSE)</f>
        <v>Återförsäkrarnas andel (14)</v>
      </c>
      <c r="D237" s="50" t="str">
        <f>VLOOKUP(Taulukko1[[#This Row],[Rivivalinta]],Sheet1!$C$1:$E$37,3,FALSE)</f>
        <v>Reinsurers' share (14)</v>
      </c>
      <c r="E237" s="6">
        <v>42735</v>
      </c>
      <c r="F237" s="7" t="s">
        <v>6</v>
      </c>
      <c r="G237" s="8"/>
    </row>
    <row r="238" spans="1:7" ht="26.25" x14ac:dyDescent="0.25">
      <c r="A238" s="19">
        <v>15</v>
      </c>
      <c r="B238" s="18" t="s">
        <v>28</v>
      </c>
      <c r="C238" s="56" t="str">
        <f>VLOOKUP(Taulukko1[[#This Row],[Rivivalinta]],Sheet1!$C$1:$E$37,2,FALSE)</f>
        <v>Förändring i premieansvaret, egen andel (15)</v>
      </c>
      <c r="D238" s="49" t="str">
        <f>VLOOKUP(Taulukko1[[#This Row],[Rivivalinta]],Sheet1!$C$1:$E$37,3,FALSE)</f>
        <v>Change in provision for unearned premiums, own share (15)</v>
      </c>
      <c r="E238" s="6">
        <v>42735</v>
      </c>
      <c r="F238" s="7" t="s">
        <v>6</v>
      </c>
      <c r="G238" s="8">
        <v>-926765</v>
      </c>
    </row>
    <row r="239" spans="1:7" ht="26.25" x14ac:dyDescent="0.25">
      <c r="A239" s="17">
        <v>16</v>
      </c>
      <c r="B239" s="20" t="s">
        <v>29</v>
      </c>
      <c r="C239" s="57" t="str">
        <f>VLOOKUP(Taulukko1[[#This Row],[Rivivalinta]],Sheet1!$C$1:$E$37,2,FALSE)</f>
        <v>Föränrding i premieansvaret (16)</v>
      </c>
      <c r="D239" s="50" t="str">
        <f>VLOOKUP(Taulukko1[[#This Row],[Rivivalinta]],Sheet1!$C$1:$E$37,3,FALSE)</f>
        <v>Change in provision for unearned premiums (16)</v>
      </c>
      <c r="E239" s="6">
        <v>42735</v>
      </c>
      <c r="F239" s="7" t="s">
        <v>6</v>
      </c>
      <c r="G239" s="8">
        <v>-926765</v>
      </c>
    </row>
    <row r="240" spans="1:7" x14ac:dyDescent="0.25">
      <c r="A240" s="19">
        <v>17</v>
      </c>
      <c r="B240" s="20" t="s">
        <v>30</v>
      </c>
      <c r="C240" s="57" t="str">
        <f>VLOOKUP(Taulukko1[[#This Row],[Rivivalinta]],Sheet1!$C$1:$E$37,2,FALSE)</f>
        <v>Återförsäkrarnas andel (17)</v>
      </c>
      <c r="D240" s="50" t="str">
        <f>VLOOKUP(Taulukko1[[#This Row],[Rivivalinta]],Sheet1!$C$1:$E$37,3,FALSE)</f>
        <v>Reinsurers' share (17)</v>
      </c>
      <c r="E240" s="6">
        <v>42735</v>
      </c>
      <c r="F240" s="7" t="s">
        <v>6</v>
      </c>
      <c r="G240" s="8"/>
    </row>
    <row r="241" spans="1:7" x14ac:dyDescent="0.25">
      <c r="A241" s="19">
        <v>18</v>
      </c>
      <c r="B241" s="18" t="s">
        <v>31</v>
      </c>
      <c r="C241" s="56" t="str">
        <f>VLOOKUP(Taulukko1[[#This Row],[Rivivalinta]],Sheet1!$C$1:$E$37,2,FALSE)</f>
        <v>Driftskostnader (18)</v>
      </c>
      <c r="D241" s="49" t="str">
        <f>VLOOKUP(Taulukko1[[#This Row],[Rivivalinta]],Sheet1!$C$1:$E$37,3,FALSE)</f>
        <v>Operating expenses (18)</v>
      </c>
      <c r="E241" s="6">
        <v>42735</v>
      </c>
      <c r="F241" s="7" t="s">
        <v>6</v>
      </c>
      <c r="G241" s="8">
        <v>-28477</v>
      </c>
    </row>
    <row r="242" spans="1:7" x14ac:dyDescent="0.25">
      <c r="A242" s="19">
        <v>19</v>
      </c>
      <c r="B242" s="18" t="s">
        <v>32</v>
      </c>
      <c r="C242" s="56" t="str">
        <f>VLOOKUP(Taulukko1[[#This Row],[Rivivalinta]],Sheet1!$C$1:$E$37,2,FALSE)</f>
        <v>Kostnader för placeringsverksamheten (19)</v>
      </c>
      <c r="D242" s="49" t="str">
        <f>VLOOKUP(Taulukko1[[#This Row],[Rivivalinta]],Sheet1!$C$1:$E$37,3,FALSE)</f>
        <v>Investment charges (19)</v>
      </c>
      <c r="E242" s="6">
        <v>42735</v>
      </c>
      <c r="F242" s="7" t="s">
        <v>6</v>
      </c>
      <c r="G242" s="8">
        <v>-194751</v>
      </c>
    </row>
    <row r="243" spans="1:7" ht="26.25" x14ac:dyDescent="0.25">
      <c r="A243" s="17">
        <v>20</v>
      </c>
      <c r="B243" s="18" t="s">
        <v>33</v>
      </c>
      <c r="C243" s="56" t="str">
        <f>VLOOKUP(Taulukko1[[#This Row],[Rivivalinta]],Sheet1!$C$1:$E$37,2,FALSE)</f>
        <v>Orealiserade värdeminskningar i placeringsverksamheten (20)</v>
      </c>
      <c r="D243" s="49" t="str">
        <f>VLOOKUP(Taulukko1[[#This Row],[Rivivalinta]],Sheet1!$C$1:$E$37,3,FALSE)</f>
        <v>Unrealised losses on onvestments (20)</v>
      </c>
      <c r="E243" s="6">
        <v>42735</v>
      </c>
      <c r="F243" s="7" t="s">
        <v>6</v>
      </c>
      <c r="G243" s="8">
        <v>-10280.6</v>
      </c>
    </row>
    <row r="244" spans="1:7" ht="39" x14ac:dyDescent="0.25">
      <c r="A244" s="19">
        <v>21</v>
      </c>
      <c r="B244" s="21" t="s">
        <v>34</v>
      </c>
      <c r="C244" s="58" t="str">
        <f>VLOOKUP(Taulukko1[[#This Row],[Rivivalinta]],Sheet1!$C$1:$E$37,2,FALSE)</f>
        <v>Placeringar som utgör täckning för fondförsäkringar  (21)</v>
      </c>
      <c r="D244" s="51" t="str">
        <f>VLOOKUP(Taulukko1[[#This Row],[Rivivalinta]],Sheet1!$C$1:$E$37,3,FALSE)</f>
        <v>Investments covering technical provisions on unit-linked insurance  (21)</v>
      </c>
      <c r="E244" s="6">
        <v>42735</v>
      </c>
      <c r="F244" s="7" t="s">
        <v>6</v>
      </c>
      <c r="G244" s="8">
        <v>-10280.6</v>
      </c>
    </row>
    <row r="245" spans="1:7" ht="26.25" x14ac:dyDescent="0.25">
      <c r="A245" s="17">
        <v>22</v>
      </c>
      <c r="B245" s="21" t="s">
        <v>35</v>
      </c>
      <c r="C245" s="58" t="str">
        <f>VLOOKUP(Taulukko1[[#This Row],[Rivivalinta]],Sheet1!$C$1:$E$37,2,FALSE)</f>
        <v>Värdeökningar av övriga placeringar (22)</v>
      </c>
      <c r="D245" s="51" t="str">
        <f>VLOOKUP(Taulukko1[[#This Row],[Rivivalinta]],Sheet1!$C$1:$E$37,3,FALSE)</f>
        <v>Change in other investments value  (22)</v>
      </c>
      <c r="E245" s="6">
        <v>42735</v>
      </c>
      <c r="F245" s="7" t="s">
        <v>6</v>
      </c>
      <c r="G245" s="8"/>
    </row>
    <row r="246" spans="1:7" x14ac:dyDescent="0.25">
      <c r="A246" s="19">
        <v>23</v>
      </c>
      <c r="B246" s="18" t="s">
        <v>36</v>
      </c>
      <c r="C246" s="56" t="str">
        <f>VLOOKUP(Taulukko1[[#This Row],[Rivivalinta]],Sheet1!$C$1:$E$37,2,FALSE)</f>
        <v>Övriga försäkringstekniska kostnader (23)</v>
      </c>
      <c r="D246" s="49" t="str">
        <f>VLOOKUP(Taulukko1[[#This Row],[Rivivalinta]],Sheet1!$C$1:$E$37,3,FALSE)</f>
        <v>Other technical expenses (23)</v>
      </c>
      <c r="E246" s="6">
        <v>42735</v>
      </c>
      <c r="F246" s="7" t="s">
        <v>6</v>
      </c>
      <c r="G246" s="8"/>
    </row>
    <row r="247" spans="1:7" x14ac:dyDescent="0.25">
      <c r="A247" s="19">
        <v>24</v>
      </c>
      <c r="B247" s="22" t="s">
        <v>37</v>
      </c>
      <c r="C247" s="53" t="str">
        <f>VLOOKUP(Taulukko1[[#This Row],[Rivivalinta]],Sheet1!$C$1:$E$37,2,FALSE)</f>
        <v>Försäkringstekniskt resultat/bidrag (24)</v>
      </c>
      <c r="D247" s="48" t="str">
        <f>VLOOKUP(Taulukko1[[#This Row],[Rivivalinta]],Sheet1!$C$1:$E$37,3,FALSE)</f>
        <v>Balance on technical account (24)</v>
      </c>
      <c r="E247" s="6">
        <v>42735</v>
      </c>
      <c r="F247" s="7" t="s">
        <v>6</v>
      </c>
      <c r="G247" s="8">
        <v>191552.747</v>
      </c>
    </row>
    <row r="248" spans="1:7" x14ac:dyDescent="0.25">
      <c r="A248" s="19">
        <v>25</v>
      </c>
      <c r="B248" s="22" t="s">
        <v>38</v>
      </c>
      <c r="C248" s="53" t="str">
        <f>VLOOKUP(Taulukko1[[#This Row],[Rivivalinta]],Sheet1!$C$1:$E$37,2,FALSE)</f>
        <v>Annat än försäkringsteknisk kalkyl (25)</v>
      </c>
      <c r="D248" s="48" t="str">
        <f>VLOOKUP(Taulukko1[[#This Row],[Rivivalinta]],Sheet1!$C$1:$E$37,3,FALSE)</f>
        <v>Non-technical account (25)</v>
      </c>
      <c r="E248" s="6">
        <v>42735</v>
      </c>
      <c r="F248" s="7" t="s">
        <v>6</v>
      </c>
      <c r="G248" s="8"/>
    </row>
    <row r="249" spans="1:7" x14ac:dyDescent="0.25">
      <c r="A249" s="17">
        <v>26</v>
      </c>
      <c r="B249" s="24" t="s">
        <v>39</v>
      </c>
      <c r="C249" s="24" t="str">
        <f>VLOOKUP(Taulukko1[[#This Row],[Rivivalinta]],Sheet1!$C$1:$E$37,2,FALSE)</f>
        <v>Övriga intäkter (26)</v>
      </c>
      <c r="D249" s="24" t="str">
        <f>VLOOKUP(Taulukko1[[#This Row],[Rivivalinta]],Sheet1!$C$1:$E$37,3,FALSE)</f>
        <v>Other income (26)</v>
      </c>
      <c r="E249" s="6">
        <v>42735</v>
      </c>
      <c r="F249" s="7" t="s">
        <v>6</v>
      </c>
      <c r="G249" s="8"/>
    </row>
    <row r="250" spans="1:7" x14ac:dyDescent="0.25">
      <c r="A250" s="19">
        <v>27</v>
      </c>
      <c r="B250" s="24" t="s">
        <v>40</v>
      </c>
      <c r="C250" s="24" t="str">
        <f>VLOOKUP(Taulukko1[[#This Row],[Rivivalinta]],Sheet1!$C$1:$E$37,2,FALSE)</f>
        <v>Övriga kostnader (27)</v>
      </c>
      <c r="D250" s="24" t="str">
        <f>VLOOKUP(Taulukko1[[#This Row],[Rivivalinta]],Sheet1!$C$1:$E$37,3,FALSE)</f>
        <v>Other expenses (27)</v>
      </c>
      <c r="E250" s="6">
        <v>42735</v>
      </c>
      <c r="F250" s="7" t="s">
        <v>6</v>
      </c>
      <c r="G250" s="8"/>
    </row>
    <row r="251" spans="1:7" x14ac:dyDescent="0.25">
      <c r="A251" s="17">
        <v>28</v>
      </c>
      <c r="B251" s="24" t="s">
        <v>41</v>
      </c>
      <c r="C251" s="24" t="str">
        <f>VLOOKUP(Taulukko1[[#This Row],[Rivivalinta]],Sheet1!$C$1:$E$37,2,FALSE)</f>
        <v>Inkomstskatter för den egentliga verksamheten (28)</v>
      </c>
      <c r="D251" s="24" t="str">
        <f>VLOOKUP(Taulukko1[[#This Row],[Rivivalinta]],Sheet1!$C$1:$E$37,3,FALSE)</f>
        <v>Direct taxes on ordinary activities (28)</v>
      </c>
      <c r="E251" s="6">
        <v>42735</v>
      </c>
      <c r="F251" s="7" t="s">
        <v>6</v>
      </c>
      <c r="G251" s="8"/>
    </row>
    <row r="252" spans="1:7" x14ac:dyDescent="0.25">
      <c r="A252" s="19">
        <v>29</v>
      </c>
      <c r="B252" s="29" t="s">
        <v>42</v>
      </c>
      <c r="C252" s="54" t="str">
        <f>VLOOKUP(Taulukko1[[#This Row],[Rivivalinta]],Sheet1!$C$1:$E$37,2,FALSE)</f>
        <v>Vinst(förlust) före bokslutsdispositioner och skatter (29)</v>
      </c>
      <c r="D252" s="29" t="str">
        <f>VLOOKUP(Taulukko1[[#This Row],[Rivivalinta]],Sheet1!$C$1:$E$37,3,FALSE)</f>
        <v>Profit(loss) before appropriations and taxes (29)</v>
      </c>
      <c r="E252" s="6">
        <v>42735</v>
      </c>
      <c r="F252" s="7" t="s">
        <v>6</v>
      </c>
      <c r="G252" s="8">
        <v>191552.747</v>
      </c>
    </row>
    <row r="253" spans="1:7" x14ac:dyDescent="0.25">
      <c r="A253" s="19">
        <v>30</v>
      </c>
      <c r="B253" s="24" t="s">
        <v>43</v>
      </c>
      <c r="C253" s="24" t="str">
        <f>VLOOKUP(Taulukko1[[#This Row],[Rivivalinta]],Sheet1!$C$1:$E$37,2,FALSE)</f>
        <v>Bokslutsdispositioner totalt (30)</v>
      </c>
      <c r="D253" s="24" t="str">
        <f>VLOOKUP(Taulukko1[[#This Row],[Rivivalinta]],Sheet1!$C$1:$E$37,3,FALSE)</f>
        <v>Appropriations, total (30)</v>
      </c>
      <c r="E253" s="6">
        <v>42735</v>
      </c>
      <c r="F253" s="7" t="s">
        <v>6</v>
      </c>
      <c r="G253" s="8"/>
    </row>
    <row r="254" spans="1:7" x14ac:dyDescent="0.25">
      <c r="A254" s="19">
        <v>31</v>
      </c>
      <c r="B254" s="25" t="s">
        <v>44</v>
      </c>
      <c r="C254" s="25" t="str">
        <f>VLOOKUP(Taulukko1[[#This Row],[Rivivalinta]],Sheet1!$C$1:$E$37,2,FALSE)</f>
        <v>Förändring av avskrivningsdifferens (31)</v>
      </c>
      <c r="D254" s="25" t="str">
        <f>VLOOKUP(Taulukko1[[#This Row],[Rivivalinta]],Sheet1!$C$1:$E$37,3,FALSE)</f>
        <v>Change in depreciation difference (31)</v>
      </c>
      <c r="E254" s="6">
        <v>42735</v>
      </c>
      <c r="F254" s="7" t="s">
        <v>6</v>
      </c>
      <c r="G254" s="8"/>
    </row>
    <row r="255" spans="1:7" x14ac:dyDescent="0.25">
      <c r="A255" s="17">
        <v>32</v>
      </c>
      <c r="B255" s="25" t="s">
        <v>139</v>
      </c>
      <c r="C255" s="25" t="str">
        <f>VLOOKUP(Taulukko1[[#This Row],[Rivivalinta]],Sheet1!$C$1:$E$37,2,FALSE)</f>
        <v>Förändring av skattemässiga reserver (32)</v>
      </c>
      <c r="D255" s="25" t="str">
        <f>VLOOKUP(Taulukko1[[#This Row],[Rivivalinta]],Sheet1!$C$1:$E$37,3,FALSE)</f>
        <v>Change in taxbased provision (32)</v>
      </c>
      <c r="E255" s="6">
        <v>42735</v>
      </c>
      <c r="F255" s="7" t="s">
        <v>6</v>
      </c>
      <c r="G255" s="8"/>
    </row>
    <row r="256" spans="1:7" x14ac:dyDescent="0.25">
      <c r="A256" s="19">
        <v>33</v>
      </c>
      <c r="B256" s="24" t="s">
        <v>45</v>
      </c>
      <c r="C256" s="24" t="str">
        <f>VLOOKUP(Taulukko1[[#This Row],[Rivivalinta]],Sheet1!$C$1:$E$37,2,FALSE)</f>
        <v>Inkomstskatter totalt (33)</v>
      </c>
      <c r="D256" s="24" t="str">
        <f>VLOOKUP(Taulukko1[[#This Row],[Rivivalinta]],Sheet1!$C$1:$E$37,3,FALSE)</f>
        <v>Income taxes, total (33)</v>
      </c>
      <c r="E256" s="6">
        <v>42735</v>
      </c>
      <c r="F256" s="7" t="s">
        <v>6</v>
      </c>
      <c r="G256" s="8">
        <v>-37294.300000000003</v>
      </c>
    </row>
    <row r="257" spans="1:7" x14ac:dyDescent="0.25">
      <c r="A257" s="17">
        <v>34</v>
      </c>
      <c r="B257" s="25" t="s">
        <v>46</v>
      </c>
      <c r="C257" s="25" t="str">
        <f>VLOOKUP(Taulukko1[[#This Row],[Rivivalinta]],Sheet1!$C$1:$E$37,2,FALSE)</f>
        <v>Skatt för räkenskapsperioden och tidigare räkenskapsperioder (34)</v>
      </c>
      <c r="D257" s="25" t="str">
        <f>VLOOKUP(Taulukko1[[#This Row],[Rivivalinta]],Sheet1!$C$1:$E$37,3,FALSE)</f>
        <v>Taxes for current and previous periods (34)</v>
      </c>
      <c r="E257" s="6">
        <v>42735</v>
      </c>
      <c r="F257" s="7" t="s">
        <v>6</v>
      </c>
      <c r="G257" s="8">
        <v>-37294.300000000003</v>
      </c>
    </row>
    <row r="258" spans="1:7" x14ac:dyDescent="0.25">
      <c r="A258" s="19">
        <v>35</v>
      </c>
      <c r="B258" s="25" t="s">
        <v>47</v>
      </c>
      <c r="C258" s="25" t="str">
        <f>VLOOKUP(Taulukko1[[#This Row],[Rivivalinta]],Sheet1!$C$1:$E$37,2,FALSE)</f>
        <v>Latent skatt (35)</v>
      </c>
      <c r="D258" s="25" t="str">
        <f>VLOOKUP(Taulukko1[[#This Row],[Rivivalinta]],Sheet1!$C$1:$E$37,3,FALSE)</f>
        <v>Deferred taxes (35)</v>
      </c>
      <c r="E258" s="6">
        <v>42735</v>
      </c>
      <c r="F258" s="7" t="s">
        <v>6</v>
      </c>
      <c r="G258" s="8"/>
    </row>
    <row r="259" spans="1:7" x14ac:dyDescent="0.25">
      <c r="A259" s="19">
        <v>36</v>
      </c>
      <c r="B259" s="24" t="s">
        <v>48</v>
      </c>
      <c r="C259" s="24" t="str">
        <f>VLOOKUP(Taulukko1[[#This Row],[Rivivalinta]],Sheet1!$C$1:$E$37,2,FALSE)</f>
        <v>Övriga direkta skatter (36)</v>
      </c>
      <c r="D259" s="24" t="str">
        <f>VLOOKUP(Taulukko1[[#This Row],[Rivivalinta]],Sheet1!$C$1:$E$37,3,FALSE)</f>
        <v>Other direct taxes (36)</v>
      </c>
      <c r="E259" s="6">
        <v>42735</v>
      </c>
      <c r="F259" s="7" t="s">
        <v>6</v>
      </c>
      <c r="G259" s="8"/>
    </row>
    <row r="260" spans="1:7" x14ac:dyDescent="0.25">
      <c r="A260" s="19">
        <v>37</v>
      </c>
      <c r="B260" s="22" t="s">
        <v>49</v>
      </c>
      <c r="C260" s="53" t="str">
        <f>VLOOKUP(Taulukko1[[#This Row],[Rivivalinta]],Sheet1!$C$1:$E$37,2,FALSE)</f>
        <v>Räkenskapsperiodens vinst(förlust) (37)</v>
      </c>
      <c r="D260" s="48" t="str">
        <f>VLOOKUP(Taulukko1[[#This Row],[Rivivalinta]],Sheet1!$C$1:$E$37,3,FALSE)</f>
        <v>Profit/loss for the accounting period (37)</v>
      </c>
      <c r="E260" s="6">
        <v>42735</v>
      </c>
      <c r="F260" s="7" t="s">
        <v>6</v>
      </c>
      <c r="G260" s="8">
        <v>154258.44699999999</v>
      </c>
    </row>
    <row r="261" spans="1:7" x14ac:dyDescent="0.25">
      <c r="A261" s="19">
        <v>1</v>
      </c>
      <c r="B261" s="23" t="s">
        <v>14</v>
      </c>
      <c r="C261" s="55" t="str">
        <f>VLOOKUP(Taulukko1[[#This Row],[Rivivalinta]],Sheet1!$C$1:$E$37,2,FALSE)</f>
        <v>Försäkringsteknisk kalkyl - livförsäkring (1)</v>
      </c>
      <c r="D261" s="23" t="str">
        <f>VLOOKUP(Taulukko1[[#This Row],[Rivivalinta]],Sheet1!$C$1:$E$37,3,FALSE)</f>
        <v>Technical account - life insurance (1)</v>
      </c>
      <c r="E261" s="6">
        <v>42735</v>
      </c>
      <c r="F261" s="7" t="s">
        <v>7</v>
      </c>
      <c r="G261" s="8"/>
    </row>
    <row r="262" spans="1:7" x14ac:dyDescent="0.25">
      <c r="A262" s="17">
        <v>2</v>
      </c>
      <c r="B262" s="18" t="s">
        <v>15</v>
      </c>
      <c r="C262" s="56" t="str">
        <f>VLOOKUP(Taulukko1[[#This Row],[Rivivalinta]],Sheet1!$C$1:$E$37,2,FALSE)</f>
        <v>Premieinkomst, egen andel (2)</v>
      </c>
      <c r="D262" s="49" t="str">
        <f>VLOOKUP(Taulukko1[[#This Row],[Rivivalinta]],Sheet1!$C$1:$E$37,3,FALSE)</f>
        <v>Premiums earned, net of reinsurance (2)</v>
      </c>
      <c r="E262" s="6">
        <v>42735</v>
      </c>
      <c r="F262" s="7" t="s">
        <v>7</v>
      </c>
      <c r="G262" s="8">
        <v>978387.12748999998</v>
      </c>
    </row>
    <row r="263" spans="1:7" x14ac:dyDescent="0.25">
      <c r="A263" s="19">
        <v>3</v>
      </c>
      <c r="B263" s="20" t="s">
        <v>16</v>
      </c>
      <c r="C263" s="57" t="str">
        <f>VLOOKUP(Taulukko1[[#This Row],[Rivivalinta]],Sheet1!$C$1:$E$37,2,FALSE)</f>
        <v>Premieinkomst (3)</v>
      </c>
      <c r="D263" s="50" t="str">
        <f>VLOOKUP(Taulukko1[[#This Row],[Rivivalinta]],Sheet1!$C$1:$E$37,3,FALSE)</f>
        <v>Premium income (3)</v>
      </c>
      <c r="E263" s="6">
        <v>42735</v>
      </c>
      <c r="F263" s="7" t="s">
        <v>7</v>
      </c>
      <c r="G263" s="8">
        <v>998681.58279000001</v>
      </c>
    </row>
    <row r="264" spans="1:7" x14ac:dyDescent="0.25">
      <c r="A264" s="17">
        <v>4</v>
      </c>
      <c r="B264" s="20" t="s">
        <v>17</v>
      </c>
      <c r="C264" s="57" t="str">
        <f>VLOOKUP(Taulukko1[[#This Row],[Rivivalinta]],Sheet1!$C$1:$E$37,2,FALSE)</f>
        <v>Återförsäkrarnas andel (4)</v>
      </c>
      <c r="D264" s="50" t="str">
        <f>VLOOKUP(Taulukko1[[#This Row],[Rivivalinta]],Sheet1!$C$1:$E$37,3,FALSE)</f>
        <v>Reinsurers' share (4)</v>
      </c>
      <c r="E264" s="6">
        <v>42735</v>
      </c>
      <c r="F264" s="7" t="s">
        <v>7</v>
      </c>
      <c r="G264" s="8">
        <v>-20294.455300000001</v>
      </c>
    </row>
    <row r="265" spans="1:7" x14ac:dyDescent="0.25">
      <c r="A265" s="19">
        <v>5</v>
      </c>
      <c r="B265" s="18" t="s">
        <v>18</v>
      </c>
      <c r="C265" s="56" t="str">
        <f>VLOOKUP(Taulukko1[[#This Row],[Rivivalinta]],Sheet1!$C$1:$E$37,2,FALSE)</f>
        <v>Intäkter av placeringsverksamheten (5)</v>
      </c>
      <c r="D265" s="49" t="str">
        <f>VLOOKUP(Taulukko1[[#This Row],[Rivivalinta]],Sheet1!$C$1:$E$37,3,FALSE)</f>
        <v>Investment income (5)</v>
      </c>
      <c r="E265" s="6">
        <v>42735</v>
      </c>
      <c r="F265" s="7" t="s">
        <v>7</v>
      </c>
      <c r="G265" s="8">
        <v>501191.81023</v>
      </c>
    </row>
    <row r="266" spans="1:7" ht="26.25" x14ac:dyDescent="0.25">
      <c r="A266" s="19">
        <v>6</v>
      </c>
      <c r="B266" s="18" t="s">
        <v>19</v>
      </c>
      <c r="C266" s="56" t="str">
        <f>VLOOKUP(Taulukko1[[#This Row],[Rivivalinta]],Sheet1!$C$1:$E$37,2,FALSE)</f>
        <v>Orealiserade värdeökningar i placeringsverksamheten (6)</v>
      </c>
      <c r="D266" s="49" t="str">
        <f>VLOOKUP(Taulukko1[[#This Row],[Rivivalinta]],Sheet1!$C$1:$E$37,3,FALSE)</f>
        <v>Unrealised gains on investments (6)</v>
      </c>
      <c r="E266" s="6">
        <v>42735</v>
      </c>
      <c r="F266" s="7" t="s">
        <v>7</v>
      </c>
      <c r="G266" s="8">
        <v>350344.56391999999</v>
      </c>
    </row>
    <row r="267" spans="1:7" ht="39" x14ac:dyDescent="0.25">
      <c r="A267" s="19">
        <v>7</v>
      </c>
      <c r="B267" s="21" t="s">
        <v>20</v>
      </c>
      <c r="C267" s="58" t="str">
        <f>VLOOKUP(Taulukko1[[#This Row],[Rivivalinta]],Sheet1!$C$1:$E$37,2,FALSE)</f>
        <v>Placeringar som utgör täckning för fondförsäkringar (7)</v>
      </c>
      <c r="D267" s="51" t="str">
        <f>VLOOKUP(Taulukko1[[#This Row],[Rivivalinta]],Sheet1!$C$1:$E$37,3,FALSE)</f>
        <v>Investments covering technical provisions on unit-linked 
insurance (7)</v>
      </c>
      <c r="E267" s="6">
        <v>42735</v>
      </c>
      <c r="F267" s="7" t="s">
        <v>7</v>
      </c>
      <c r="G267" s="8">
        <v>350344.56391999999</v>
      </c>
    </row>
    <row r="268" spans="1:7" x14ac:dyDescent="0.25">
      <c r="A268" s="17">
        <v>8</v>
      </c>
      <c r="B268" s="21" t="s">
        <v>21</v>
      </c>
      <c r="C268" s="58" t="str">
        <f>VLOOKUP(Taulukko1[[#This Row],[Rivivalinta]],Sheet1!$C$1:$E$37,2,FALSE)</f>
        <v>Värdeökningar av övriga placeringar (8)</v>
      </c>
      <c r="D268" s="51" t="str">
        <f>VLOOKUP(Taulukko1[[#This Row],[Rivivalinta]],Sheet1!$C$1:$E$37,3,FALSE)</f>
        <v>Change in other investments value (8)</v>
      </c>
      <c r="E268" s="6">
        <v>42735</v>
      </c>
      <c r="F268" s="7" t="s">
        <v>7</v>
      </c>
      <c r="G268" s="8"/>
    </row>
    <row r="269" spans="1:7" x14ac:dyDescent="0.25">
      <c r="A269" s="19">
        <v>9</v>
      </c>
      <c r="B269" s="18" t="s">
        <v>22</v>
      </c>
      <c r="C269" s="56" t="str">
        <f>VLOOKUP(Taulukko1[[#This Row],[Rivivalinta]],Sheet1!$C$1:$E$37,2,FALSE)</f>
        <v>Övriga försäkringstekniska intäkter (9)</v>
      </c>
      <c r="D269" s="49" t="str">
        <f>VLOOKUP(Taulukko1[[#This Row],[Rivivalinta]],Sheet1!$C$1:$E$37,3,FALSE)</f>
        <v>Other technical income (9)</v>
      </c>
      <c r="E269" s="6">
        <v>42735</v>
      </c>
      <c r="F269" s="7" t="s">
        <v>7</v>
      </c>
      <c r="G269" s="8">
        <v>13142</v>
      </c>
    </row>
    <row r="270" spans="1:7" x14ac:dyDescent="0.25">
      <c r="A270" s="17">
        <v>10</v>
      </c>
      <c r="B270" s="18" t="s">
        <v>23</v>
      </c>
      <c r="C270" s="56" t="str">
        <f>VLOOKUP(Taulukko1[[#This Row],[Rivivalinta]],Sheet1!$C$1:$E$37,2,FALSE)</f>
        <v>Ersättningskostnader, egen andel (10)</v>
      </c>
      <c r="D270" s="49" t="str">
        <f>VLOOKUP(Taulukko1[[#This Row],[Rivivalinta]],Sheet1!$C$1:$E$37,3,FALSE)</f>
        <v>Claims incurred, own share (10)</v>
      </c>
      <c r="E270" s="6">
        <v>42735</v>
      </c>
      <c r="F270" s="7" t="s">
        <v>7</v>
      </c>
      <c r="G270" s="8">
        <v>-1254987.6850000001</v>
      </c>
    </row>
    <row r="271" spans="1:7" x14ac:dyDescent="0.25">
      <c r="A271" s="19">
        <v>11</v>
      </c>
      <c r="B271" s="20" t="s">
        <v>24</v>
      </c>
      <c r="C271" s="57" t="str">
        <f>VLOOKUP(Taulukko1[[#This Row],[Rivivalinta]],Sheet1!$C$1:$E$37,2,FALSE)</f>
        <v>Utbetalda ersättningar (11)</v>
      </c>
      <c r="D271" s="50" t="str">
        <f>VLOOKUP(Taulukko1[[#This Row],[Rivivalinta]],Sheet1!$C$1:$E$37,3,FALSE)</f>
        <v>Claims paid (11)</v>
      </c>
      <c r="E271" s="6">
        <v>42735</v>
      </c>
      <c r="F271" s="7" t="s">
        <v>7</v>
      </c>
      <c r="G271" s="8">
        <v>-1151499.04474</v>
      </c>
    </row>
    <row r="272" spans="1:7" x14ac:dyDescent="0.25">
      <c r="A272" s="19">
        <v>12</v>
      </c>
      <c r="B272" s="20" t="s">
        <v>25</v>
      </c>
      <c r="C272" s="57" t="str">
        <f>VLOOKUP(Taulukko1[[#This Row],[Rivivalinta]],Sheet1!$C$1:$E$37,2,FALSE)</f>
        <v>Återförsäkrarnas andel (12)</v>
      </c>
      <c r="D272" s="50" t="str">
        <f>VLOOKUP(Taulukko1[[#This Row],[Rivivalinta]],Sheet1!$C$1:$E$37,3,FALSE)</f>
        <v>Reinsurers' share (12)</v>
      </c>
      <c r="E272" s="6">
        <v>42735</v>
      </c>
      <c r="F272" s="7" t="s">
        <v>7</v>
      </c>
      <c r="G272" s="8">
        <v>10371.35974</v>
      </c>
    </row>
    <row r="273" spans="1:7" ht="26.25" x14ac:dyDescent="0.25">
      <c r="A273" s="19">
        <v>13</v>
      </c>
      <c r="B273" s="20" t="s">
        <v>26</v>
      </c>
      <c r="C273" s="57" t="str">
        <f>VLOOKUP(Taulukko1[[#This Row],[Rivivalinta]],Sheet1!$C$1:$E$37,2,FALSE)</f>
        <v>Förändring i ersättningsansvaret (13)</v>
      </c>
      <c r="D273" s="50" t="str">
        <f>VLOOKUP(Taulukko1[[#This Row],[Rivivalinta]],Sheet1!$C$1:$E$37,3,FALSE)</f>
        <v>Change in provision for outstanding claims (13)</v>
      </c>
      <c r="E273" s="6">
        <v>42735</v>
      </c>
      <c r="F273" s="7" t="s">
        <v>7</v>
      </c>
      <c r="G273" s="8">
        <v>-113466</v>
      </c>
    </row>
    <row r="274" spans="1:7" x14ac:dyDescent="0.25">
      <c r="A274" s="17">
        <v>14</v>
      </c>
      <c r="B274" s="20" t="s">
        <v>27</v>
      </c>
      <c r="C274" s="57" t="str">
        <f>VLOOKUP(Taulukko1[[#This Row],[Rivivalinta]],Sheet1!$C$1:$E$37,2,FALSE)</f>
        <v>Återförsäkrarnas andel (14)</v>
      </c>
      <c r="D274" s="50" t="str">
        <f>VLOOKUP(Taulukko1[[#This Row],[Rivivalinta]],Sheet1!$C$1:$E$37,3,FALSE)</f>
        <v>Reinsurers' share (14)</v>
      </c>
      <c r="E274" s="6">
        <v>42735</v>
      </c>
      <c r="F274" s="7" t="s">
        <v>7</v>
      </c>
      <c r="G274" s="8">
        <v>-394</v>
      </c>
    </row>
    <row r="275" spans="1:7" ht="26.25" x14ac:dyDescent="0.25">
      <c r="A275" s="19">
        <v>15</v>
      </c>
      <c r="B275" s="18" t="s">
        <v>28</v>
      </c>
      <c r="C275" s="56" t="str">
        <f>VLOOKUP(Taulukko1[[#This Row],[Rivivalinta]],Sheet1!$C$1:$E$37,2,FALSE)</f>
        <v>Förändring i premieansvaret, egen andel (15)</v>
      </c>
      <c r="D275" s="49" t="str">
        <f>VLOOKUP(Taulukko1[[#This Row],[Rivivalinta]],Sheet1!$C$1:$E$37,3,FALSE)</f>
        <v>Change in provision for unearned premiums, own share (15)</v>
      </c>
      <c r="E275" s="6">
        <v>42735</v>
      </c>
      <c r="F275" s="7" t="s">
        <v>7</v>
      </c>
      <c r="G275" s="8">
        <v>-146406</v>
      </c>
    </row>
    <row r="276" spans="1:7" ht="26.25" x14ac:dyDescent="0.25">
      <c r="A276" s="17">
        <v>16</v>
      </c>
      <c r="B276" s="20" t="s">
        <v>29</v>
      </c>
      <c r="C276" s="57" t="str">
        <f>VLOOKUP(Taulukko1[[#This Row],[Rivivalinta]],Sheet1!$C$1:$E$37,2,FALSE)</f>
        <v>Föränrding i premieansvaret (16)</v>
      </c>
      <c r="D276" s="50" t="str">
        <f>VLOOKUP(Taulukko1[[#This Row],[Rivivalinta]],Sheet1!$C$1:$E$37,3,FALSE)</f>
        <v>Change in provision for unearned premiums (16)</v>
      </c>
      <c r="E276" s="6">
        <v>42735</v>
      </c>
      <c r="F276" s="7" t="s">
        <v>7</v>
      </c>
      <c r="G276" s="8">
        <v>-143704</v>
      </c>
    </row>
    <row r="277" spans="1:7" x14ac:dyDescent="0.25">
      <c r="A277" s="19">
        <v>17</v>
      </c>
      <c r="B277" s="20" t="s">
        <v>30</v>
      </c>
      <c r="C277" s="57" t="str">
        <f>VLOOKUP(Taulukko1[[#This Row],[Rivivalinta]],Sheet1!$C$1:$E$37,2,FALSE)</f>
        <v>Återförsäkrarnas andel (17)</v>
      </c>
      <c r="D277" s="50" t="str">
        <f>VLOOKUP(Taulukko1[[#This Row],[Rivivalinta]],Sheet1!$C$1:$E$37,3,FALSE)</f>
        <v>Reinsurers' share (17)</v>
      </c>
      <c r="E277" s="6">
        <v>42735</v>
      </c>
      <c r="F277" s="7" t="s">
        <v>7</v>
      </c>
      <c r="G277" s="8">
        <v>-2702</v>
      </c>
    </row>
    <row r="278" spans="1:7" x14ac:dyDescent="0.25">
      <c r="A278" s="19">
        <v>18</v>
      </c>
      <c r="B278" s="18" t="s">
        <v>31</v>
      </c>
      <c r="C278" s="56" t="str">
        <f>VLOOKUP(Taulukko1[[#This Row],[Rivivalinta]],Sheet1!$C$1:$E$37,2,FALSE)</f>
        <v>Driftskostnader (18)</v>
      </c>
      <c r="D278" s="49" t="str">
        <f>VLOOKUP(Taulukko1[[#This Row],[Rivivalinta]],Sheet1!$C$1:$E$37,3,FALSE)</f>
        <v>Operating expenses (18)</v>
      </c>
      <c r="E278" s="6">
        <v>42735</v>
      </c>
      <c r="F278" s="7" t="s">
        <v>7</v>
      </c>
      <c r="G278" s="8">
        <v>-109244.51217</v>
      </c>
    </row>
    <row r="279" spans="1:7" x14ac:dyDescent="0.25">
      <c r="A279" s="19">
        <v>19</v>
      </c>
      <c r="B279" s="18" t="s">
        <v>32</v>
      </c>
      <c r="C279" s="56" t="str">
        <f>VLOOKUP(Taulukko1[[#This Row],[Rivivalinta]],Sheet1!$C$1:$E$37,2,FALSE)</f>
        <v>Kostnader för placeringsverksamheten (19)</v>
      </c>
      <c r="D279" s="49" t="str">
        <f>VLOOKUP(Taulukko1[[#This Row],[Rivivalinta]],Sheet1!$C$1:$E$37,3,FALSE)</f>
        <v>Investment charges (19)</v>
      </c>
      <c r="E279" s="6">
        <v>42735</v>
      </c>
      <c r="F279" s="7" t="s">
        <v>7</v>
      </c>
      <c r="G279" s="8">
        <v>-173181.90017000001</v>
      </c>
    </row>
    <row r="280" spans="1:7" ht="26.25" x14ac:dyDescent="0.25">
      <c r="A280" s="17">
        <v>20</v>
      </c>
      <c r="B280" s="18" t="s">
        <v>33</v>
      </c>
      <c r="C280" s="56" t="str">
        <f>VLOOKUP(Taulukko1[[#This Row],[Rivivalinta]],Sheet1!$C$1:$E$37,2,FALSE)</f>
        <v>Orealiserade värdeminskningar i placeringsverksamheten (20)</v>
      </c>
      <c r="D280" s="49" t="str">
        <f>VLOOKUP(Taulukko1[[#This Row],[Rivivalinta]],Sheet1!$C$1:$E$37,3,FALSE)</f>
        <v>Unrealised losses on onvestments (20)</v>
      </c>
      <c r="E280" s="6">
        <v>42735</v>
      </c>
      <c r="F280" s="7" t="s">
        <v>7</v>
      </c>
      <c r="G280" s="8">
        <v>-15549.189050000001</v>
      </c>
    </row>
    <row r="281" spans="1:7" ht="39" x14ac:dyDescent="0.25">
      <c r="A281" s="19">
        <v>21</v>
      </c>
      <c r="B281" s="21" t="s">
        <v>34</v>
      </c>
      <c r="C281" s="58" t="str">
        <f>VLOOKUP(Taulukko1[[#This Row],[Rivivalinta]],Sheet1!$C$1:$E$37,2,FALSE)</f>
        <v>Placeringar som utgör täckning för fondförsäkringar  (21)</v>
      </c>
      <c r="D281" s="51" t="str">
        <f>VLOOKUP(Taulukko1[[#This Row],[Rivivalinta]],Sheet1!$C$1:$E$37,3,FALSE)</f>
        <v>Investments covering technical provisions on unit-linked insurance  (21)</v>
      </c>
      <c r="E281" s="6">
        <v>42735</v>
      </c>
      <c r="F281" s="7" t="s">
        <v>7</v>
      </c>
      <c r="G281" s="8">
        <v>-15549.189050000001</v>
      </c>
    </row>
    <row r="282" spans="1:7" ht="26.25" x14ac:dyDescent="0.25">
      <c r="A282" s="17">
        <v>22</v>
      </c>
      <c r="B282" s="21" t="s">
        <v>35</v>
      </c>
      <c r="C282" s="58" t="str">
        <f>VLOOKUP(Taulukko1[[#This Row],[Rivivalinta]],Sheet1!$C$1:$E$37,2,FALSE)</f>
        <v>Värdeökningar av övriga placeringar (22)</v>
      </c>
      <c r="D282" s="51" t="str">
        <f>VLOOKUP(Taulukko1[[#This Row],[Rivivalinta]],Sheet1!$C$1:$E$37,3,FALSE)</f>
        <v>Change in other investments value  (22)</v>
      </c>
      <c r="E282" s="6">
        <v>42735</v>
      </c>
      <c r="F282" s="7" t="s">
        <v>7</v>
      </c>
      <c r="G282" s="8"/>
    </row>
    <row r="283" spans="1:7" x14ac:dyDescent="0.25">
      <c r="A283" s="19">
        <v>23</v>
      </c>
      <c r="B283" s="18" t="s">
        <v>36</v>
      </c>
      <c r="C283" s="56" t="str">
        <f>VLOOKUP(Taulukko1[[#This Row],[Rivivalinta]],Sheet1!$C$1:$E$37,2,FALSE)</f>
        <v>Övriga försäkringstekniska kostnader (23)</v>
      </c>
      <c r="D283" s="49" t="str">
        <f>VLOOKUP(Taulukko1[[#This Row],[Rivivalinta]],Sheet1!$C$1:$E$37,3,FALSE)</f>
        <v>Other technical expenses (23)</v>
      </c>
      <c r="E283" s="6">
        <v>42735</v>
      </c>
      <c r="F283" s="7" t="s">
        <v>7</v>
      </c>
      <c r="G283" s="8"/>
    </row>
    <row r="284" spans="1:7" x14ac:dyDescent="0.25">
      <c r="A284" s="19">
        <v>24</v>
      </c>
      <c r="B284" s="22" t="s">
        <v>37</v>
      </c>
      <c r="C284" s="53" t="str">
        <f>VLOOKUP(Taulukko1[[#This Row],[Rivivalinta]],Sheet1!$C$1:$E$37,2,FALSE)</f>
        <v>Försäkringstekniskt resultat/bidrag (24)</v>
      </c>
      <c r="D284" s="48" t="str">
        <f>VLOOKUP(Taulukko1[[#This Row],[Rivivalinta]],Sheet1!$C$1:$E$37,3,FALSE)</f>
        <v>Balance on technical account (24)</v>
      </c>
      <c r="E284" s="6">
        <v>42735</v>
      </c>
      <c r="F284" s="7" t="s">
        <v>7</v>
      </c>
      <c r="G284" s="8">
        <v>143696.21525000001</v>
      </c>
    </row>
    <row r="285" spans="1:7" x14ac:dyDescent="0.25">
      <c r="A285" s="19">
        <v>25</v>
      </c>
      <c r="B285" s="22" t="s">
        <v>38</v>
      </c>
      <c r="C285" s="53" t="str">
        <f>VLOOKUP(Taulukko1[[#This Row],[Rivivalinta]],Sheet1!$C$1:$E$37,2,FALSE)</f>
        <v>Annat än försäkringsteknisk kalkyl (25)</v>
      </c>
      <c r="D285" s="48" t="str">
        <f>VLOOKUP(Taulukko1[[#This Row],[Rivivalinta]],Sheet1!$C$1:$E$37,3,FALSE)</f>
        <v>Non-technical account (25)</v>
      </c>
      <c r="E285" s="6">
        <v>42735</v>
      </c>
      <c r="F285" s="7" t="s">
        <v>7</v>
      </c>
      <c r="G285" s="8"/>
    </row>
    <row r="286" spans="1:7" x14ac:dyDescent="0.25">
      <c r="A286" s="17">
        <v>26</v>
      </c>
      <c r="B286" s="24" t="s">
        <v>39</v>
      </c>
      <c r="C286" s="24" t="str">
        <f>VLOOKUP(Taulukko1[[#This Row],[Rivivalinta]],Sheet1!$C$1:$E$37,2,FALSE)</f>
        <v>Övriga intäkter (26)</v>
      </c>
      <c r="D286" s="24" t="str">
        <f>VLOOKUP(Taulukko1[[#This Row],[Rivivalinta]],Sheet1!$C$1:$E$37,3,FALSE)</f>
        <v>Other income (26)</v>
      </c>
      <c r="E286" s="6">
        <v>42735</v>
      </c>
      <c r="F286" s="7" t="s">
        <v>7</v>
      </c>
      <c r="G286" s="8">
        <v>3207.7837500000001</v>
      </c>
    </row>
    <row r="287" spans="1:7" x14ac:dyDescent="0.25">
      <c r="A287" s="19">
        <v>27</v>
      </c>
      <c r="B287" s="24" t="s">
        <v>40</v>
      </c>
      <c r="C287" s="24" t="str">
        <f>VLOOKUP(Taulukko1[[#This Row],[Rivivalinta]],Sheet1!$C$1:$E$37,2,FALSE)</f>
        <v>Övriga kostnader (27)</v>
      </c>
      <c r="D287" s="24" t="str">
        <f>VLOOKUP(Taulukko1[[#This Row],[Rivivalinta]],Sheet1!$C$1:$E$37,3,FALSE)</f>
        <v>Other expenses (27)</v>
      </c>
      <c r="E287" s="6">
        <v>42735</v>
      </c>
      <c r="F287" s="7" t="s">
        <v>7</v>
      </c>
      <c r="G287" s="8">
        <v>-2648.1661199999999</v>
      </c>
    </row>
    <row r="288" spans="1:7" x14ac:dyDescent="0.25">
      <c r="A288" s="17">
        <v>28</v>
      </c>
      <c r="B288" s="24" t="s">
        <v>41</v>
      </c>
      <c r="C288" s="24" t="str">
        <f>VLOOKUP(Taulukko1[[#This Row],[Rivivalinta]],Sheet1!$C$1:$E$37,2,FALSE)</f>
        <v>Inkomstskatter för den egentliga verksamheten (28)</v>
      </c>
      <c r="D288" s="24" t="str">
        <f>VLOOKUP(Taulukko1[[#This Row],[Rivivalinta]],Sheet1!$C$1:$E$37,3,FALSE)</f>
        <v>Direct taxes on ordinary activities (28)</v>
      </c>
      <c r="E288" s="6">
        <v>42735</v>
      </c>
      <c r="F288" s="7" t="s">
        <v>7</v>
      </c>
      <c r="G288" s="8"/>
    </row>
    <row r="289" spans="1:7" x14ac:dyDescent="0.25">
      <c r="A289" s="19">
        <v>29</v>
      </c>
      <c r="B289" s="29" t="s">
        <v>42</v>
      </c>
      <c r="C289" s="54" t="str">
        <f>VLOOKUP(Taulukko1[[#This Row],[Rivivalinta]],Sheet1!$C$1:$E$37,2,FALSE)</f>
        <v>Vinst(förlust) före bokslutsdispositioner och skatter (29)</v>
      </c>
      <c r="D289" s="29" t="str">
        <f>VLOOKUP(Taulukko1[[#This Row],[Rivivalinta]],Sheet1!$C$1:$E$37,3,FALSE)</f>
        <v>Profit(loss) before appropriations and taxes (29)</v>
      </c>
      <c r="E289" s="6">
        <v>42735</v>
      </c>
      <c r="F289" s="7" t="s">
        <v>7</v>
      </c>
      <c r="G289" s="8">
        <v>144255.83288</v>
      </c>
    </row>
    <row r="290" spans="1:7" x14ac:dyDescent="0.25">
      <c r="A290" s="19">
        <v>30</v>
      </c>
      <c r="B290" s="24" t="s">
        <v>43</v>
      </c>
      <c r="C290" s="24" t="str">
        <f>VLOOKUP(Taulukko1[[#This Row],[Rivivalinta]],Sheet1!$C$1:$E$37,2,FALSE)</f>
        <v>Bokslutsdispositioner totalt (30)</v>
      </c>
      <c r="D290" s="24" t="str">
        <f>VLOOKUP(Taulukko1[[#This Row],[Rivivalinta]],Sheet1!$C$1:$E$37,3,FALSE)</f>
        <v>Appropriations, total (30)</v>
      </c>
      <c r="E290" s="6">
        <v>42735</v>
      </c>
      <c r="F290" s="7" t="s">
        <v>7</v>
      </c>
      <c r="G290" s="8">
        <v>-54.479419999999998</v>
      </c>
    </row>
    <row r="291" spans="1:7" x14ac:dyDescent="0.25">
      <c r="A291" s="19">
        <v>31</v>
      </c>
      <c r="B291" s="25" t="s">
        <v>44</v>
      </c>
      <c r="C291" s="25" t="str">
        <f>VLOOKUP(Taulukko1[[#This Row],[Rivivalinta]],Sheet1!$C$1:$E$37,2,FALSE)</f>
        <v>Förändring av avskrivningsdifferens (31)</v>
      </c>
      <c r="D291" s="25" t="str">
        <f>VLOOKUP(Taulukko1[[#This Row],[Rivivalinta]],Sheet1!$C$1:$E$37,3,FALSE)</f>
        <v>Change in depreciation difference (31)</v>
      </c>
      <c r="E291" s="6">
        <v>42735</v>
      </c>
      <c r="F291" s="7" t="s">
        <v>7</v>
      </c>
      <c r="G291" s="8">
        <v>-54.479419999999998</v>
      </c>
    </row>
    <row r="292" spans="1:7" x14ac:dyDescent="0.25">
      <c r="A292" s="17">
        <v>32</v>
      </c>
      <c r="B292" s="25" t="s">
        <v>139</v>
      </c>
      <c r="C292" s="25" t="str">
        <f>VLOOKUP(Taulukko1[[#This Row],[Rivivalinta]],Sheet1!$C$1:$E$37,2,FALSE)</f>
        <v>Förändring av skattemässiga reserver (32)</v>
      </c>
      <c r="D292" s="25" t="str">
        <f>VLOOKUP(Taulukko1[[#This Row],[Rivivalinta]],Sheet1!$C$1:$E$37,3,FALSE)</f>
        <v>Change in taxbased provision (32)</v>
      </c>
      <c r="E292" s="6">
        <v>42735</v>
      </c>
      <c r="F292" s="7" t="s">
        <v>7</v>
      </c>
      <c r="G292" s="8"/>
    </row>
    <row r="293" spans="1:7" x14ac:dyDescent="0.25">
      <c r="A293" s="19">
        <v>33</v>
      </c>
      <c r="B293" s="24" t="s">
        <v>45</v>
      </c>
      <c r="C293" s="24" t="str">
        <f>VLOOKUP(Taulukko1[[#This Row],[Rivivalinta]],Sheet1!$C$1:$E$37,2,FALSE)</f>
        <v>Inkomstskatter totalt (33)</v>
      </c>
      <c r="D293" s="24" t="str">
        <f>VLOOKUP(Taulukko1[[#This Row],[Rivivalinta]],Sheet1!$C$1:$E$37,3,FALSE)</f>
        <v>Income taxes, total (33)</v>
      </c>
      <c r="E293" s="6">
        <v>42735</v>
      </c>
      <c r="F293" s="7" t="s">
        <v>7</v>
      </c>
      <c r="G293" s="8">
        <v>-28823.52492</v>
      </c>
    </row>
    <row r="294" spans="1:7" x14ac:dyDescent="0.25">
      <c r="A294" s="17">
        <v>34</v>
      </c>
      <c r="B294" s="25" t="s">
        <v>46</v>
      </c>
      <c r="C294" s="25" t="str">
        <f>VLOOKUP(Taulukko1[[#This Row],[Rivivalinta]],Sheet1!$C$1:$E$37,2,FALSE)</f>
        <v>Skatt för räkenskapsperioden och tidigare räkenskapsperioder (34)</v>
      </c>
      <c r="D294" s="25" t="str">
        <f>VLOOKUP(Taulukko1[[#This Row],[Rivivalinta]],Sheet1!$C$1:$E$37,3,FALSE)</f>
        <v>Taxes for current and previous periods (34)</v>
      </c>
      <c r="E294" s="6">
        <v>42735</v>
      </c>
      <c r="F294" s="7" t="s">
        <v>7</v>
      </c>
      <c r="G294" s="8">
        <v>-26846.108810000002</v>
      </c>
    </row>
    <row r="295" spans="1:7" x14ac:dyDescent="0.25">
      <c r="A295" s="19">
        <v>35</v>
      </c>
      <c r="B295" s="25" t="s">
        <v>47</v>
      </c>
      <c r="C295" s="25" t="str">
        <f>VLOOKUP(Taulukko1[[#This Row],[Rivivalinta]],Sheet1!$C$1:$E$37,2,FALSE)</f>
        <v>Latent skatt (35)</v>
      </c>
      <c r="D295" s="25" t="str">
        <f>VLOOKUP(Taulukko1[[#This Row],[Rivivalinta]],Sheet1!$C$1:$E$37,3,FALSE)</f>
        <v>Deferred taxes (35)</v>
      </c>
      <c r="E295" s="6">
        <v>42735</v>
      </c>
      <c r="F295" s="7" t="s">
        <v>7</v>
      </c>
      <c r="G295" s="8">
        <v>-1977.4161099999999</v>
      </c>
    </row>
    <row r="296" spans="1:7" x14ac:dyDescent="0.25">
      <c r="A296" s="19">
        <v>36</v>
      </c>
      <c r="B296" s="24" t="s">
        <v>48</v>
      </c>
      <c r="C296" s="24" t="str">
        <f>VLOOKUP(Taulukko1[[#This Row],[Rivivalinta]],Sheet1!$C$1:$E$37,2,FALSE)</f>
        <v>Övriga direkta skatter (36)</v>
      </c>
      <c r="D296" s="24" t="str">
        <f>VLOOKUP(Taulukko1[[#This Row],[Rivivalinta]],Sheet1!$C$1:$E$37,3,FALSE)</f>
        <v>Other direct taxes (36)</v>
      </c>
      <c r="E296" s="6">
        <v>42735</v>
      </c>
      <c r="F296" s="7" t="s">
        <v>7</v>
      </c>
      <c r="G296" s="8"/>
    </row>
    <row r="297" spans="1:7" x14ac:dyDescent="0.25">
      <c r="A297" s="19">
        <v>37</v>
      </c>
      <c r="B297" s="22" t="s">
        <v>49</v>
      </c>
      <c r="C297" s="53" t="str">
        <f>VLOOKUP(Taulukko1[[#This Row],[Rivivalinta]],Sheet1!$C$1:$E$37,2,FALSE)</f>
        <v>Räkenskapsperiodens vinst(förlust) (37)</v>
      </c>
      <c r="D297" s="48" t="str">
        <f>VLOOKUP(Taulukko1[[#This Row],[Rivivalinta]],Sheet1!$C$1:$E$37,3,FALSE)</f>
        <v>Profit/loss for the accounting period (37)</v>
      </c>
      <c r="E297" s="6">
        <v>42735</v>
      </c>
      <c r="F297" s="7" t="s">
        <v>7</v>
      </c>
      <c r="G297" s="8">
        <v>115377.82854</v>
      </c>
    </row>
    <row r="298" spans="1:7" x14ac:dyDescent="0.25">
      <c r="A298" s="19">
        <v>1</v>
      </c>
      <c r="B298" s="23" t="s">
        <v>14</v>
      </c>
      <c r="C298" s="55" t="str">
        <f>VLOOKUP(Taulukko1[[#This Row],[Rivivalinta]],Sheet1!$C$1:$E$37,2,FALSE)</f>
        <v>Försäkringsteknisk kalkyl - livförsäkring (1)</v>
      </c>
      <c r="D298" s="23" t="str">
        <f>VLOOKUP(Taulukko1[[#This Row],[Rivivalinta]],Sheet1!$C$1:$E$37,3,FALSE)</f>
        <v>Technical account - life insurance (1)</v>
      </c>
      <c r="E298" s="6">
        <v>42735</v>
      </c>
      <c r="F298" s="7" t="s">
        <v>8</v>
      </c>
      <c r="G298" s="8"/>
    </row>
    <row r="299" spans="1:7" x14ac:dyDescent="0.25">
      <c r="A299" s="17">
        <v>2</v>
      </c>
      <c r="B299" s="18" t="s">
        <v>15</v>
      </c>
      <c r="C299" s="56" t="str">
        <f>VLOOKUP(Taulukko1[[#This Row],[Rivivalinta]],Sheet1!$C$1:$E$37,2,FALSE)</f>
        <v>Premieinkomst, egen andel (2)</v>
      </c>
      <c r="D299" s="49" t="str">
        <f>VLOOKUP(Taulukko1[[#This Row],[Rivivalinta]],Sheet1!$C$1:$E$37,3,FALSE)</f>
        <v>Premiums earned, net of reinsurance (2)</v>
      </c>
      <c r="E299" s="6">
        <v>42735</v>
      </c>
      <c r="F299" s="7" t="s">
        <v>8</v>
      </c>
      <c r="G299" s="8">
        <v>121293.56187999999</v>
      </c>
    </row>
    <row r="300" spans="1:7" x14ac:dyDescent="0.25">
      <c r="A300" s="19">
        <v>3</v>
      </c>
      <c r="B300" s="20" t="s">
        <v>16</v>
      </c>
      <c r="C300" s="57" t="str">
        <f>VLOOKUP(Taulukko1[[#This Row],[Rivivalinta]],Sheet1!$C$1:$E$37,2,FALSE)</f>
        <v>Premieinkomst (3)</v>
      </c>
      <c r="D300" s="50" t="str">
        <f>VLOOKUP(Taulukko1[[#This Row],[Rivivalinta]],Sheet1!$C$1:$E$37,3,FALSE)</f>
        <v>Premium income (3)</v>
      </c>
      <c r="E300" s="6">
        <v>42735</v>
      </c>
      <c r="F300" s="7" t="s">
        <v>8</v>
      </c>
      <c r="G300" s="8">
        <v>121293.56187999999</v>
      </c>
    </row>
    <row r="301" spans="1:7" x14ac:dyDescent="0.25">
      <c r="A301" s="17">
        <v>4</v>
      </c>
      <c r="B301" s="20" t="s">
        <v>17</v>
      </c>
      <c r="C301" s="57" t="str">
        <f>VLOOKUP(Taulukko1[[#This Row],[Rivivalinta]],Sheet1!$C$1:$E$37,2,FALSE)</f>
        <v>Återförsäkrarnas andel (4)</v>
      </c>
      <c r="D301" s="50" t="str">
        <f>VLOOKUP(Taulukko1[[#This Row],[Rivivalinta]],Sheet1!$C$1:$E$37,3,FALSE)</f>
        <v>Reinsurers' share (4)</v>
      </c>
      <c r="E301" s="6">
        <v>42735</v>
      </c>
      <c r="F301" s="7" t="s">
        <v>8</v>
      </c>
      <c r="G301" s="8"/>
    </row>
    <row r="302" spans="1:7" x14ac:dyDescent="0.25">
      <c r="A302" s="19">
        <v>5</v>
      </c>
      <c r="B302" s="18" t="s">
        <v>18</v>
      </c>
      <c r="C302" s="56" t="str">
        <f>VLOOKUP(Taulukko1[[#This Row],[Rivivalinta]],Sheet1!$C$1:$E$37,2,FALSE)</f>
        <v>Intäkter av placeringsverksamheten (5)</v>
      </c>
      <c r="D302" s="49" t="str">
        <f>VLOOKUP(Taulukko1[[#This Row],[Rivivalinta]],Sheet1!$C$1:$E$37,3,FALSE)</f>
        <v>Investment income (5)</v>
      </c>
      <c r="E302" s="6">
        <v>42735</v>
      </c>
      <c r="F302" s="7" t="s">
        <v>8</v>
      </c>
      <c r="G302" s="8">
        <v>8696.4827299999997</v>
      </c>
    </row>
    <row r="303" spans="1:7" ht="26.25" x14ac:dyDescent="0.25">
      <c r="A303" s="19">
        <v>6</v>
      </c>
      <c r="B303" s="18" t="s">
        <v>19</v>
      </c>
      <c r="C303" s="56" t="str">
        <f>VLOOKUP(Taulukko1[[#This Row],[Rivivalinta]],Sheet1!$C$1:$E$37,2,FALSE)</f>
        <v>Orealiserade värdeökningar i placeringsverksamheten (6)</v>
      </c>
      <c r="D303" s="49" t="str">
        <f>VLOOKUP(Taulukko1[[#This Row],[Rivivalinta]],Sheet1!$C$1:$E$37,3,FALSE)</f>
        <v>Unrealised gains on investments (6)</v>
      </c>
      <c r="E303" s="6">
        <v>42735</v>
      </c>
      <c r="F303" s="7" t="s">
        <v>8</v>
      </c>
      <c r="G303" s="8">
        <v>28608.115969999999</v>
      </c>
    </row>
    <row r="304" spans="1:7" ht="39" x14ac:dyDescent="0.25">
      <c r="A304" s="19">
        <v>7</v>
      </c>
      <c r="B304" s="21" t="s">
        <v>20</v>
      </c>
      <c r="C304" s="58" t="str">
        <f>VLOOKUP(Taulukko1[[#This Row],[Rivivalinta]],Sheet1!$C$1:$E$37,2,FALSE)</f>
        <v>Placeringar som utgör täckning för fondförsäkringar (7)</v>
      </c>
      <c r="D304" s="51" t="str">
        <f>VLOOKUP(Taulukko1[[#This Row],[Rivivalinta]],Sheet1!$C$1:$E$37,3,FALSE)</f>
        <v>Investments covering technical provisions on unit-linked 
insurance (7)</v>
      </c>
      <c r="E304" s="6">
        <v>42735</v>
      </c>
      <c r="F304" s="7" t="s">
        <v>8</v>
      </c>
      <c r="G304" s="8">
        <v>28608.115969999999</v>
      </c>
    </row>
    <row r="305" spans="1:7" x14ac:dyDescent="0.25">
      <c r="A305" s="17">
        <v>8</v>
      </c>
      <c r="B305" s="21" t="s">
        <v>21</v>
      </c>
      <c r="C305" s="58" t="str">
        <f>VLOOKUP(Taulukko1[[#This Row],[Rivivalinta]],Sheet1!$C$1:$E$37,2,FALSE)</f>
        <v>Värdeökningar av övriga placeringar (8)</v>
      </c>
      <c r="D305" s="51" t="str">
        <f>VLOOKUP(Taulukko1[[#This Row],[Rivivalinta]],Sheet1!$C$1:$E$37,3,FALSE)</f>
        <v>Change in other investments value (8)</v>
      </c>
      <c r="E305" s="6">
        <v>42735</v>
      </c>
      <c r="F305" s="7" t="s">
        <v>8</v>
      </c>
      <c r="G305" s="8"/>
    </row>
    <row r="306" spans="1:7" x14ac:dyDescent="0.25">
      <c r="A306" s="19">
        <v>9</v>
      </c>
      <c r="B306" s="18" t="s">
        <v>22</v>
      </c>
      <c r="C306" s="56" t="str">
        <f>VLOOKUP(Taulukko1[[#This Row],[Rivivalinta]],Sheet1!$C$1:$E$37,2,FALSE)</f>
        <v>Övriga försäkringstekniska intäkter (9)</v>
      </c>
      <c r="D306" s="49" t="str">
        <f>VLOOKUP(Taulukko1[[#This Row],[Rivivalinta]],Sheet1!$C$1:$E$37,3,FALSE)</f>
        <v>Other technical income (9)</v>
      </c>
      <c r="E306" s="6">
        <v>42735</v>
      </c>
      <c r="F306" s="7" t="s">
        <v>8</v>
      </c>
      <c r="G306" s="8">
        <v>5921.1212599999999</v>
      </c>
    </row>
    <row r="307" spans="1:7" x14ac:dyDescent="0.25">
      <c r="A307" s="17">
        <v>10</v>
      </c>
      <c r="B307" s="18" t="s">
        <v>23</v>
      </c>
      <c r="C307" s="56" t="str">
        <f>VLOOKUP(Taulukko1[[#This Row],[Rivivalinta]],Sheet1!$C$1:$E$37,2,FALSE)</f>
        <v>Ersättningskostnader, egen andel (10)</v>
      </c>
      <c r="D307" s="49" t="str">
        <f>VLOOKUP(Taulukko1[[#This Row],[Rivivalinta]],Sheet1!$C$1:$E$37,3,FALSE)</f>
        <v>Claims incurred, own share (10)</v>
      </c>
      <c r="E307" s="6">
        <v>42735</v>
      </c>
      <c r="F307" s="7" t="s">
        <v>8</v>
      </c>
      <c r="G307" s="8">
        <v>-71456.263900000005</v>
      </c>
    </row>
    <row r="308" spans="1:7" x14ac:dyDescent="0.25">
      <c r="A308" s="19">
        <v>11</v>
      </c>
      <c r="B308" s="20" t="s">
        <v>24</v>
      </c>
      <c r="C308" s="57" t="str">
        <f>VLOOKUP(Taulukko1[[#This Row],[Rivivalinta]],Sheet1!$C$1:$E$37,2,FALSE)</f>
        <v>Utbetalda ersättningar (11)</v>
      </c>
      <c r="D308" s="50" t="str">
        <f>VLOOKUP(Taulukko1[[#This Row],[Rivivalinta]],Sheet1!$C$1:$E$37,3,FALSE)</f>
        <v>Claims paid (11)</v>
      </c>
      <c r="E308" s="6">
        <v>42735</v>
      </c>
      <c r="F308" s="7" t="s">
        <v>8</v>
      </c>
      <c r="G308" s="8">
        <v>-71456.263900000005</v>
      </c>
    </row>
    <row r="309" spans="1:7" x14ac:dyDescent="0.25">
      <c r="A309" s="19">
        <v>12</v>
      </c>
      <c r="B309" s="20" t="s">
        <v>25</v>
      </c>
      <c r="C309" s="57" t="str">
        <f>VLOOKUP(Taulukko1[[#This Row],[Rivivalinta]],Sheet1!$C$1:$E$37,2,FALSE)</f>
        <v>Återförsäkrarnas andel (12)</v>
      </c>
      <c r="D309" s="50" t="str">
        <f>VLOOKUP(Taulukko1[[#This Row],[Rivivalinta]],Sheet1!$C$1:$E$37,3,FALSE)</f>
        <v>Reinsurers' share (12)</v>
      </c>
      <c r="E309" s="6">
        <v>42735</v>
      </c>
      <c r="F309" s="7" t="s">
        <v>8</v>
      </c>
      <c r="G309" s="8"/>
    </row>
    <row r="310" spans="1:7" ht="26.25" x14ac:dyDescent="0.25">
      <c r="A310" s="19">
        <v>13</v>
      </c>
      <c r="B310" s="20" t="s">
        <v>26</v>
      </c>
      <c r="C310" s="57" t="str">
        <f>VLOOKUP(Taulukko1[[#This Row],[Rivivalinta]],Sheet1!$C$1:$E$37,2,FALSE)</f>
        <v>Förändring i ersättningsansvaret (13)</v>
      </c>
      <c r="D310" s="50" t="str">
        <f>VLOOKUP(Taulukko1[[#This Row],[Rivivalinta]],Sheet1!$C$1:$E$37,3,FALSE)</f>
        <v>Change in provision for outstanding claims (13)</v>
      </c>
      <c r="E310" s="6">
        <v>42735</v>
      </c>
      <c r="F310" s="7" t="s">
        <v>8</v>
      </c>
      <c r="G310" s="8"/>
    </row>
    <row r="311" spans="1:7" x14ac:dyDescent="0.25">
      <c r="A311" s="17">
        <v>14</v>
      </c>
      <c r="B311" s="20" t="s">
        <v>27</v>
      </c>
      <c r="C311" s="57" t="str">
        <f>VLOOKUP(Taulukko1[[#This Row],[Rivivalinta]],Sheet1!$C$1:$E$37,2,FALSE)</f>
        <v>Återförsäkrarnas andel (14)</v>
      </c>
      <c r="D311" s="50" t="str">
        <f>VLOOKUP(Taulukko1[[#This Row],[Rivivalinta]],Sheet1!$C$1:$E$37,3,FALSE)</f>
        <v>Reinsurers' share (14)</v>
      </c>
      <c r="E311" s="6">
        <v>42735</v>
      </c>
      <c r="F311" s="7" t="s">
        <v>8</v>
      </c>
      <c r="G311" s="8"/>
    </row>
    <row r="312" spans="1:7" ht="26.25" x14ac:dyDescent="0.25">
      <c r="A312" s="19">
        <v>15</v>
      </c>
      <c r="B312" s="18" t="s">
        <v>28</v>
      </c>
      <c r="C312" s="56" t="str">
        <f>VLOOKUP(Taulukko1[[#This Row],[Rivivalinta]],Sheet1!$C$1:$E$37,2,FALSE)</f>
        <v>Förändring i premieansvaret, egen andel (15)</v>
      </c>
      <c r="D312" s="49" t="str">
        <f>VLOOKUP(Taulukko1[[#This Row],[Rivivalinta]],Sheet1!$C$1:$E$37,3,FALSE)</f>
        <v>Change in provision for unearned premiums, own share (15)</v>
      </c>
      <c r="E312" s="6">
        <v>42735</v>
      </c>
      <c r="F312" s="7" t="s">
        <v>8</v>
      </c>
      <c r="G312" s="8">
        <v>-74080.16704</v>
      </c>
    </row>
    <row r="313" spans="1:7" ht="26.25" x14ac:dyDescent="0.25">
      <c r="A313" s="17">
        <v>16</v>
      </c>
      <c r="B313" s="20" t="s">
        <v>29</v>
      </c>
      <c r="C313" s="57" t="str">
        <f>VLOOKUP(Taulukko1[[#This Row],[Rivivalinta]],Sheet1!$C$1:$E$37,2,FALSE)</f>
        <v>Föränrding i premieansvaret (16)</v>
      </c>
      <c r="D313" s="50" t="str">
        <f>VLOOKUP(Taulukko1[[#This Row],[Rivivalinta]],Sheet1!$C$1:$E$37,3,FALSE)</f>
        <v>Change in provision for unearned premiums (16)</v>
      </c>
      <c r="E313" s="6">
        <v>42735</v>
      </c>
      <c r="F313" s="7" t="s">
        <v>8</v>
      </c>
      <c r="G313" s="8">
        <v>-74080.16704</v>
      </c>
    </row>
    <row r="314" spans="1:7" x14ac:dyDescent="0.25">
      <c r="A314" s="19">
        <v>17</v>
      </c>
      <c r="B314" s="20" t="s">
        <v>30</v>
      </c>
      <c r="C314" s="57" t="str">
        <f>VLOOKUP(Taulukko1[[#This Row],[Rivivalinta]],Sheet1!$C$1:$E$37,2,FALSE)</f>
        <v>Återförsäkrarnas andel (17)</v>
      </c>
      <c r="D314" s="50" t="str">
        <f>VLOOKUP(Taulukko1[[#This Row],[Rivivalinta]],Sheet1!$C$1:$E$37,3,FALSE)</f>
        <v>Reinsurers' share (17)</v>
      </c>
      <c r="E314" s="6">
        <v>42735</v>
      </c>
      <c r="F314" s="7" t="s">
        <v>8</v>
      </c>
      <c r="G314" s="8"/>
    </row>
    <row r="315" spans="1:7" x14ac:dyDescent="0.25">
      <c r="A315" s="19">
        <v>18</v>
      </c>
      <c r="B315" s="18" t="s">
        <v>31</v>
      </c>
      <c r="C315" s="56" t="str">
        <f>VLOOKUP(Taulukko1[[#This Row],[Rivivalinta]],Sheet1!$C$1:$E$37,2,FALSE)</f>
        <v>Driftskostnader (18)</v>
      </c>
      <c r="D315" s="49" t="str">
        <f>VLOOKUP(Taulukko1[[#This Row],[Rivivalinta]],Sheet1!$C$1:$E$37,3,FALSE)</f>
        <v>Operating expenses (18)</v>
      </c>
      <c r="E315" s="6">
        <v>42735</v>
      </c>
      <c r="F315" s="7" t="s">
        <v>8</v>
      </c>
      <c r="G315" s="8">
        <v>-3816.777</v>
      </c>
    </row>
    <row r="316" spans="1:7" x14ac:dyDescent="0.25">
      <c r="A316" s="19">
        <v>19</v>
      </c>
      <c r="B316" s="18" t="s">
        <v>32</v>
      </c>
      <c r="C316" s="56" t="str">
        <f>VLOOKUP(Taulukko1[[#This Row],[Rivivalinta]],Sheet1!$C$1:$E$37,2,FALSE)</f>
        <v>Kostnader för placeringsverksamheten (19)</v>
      </c>
      <c r="D316" s="49" t="str">
        <f>VLOOKUP(Taulukko1[[#This Row],[Rivivalinta]],Sheet1!$C$1:$E$37,3,FALSE)</f>
        <v>Investment charges (19)</v>
      </c>
      <c r="E316" s="6">
        <v>42735</v>
      </c>
      <c r="F316" s="7" t="s">
        <v>8</v>
      </c>
      <c r="G316" s="8"/>
    </row>
    <row r="317" spans="1:7" ht="26.25" x14ac:dyDescent="0.25">
      <c r="A317" s="17">
        <v>20</v>
      </c>
      <c r="B317" s="18" t="s">
        <v>33</v>
      </c>
      <c r="C317" s="56" t="str">
        <f>VLOOKUP(Taulukko1[[#This Row],[Rivivalinta]],Sheet1!$C$1:$E$37,2,FALSE)</f>
        <v>Orealiserade värdeminskningar i placeringsverksamheten (20)</v>
      </c>
      <c r="D317" s="49" t="str">
        <f>VLOOKUP(Taulukko1[[#This Row],[Rivivalinta]],Sheet1!$C$1:$E$37,3,FALSE)</f>
        <v>Unrealised losses on onvestments (20)</v>
      </c>
      <c r="E317" s="6">
        <v>42735</v>
      </c>
      <c r="F317" s="7" t="s">
        <v>8</v>
      </c>
      <c r="G317" s="8">
        <v>-7689.69571</v>
      </c>
    </row>
    <row r="318" spans="1:7" ht="39" x14ac:dyDescent="0.25">
      <c r="A318" s="19">
        <v>21</v>
      </c>
      <c r="B318" s="21" t="s">
        <v>34</v>
      </c>
      <c r="C318" s="58" t="str">
        <f>VLOOKUP(Taulukko1[[#This Row],[Rivivalinta]],Sheet1!$C$1:$E$37,2,FALSE)</f>
        <v>Placeringar som utgör täckning för fondförsäkringar  (21)</v>
      </c>
      <c r="D318" s="51" t="str">
        <f>VLOOKUP(Taulukko1[[#This Row],[Rivivalinta]],Sheet1!$C$1:$E$37,3,FALSE)</f>
        <v>Investments covering technical provisions on unit-linked insurance  (21)</v>
      </c>
      <c r="E318" s="6">
        <v>42735</v>
      </c>
      <c r="F318" s="7" t="s">
        <v>8</v>
      </c>
      <c r="G318" s="8">
        <v>-7689.69571</v>
      </c>
    </row>
    <row r="319" spans="1:7" ht="26.25" x14ac:dyDescent="0.25">
      <c r="A319" s="17">
        <v>22</v>
      </c>
      <c r="B319" s="21" t="s">
        <v>35</v>
      </c>
      <c r="C319" s="58" t="str">
        <f>VLOOKUP(Taulukko1[[#This Row],[Rivivalinta]],Sheet1!$C$1:$E$37,2,FALSE)</f>
        <v>Värdeökningar av övriga placeringar (22)</v>
      </c>
      <c r="D319" s="51" t="str">
        <f>VLOOKUP(Taulukko1[[#This Row],[Rivivalinta]],Sheet1!$C$1:$E$37,3,FALSE)</f>
        <v>Change in other investments value  (22)</v>
      </c>
      <c r="E319" s="6">
        <v>42735</v>
      </c>
      <c r="F319" s="7" t="s">
        <v>8</v>
      </c>
      <c r="G319" s="8"/>
    </row>
    <row r="320" spans="1:7" x14ac:dyDescent="0.25">
      <c r="A320" s="19">
        <v>23</v>
      </c>
      <c r="B320" s="18" t="s">
        <v>36</v>
      </c>
      <c r="C320" s="56" t="str">
        <f>VLOOKUP(Taulukko1[[#This Row],[Rivivalinta]],Sheet1!$C$1:$E$37,2,FALSE)</f>
        <v>Övriga försäkringstekniska kostnader (23)</v>
      </c>
      <c r="D320" s="49" t="str">
        <f>VLOOKUP(Taulukko1[[#This Row],[Rivivalinta]],Sheet1!$C$1:$E$37,3,FALSE)</f>
        <v>Other technical expenses (23)</v>
      </c>
      <c r="E320" s="6">
        <v>42735</v>
      </c>
      <c r="F320" s="7" t="s">
        <v>8</v>
      </c>
      <c r="G320" s="8"/>
    </row>
    <row r="321" spans="1:7" x14ac:dyDescent="0.25">
      <c r="A321" s="19">
        <v>24</v>
      </c>
      <c r="B321" s="22" t="s">
        <v>37</v>
      </c>
      <c r="C321" s="53" t="str">
        <f>VLOOKUP(Taulukko1[[#This Row],[Rivivalinta]],Sheet1!$C$1:$E$37,2,FALSE)</f>
        <v>Försäkringstekniskt resultat/bidrag (24)</v>
      </c>
      <c r="D321" s="48" t="str">
        <f>VLOOKUP(Taulukko1[[#This Row],[Rivivalinta]],Sheet1!$C$1:$E$37,3,FALSE)</f>
        <v>Balance on technical account (24)</v>
      </c>
      <c r="E321" s="6">
        <v>42735</v>
      </c>
      <c r="F321" s="7" t="s">
        <v>8</v>
      </c>
      <c r="G321" s="8">
        <v>7476.3781900000004</v>
      </c>
    </row>
    <row r="322" spans="1:7" x14ac:dyDescent="0.25">
      <c r="A322" s="19">
        <v>25</v>
      </c>
      <c r="B322" s="22" t="s">
        <v>38</v>
      </c>
      <c r="C322" s="53" t="str">
        <f>VLOOKUP(Taulukko1[[#This Row],[Rivivalinta]],Sheet1!$C$1:$E$37,2,FALSE)</f>
        <v>Annat än försäkringsteknisk kalkyl (25)</v>
      </c>
      <c r="D322" s="48" t="str">
        <f>VLOOKUP(Taulukko1[[#This Row],[Rivivalinta]],Sheet1!$C$1:$E$37,3,FALSE)</f>
        <v>Non-technical account (25)</v>
      </c>
      <c r="E322" s="6">
        <v>42735</v>
      </c>
      <c r="F322" s="7" t="s">
        <v>8</v>
      </c>
      <c r="G322" s="8"/>
    </row>
    <row r="323" spans="1:7" x14ac:dyDescent="0.25">
      <c r="A323" s="17">
        <v>26</v>
      </c>
      <c r="B323" s="24" t="s">
        <v>39</v>
      </c>
      <c r="C323" s="24" t="str">
        <f>VLOOKUP(Taulukko1[[#This Row],[Rivivalinta]],Sheet1!$C$1:$E$37,2,FALSE)</f>
        <v>Övriga intäkter (26)</v>
      </c>
      <c r="D323" s="24" t="str">
        <f>VLOOKUP(Taulukko1[[#This Row],[Rivivalinta]],Sheet1!$C$1:$E$37,3,FALSE)</f>
        <v>Other income (26)</v>
      </c>
      <c r="E323" s="6">
        <v>42735</v>
      </c>
      <c r="F323" s="7" t="s">
        <v>8</v>
      </c>
      <c r="G323" s="8">
        <v>27.858080000000001</v>
      </c>
    </row>
    <row r="324" spans="1:7" x14ac:dyDescent="0.25">
      <c r="A324" s="19">
        <v>27</v>
      </c>
      <c r="B324" s="24" t="s">
        <v>40</v>
      </c>
      <c r="C324" s="24" t="str">
        <f>VLOOKUP(Taulukko1[[#This Row],[Rivivalinta]],Sheet1!$C$1:$E$37,2,FALSE)</f>
        <v>Övriga kostnader (27)</v>
      </c>
      <c r="D324" s="24" t="str">
        <f>VLOOKUP(Taulukko1[[#This Row],[Rivivalinta]],Sheet1!$C$1:$E$37,3,FALSE)</f>
        <v>Other expenses (27)</v>
      </c>
      <c r="E324" s="6">
        <v>42735</v>
      </c>
      <c r="F324" s="7" t="s">
        <v>8</v>
      </c>
      <c r="G324" s="8">
        <v>-93.677229999999994</v>
      </c>
    </row>
    <row r="325" spans="1:7" x14ac:dyDescent="0.25">
      <c r="A325" s="17">
        <v>28</v>
      </c>
      <c r="B325" s="24" t="s">
        <v>41</v>
      </c>
      <c r="C325" s="24" t="str">
        <f>VLOOKUP(Taulukko1[[#This Row],[Rivivalinta]],Sheet1!$C$1:$E$37,2,FALSE)</f>
        <v>Inkomstskatter för den egentliga verksamheten (28)</v>
      </c>
      <c r="D325" s="24" t="str">
        <f>VLOOKUP(Taulukko1[[#This Row],[Rivivalinta]],Sheet1!$C$1:$E$37,3,FALSE)</f>
        <v>Direct taxes on ordinary activities (28)</v>
      </c>
      <c r="E325" s="6">
        <v>42735</v>
      </c>
      <c r="F325" s="7" t="s">
        <v>8</v>
      </c>
      <c r="G325" s="8"/>
    </row>
    <row r="326" spans="1:7" x14ac:dyDescent="0.25">
      <c r="A326" s="19">
        <v>29</v>
      </c>
      <c r="B326" s="29" t="s">
        <v>42</v>
      </c>
      <c r="C326" s="54" t="str">
        <f>VLOOKUP(Taulukko1[[#This Row],[Rivivalinta]],Sheet1!$C$1:$E$37,2,FALSE)</f>
        <v>Vinst(förlust) före bokslutsdispositioner och skatter (29)</v>
      </c>
      <c r="D326" s="29" t="str">
        <f>VLOOKUP(Taulukko1[[#This Row],[Rivivalinta]],Sheet1!$C$1:$E$37,3,FALSE)</f>
        <v>Profit(loss) before appropriations and taxes (29)</v>
      </c>
      <c r="E326" s="6">
        <v>42735</v>
      </c>
      <c r="F326" s="7" t="s">
        <v>8</v>
      </c>
      <c r="G326" s="8">
        <v>7410.5590400000001</v>
      </c>
    </row>
    <row r="327" spans="1:7" x14ac:dyDescent="0.25">
      <c r="A327" s="19">
        <v>30</v>
      </c>
      <c r="B327" s="24" t="s">
        <v>43</v>
      </c>
      <c r="C327" s="24" t="str">
        <f>VLOOKUP(Taulukko1[[#This Row],[Rivivalinta]],Sheet1!$C$1:$E$37,2,FALSE)</f>
        <v>Bokslutsdispositioner totalt (30)</v>
      </c>
      <c r="D327" s="24" t="str">
        <f>VLOOKUP(Taulukko1[[#This Row],[Rivivalinta]],Sheet1!$C$1:$E$37,3,FALSE)</f>
        <v>Appropriations, total (30)</v>
      </c>
      <c r="E327" s="6">
        <v>42735</v>
      </c>
      <c r="F327" s="7" t="s">
        <v>8</v>
      </c>
      <c r="G327" s="8"/>
    </row>
    <row r="328" spans="1:7" x14ac:dyDescent="0.25">
      <c r="A328" s="19">
        <v>31</v>
      </c>
      <c r="B328" s="25" t="s">
        <v>44</v>
      </c>
      <c r="C328" s="25" t="str">
        <f>VLOOKUP(Taulukko1[[#This Row],[Rivivalinta]],Sheet1!$C$1:$E$37,2,FALSE)</f>
        <v>Förändring av avskrivningsdifferens (31)</v>
      </c>
      <c r="D328" s="25" t="str">
        <f>VLOOKUP(Taulukko1[[#This Row],[Rivivalinta]],Sheet1!$C$1:$E$37,3,FALSE)</f>
        <v>Change in depreciation difference (31)</v>
      </c>
      <c r="E328" s="6">
        <v>42735</v>
      </c>
      <c r="F328" s="7" t="s">
        <v>8</v>
      </c>
      <c r="G328" s="8"/>
    </row>
    <row r="329" spans="1:7" x14ac:dyDescent="0.25">
      <c r="A329" s="17">
        <v>32</v>
      </c>
      <c r="B329" s="25" t="s">
        <v>139</v>
      </c>
      <c r="C329" s="25" t="str">
        <f>VLOOKUP(Taulukko1[[#This Row],[Rivivalinta]],Sheet1!$C$1:$E$37,2,FALSE)</f>
        <v>Förändring av skattemässiga reserver (32)</v>
      </c>
      <c r="D329" s="25" t="str">
        <f>VLOOKUP(Taulukko1[[#This Row],[Rivivalinta]],Sheet1!$C$1:$E$37,3,FALSE)</f>
        <v>Change in taxbased provision (32)</v>
      </c>
      <c r="E329" s="6">
        <v>42735</v>
      </c>
      <c r="F329" s="7" t="s">
        <v>8</v>
      </c>
      <c r="G329" s="8"/>
    </row>
    <row r="330" spans="1:7" x14ac:dyDescent="0.25">
      <c r="A330" s="19">
        <v>33</v>
      </c>
      <c r="B330" s="24" t="s">
        <v>45</v>
      </c>
      <c r="C330" s="24" t="str">
        <f>VLOOKUP(Taulukko1[[#This Row],[Rivivalinta]],Sheet1!$C$1:$E$37,2,FALSE)</f>
        <v>Inkomstskatter totalt (33)</v>
      </c>
      <c r="D330" s="24" t="str">
        <f>VLOOKUP(Taulukko1[[#This Row],[Rivivalinta]],Sheet1!$C$1:$E$37,3,FALSE)</f>
        <v>Income taxes, total (33)</v>
      </c>
      <c r="E330" s="6">
        <v>42735</v>
      </c>
      <c r="F330" s="7" t="s">
        <v>8</v>
      </c>
      <c r="G330" s="8">
        <v>-1486.00154</v>
      </c>
    </row>
    <row r="331" spans="1:7" x14ac:dyDescent="0.25">
      <c r="A331" s="17">
        <v>34</v>
      </c>
      <c r="B331" s="25" t="s">
        <v>46</v>
      </c>
      <c r="C331" s="25" t="str">
        <f>VLOOKUP(Taulukko1[[#This Row],[Rivivalinta]],Sheet1!$C$1:$E$37,2,FALSE)</f>
        <v>Skatt för räkenskapsperioden och tidigare räkenskapsperioder (34)</v>
      </c>
      <c r="D331" s="25" t="str">
        <f>VLOOKUP(Taulukko1[[#This Row],[Rivivalinta]],Sheet1!$C$1:$E$37,3,FALSE)</f>
        <v>Taxes for current and previous periods (34)</v>
      </c>
      <c r="E331" s="6">
        <v>42735</v>
      </c>
      <c r="F331" s="7" t="s">
        <v>8</v>
      </c>
      <c r="G331" s="8">
        <v>-1486.00154</v>
      </c>
    </row>
    <row r="332" spans="1:7" x14ac:dyDescent="0.25">
      <c r="A332" s="19">
        <v>35</v>
      </c>
      <c r="B332" s="25" t="s">
        <v>47</v>
      </c>
      <c r="C332" s="25" t="str">
        <f>VLOOKUP(Taulukko1[[#This Row],[Rivivalinta]],Sheet1!$C$1:$E$37,2,FALSE)</f>
        <v>Latent skatt (35)</v>
      </c>
      <c r="D332" s="25" t="str">
        <f>VLOOKUP(Taulukko1[[#This Row],[Rivivalinta]],Sheet1!$C$1:$E$37,3,FALSE)</f>
        <v>Deferred taxes (35)</v>
      </c>
      <c r="E332" s="6">
        <v>42735</v>
      </c>
      <c r="F332" s="7" t="s">
        <v>8</v>
      </c>
      <c r="G332" s="8"/>
    </row>
    <row r="333" spans="1:7" x14ac:dyDescent="0.25">
      <c r="A333" s="19">
        <v>36</v>
      </c>
      <c r="B333" s="24" t="s">
        <v>48</v>
      </c>
      <c r="C333" s="24" t="str">
        <f>VLOOKUP(Taulukko1[[#This Row],[Rivivalinta]],Sheet1!$C$1:$E$37,2,FALSE)</f>
        <v>Övriga direkta skatter (36)</v>
      </c>
      <c r="D333" s="24" t="str">
        <f>VLOOKUP(Taulukko1[[#This Row],[Rivivalinta]],Sheet1!$C$1:$E$37,3,FALSE)</f>
        <v>Other direct taxes (36)</v>
      </c>
      <c r="E333" s="6">
        <v>42735</v>
      </c>
      <c r="F333" s="7" t="s">
        <v>8</v>
      </c>
      <c r="G333" s="8"/>
    </row>
    <row r="334" spans="1:7" x14ac:dyDescent="0.25">
      <c r="A334" s="19">
        <v>37</v>
      </c>
      <c r="B334" s="22" t="s">
        <v>49</v>
      </c>
      <c r="C334" s="53" t="str">
        <f>VLOOKUP(Taulukko1[[#This Row],[Rivivalinta]],Sheet1!$C$1:$E$37,2,FALSE)</f>
        <v>Räkenskapsperiodens vinst(förlust) (37)</v>
      </c>
      <c r="D334" s="48" t="str">
        <f>VLOOKUP(Taulukko1[[#This Row],[Rivivalinta]],Sheet1!$C$1:$E$37,3,FALSE)</f>
        <v>Profit/loss for the accounting period (37)</v>
      </c>
      <c r="E334" s="6">
        <v>42735</v>
      </c>
      <c r="F334" s="7" t="s">
        <v>8</v>
      </c>
      <c r="G334" s="8">
        <v>5924.5574999999999</v>
      </c>
    </row>
    <row r="335" spans="1:7" x14ac:dyDescent="0.25">
      <c r="A335" s="19">
        <v>1</v>
      </c>
      <c r="B335" s="23" t="s">
        <v>14</v>
      </c>
      <c r="C335" s="55" t="str">
        <f>VLOOKUP(Taulukko1[[#This Row],[Rivivalinta]],Sheet1!$C$1:$E$37,2,FALSE)</f>
        <v>Försäkringsteknisk kalkyl - livförsäkring (1)</v>
      </c>
      <c r="D335" s="23" t="str">
        <f>VLOOKUP(Taulukko1[[#This Row],[Rivivalinta]],Sheet1!$C$1:$E$37,3,FALSE)</f>
        <v>Technical account - life insurance (1)</v>
      </c>
      <c r="E335" s="6">
        <v>42735</v>
      </c>
      <c r="F335" s="7" t="s">
        <v>9</v>
      </c>
      <c r="G335" s="8"/>
    </row>
    <row r="336" spans="1:7" x14ac:dyDescent="0.25">
      <c r="A336" s="17">
        <v>2</v>
      </c>
      <c r="B336" s="18" t="s">
        <v>15</v>
      </c>
      <c r="C336" s="56" t="str">
        <f>VLOOKUP(Taulukko1[[#This Row],[Rivivalinta]],Sheet1!$C$1:$E$37,2,FALSE)</f>
        <v>Premieinkomst, egen andel (2)</v>
      </c>
      <c r="D336" s="49" t="str">
        <f>VLOOKUP(Taulukko1[[#This Row],[Rivivalinta]],Sheet1!$C$1:$E$37,3,FALSE)</f>
        <v>Premiums earned, net of reinsurance (2)</v>
      </c>
      <c r="E336" s="6">
        <v>42735</v>
      </c>
      <c r="F336" s="7" t="s">
        <v>9</v>
      </c>
      <c r="G336" s="8">
        <v>137795</v>
      </c>
    </row>
    <row r="337" spans="1:7" x14ac:dyDescent="0.25">
      <c r="A337" s="19">
        <v>3</v>
      </c>
      <c r="B337" s="20" t="s">
        <v>16</v>
      </c>
      <c r="C337" s="57" t="str">
        <f>VLOOKUP(Taulukko1[[#This Row],[Rivivalinta]],Sheet1!$C$1:$E$37,2,FALSE)</f>
        <v>Premieinkomst (3)</v>
      </c>
      <c r="D337" s="50" t="str">
        <f>VLOOKUP(Taulukko1[[#This Row],[Rivivalinta]],Sheet1!$C$1:$E$37,3,FALSE)</f>
        <v>Premium income (3)</v>
      </c>
      <c r="E337" s="6">
        <v>42735</v>
      </c>
      <c r="F337" s="7" t="s">
        <v>9</v>
      </c>
      <c r="G337" s="8">
        <v>137975</v>
      </c>
    </row>
    <row r="338" spans="1:7" x14ac:dyDescent="0.25">
      <c r="A338" s="17">
        <v>4</v>
      </c>
      <c r="B338" s="20" t="s">
        <v>17</v>
      </c>
      <c r="C338" s="57" t="str">
        <f>VLOOKUP(Taulukko1[[#This Row],[Rivivalinta]],Sheet1!$C$1:$E$37,2,FALSE)</f>
        <v>Återförsäkrarnas andel (4)</v>
      </c>
      <c r="D338" s="50" t="str">
        <f>VLOOKUP(Taulukko1[[#This Row],[Rivivalinta]],Sheet1!$C$1:$E$37,3,FALSE)</f>
        <v>Reinsurers' share (4)</v>
      </c>
      <c r="E338" s="6">
        <v>42735</v>
      </c>
      <c r="F338" s="7" t="s">
        <v>9</v>
      </c>
      <c r="G338" s="8">
        <v>-180</v>
      </c>
    </row>
    <row r="339" spans="1:7" x14ac:dyDescent="0.25">
      <c r="A339" s="19">
        <v>5</v>
      </c>
      <c r="B339" s="18" t="s">
        <v>18</v>
      </c>
      <c r="C339" s="56" t="str">
        <f>VLOOKUP(Taulukko1[[#This Row],[Rivivalinta]],Sheet1!$C$1:$E$37,2,FALSE)</f>
        <v>Intäkter av placeringsverksamheten (5)</v>
      </c>
      <c r="D339" s="49" t="str">
        <f>VLOOKUP(Taulukko1[[#This Row],[Rivivalinta]],Sheet1!$C$1:$E$37,3,FALSE)</f>
        <v>Investment income (5)</v>
      </c>
      <c r="E339" s="6">
        <v>42735</v>
      </c>
      <c r="F339" s="7" t="s">
        <v>9</v>
      </c>
      <c r="G339" s="8">
        <v>28819</v>
      </c>
    </row>
    <row r="340" spans="1:7" ht="26.25" x14ac:dyDescent="0.25">
      <c r="A340" s="19">
        <v>6</v>
      </c>
      <c r="B340" s="18" t="s">
        <v>19</v>
      </c>
      <c r="C340" s="56" t="str">
        <f>VLOOKUP(Taulukko1[[#This Row],[Rivivalinta]],Sheet1!$C$1:$E$37,2,FALSE)</f>
        <v>Orealiserade värdeökningar i placeringsverksamheten (6)</v>
      </c>
      <c r="D340" s="49" t="str">
        <f>VLOOKUP(Taulukko1[[#This Row],[Rivivalinta]],Sheet1!$C$1:$E$37,3,FALSE)</f>
        <v>Unrealised gains on investments (6)</v>
      </c>
      <c r="E340" s="6">
        <v>42735</v>
      </c>
      <c r="F340" s="7" t="s">
        <v>9</v>
      </c>
      <c r="G340" s="8">
        <v>21716</v>
      </c>
    </row>
    <row r="341" spans="1:7" ht="39" x14ac:dyDescent="0.25">
      <c r="A341" s="19">
        <v>7</v>
      </c>
      <c r="B341" s="21" t="s">
        <v>20</v>
      </c>
      <c r="C341" s="58" t="str">
        <f>VLOOKUP(Taulukko1[[#This Row],[Rivivalinta]],Sheet1!$C$1:$E$37,2,FALSE)</f>
        <v>Placeringar som utgör täckning för fondförsäkringar (7)</v>
      </c>
      <c r="D341" s="51" t="str">
        <f>VLOOKUP(Taulukko1[[#This Row],[Rivivalinta]],Sheet1!$C$1:$E$37,3,FALSE)</f>
        <v>Investments covering technical provisions on unit-linked 
insurance (7)</v>
      </c>
      <c r="E341" s="6">
        <v>42735</v>
      </c>
      <c r="F341" s="7" t="s">
        <v>9</v>
      </c>
      <c r="G341" s="8">
        <v>21716</v>
      </c>
    </row>
    <row r="342" spans="1:7" x14ac:dyDescent="0.25">
      <c r="A342" s="17">
        <v>8</v>
      </c>
      <c r="B342" s="21" t="s">
        <v>21</v>
      </c>
      <c r="C342" s="58" t="str">
        <f>VLOOKUP(Taulukko1[[#This Row],[Rivivalinta]],Sheet1!$C$1:$E$37,2,FALSE)</f>
        <v>Värdeökningar av övriga placeringar (8)</v>
      </c>
      <c r="D342" s="51" t="str">
        <f>VLOOKUP(Taulukko1[[#This Row],[Rivivalinta]],Sheet1!$C$1:$E$37,3,FALSE)</f>
        <v>Change in other investments value (8)</v>
      </c>
      <c r="E342" s="6">
        <v>42735</v>
      </c>
      <c r="F342" s="7" t="s">
        <v>9</v>
      </c>
      <c r="G342" s="8"/>
    </row>
    <row r="343" spans="1:7" x14ac:dyDescent="0.25">
      <c r="A343" s="19">
        <v>9</v>
      </c>
      <c r="B343" s="18" t="s">
        <v>22</v>
      </c>
      <c r="C343" s="56" t="str">
        <f>VLOOKUP(Taulukko1[[#This Row],[Rivivalinta]],Sheet1!$C$1:$E$37,2,FALSE)</f>
        <v>Övriga försäkringstekniska intäkter (9)</v>
      </c>
      <c r="D343" s="49" t="str">
        <f>VLOOKUP(Taulukko1[[#This Row],[Rivivalinta]],Sheet1!$C$1:$E$37,3,FALSE)</f>
        <v>Other technical income (9)</v>
      </c>
      <c r="E343" s="6">
        <v>42735</v>
      </c>
      <c r="F343" s="7" t="s">
        <v>9</v>
      </c>
      <c r="G343" s="8"/>
    </row>
    <row r="344" spans="1:7" x14ac:dyDescent="0.25">
      <c r="A344" s="17">
        <v>10</v>
      </c>
      <c r="B344" s="18" t="s">
        <v>23</v>
      </c>
      <c r="C344" s="56" t="str">
        <f>VLOOKUP(Taulukko1[[#This Row],[Rivivalinta]],Sheet1!$C$1:$E$37,2,FALSE)</f>
        <v>Ersättningskostnader, egen andel (10)</v>
      </c>
      <c r="D344" s="49" t="str">
        <f>VLOOKUP(Taulukko1[[#This Row],[Rivivalinta]],Sheet1!$C$1:$E$37,3,FALSE)</f>
        <v>Claims incurred, own share (10)</v>
      </c>
      <c r="E344" s="6">
        <v>42735</v>
      </c>
      <c r="F344" s="7" t="s">
        <v>9</v>
      </c>
      <c r="G344" s="8">
        <v>-39996</v>
      </c>
    </row>
    <row r="345" spans="1:7" x14ac:dyDescent="0.25">
      <c r="A345" s="19">
        <v>11</v>
      </c>
      <c r="B345" s="20" t="s">
        <v>24</v>
      </c>
      <c r="C345" s="57" t="str">
        <f>VLOOKUP(Taulukko1[[#This Row],[Rivivalinta]],Sheet1!$C$1:$E$37,2,FALSE)</f>
        <v>Utbetalda ersättningar (11)</v>
      </c>
      <c r="D345" s="50" t="str">
        <f>VLOOKUP(Taulukko1[[#This Row],[Rivivalinta]],Sheet1!$C$1:$E$37,3,FALSE)</f>
        <v>Claims paid (11)</v>
      </c>
      <c r="E345" s="6">
        <v>42735</v>
      </c>
      <c r="F345" s="7" t="s">
        <v>9</v>
      </c>
      <c r="G345" s="8">
        <v>-39499</v>
      </c>
    </row>
    <row r="346" spans="1:7" x14ac:dyDescent="0.25">
      <c r="A346" s="19">
        <v>12</v>
      </c>
      <c r="B346" s="20" t="s">
        <v>25</v>
      </c>
      <c r="C346" s="57" t="str">
        <f>VLOOKUP(Taulukko1[[#This Row],[Rivivalinta]],Sheet1!$C$1:$E$37,2,FALSE)</f>
        <v>Återförsäkrarnas andel (12)</v>
      </c>
      <c r="D346" s="50" t="str">
        <f>VLOOKUP(Taulukko1[[#This Row],[Rivivalinta]],Sheet1!$C$1:$E$37,3,FALSE)</f>
        <v>Reinsurers' share (12)</v>
      </c>
      <c r="E346" s="6">
        <v>42735</v>
      </c>
      <c r="F346" s="7" t="s">
        <v>9</v>
      </c>
      <c r="G346" s="8"/>
    </row>
    <row r="347" spans="1:7" ht="26.25" x14ac:dyDescent="0.25">
      <c r="A347" s="19">
        <v>13</v>
      </c>
      <c r="B347" s="20" t="s">
        <v>26</v>
      </c>
      <c r="C347" s="57" t="str">
        <f>VLOOKUP(Taulukko1[[#This Row],[Rivivalinta]],Sheet1!$C$1:$E$37,2,FALSE)</f>
        <v>Förändring i ersättningsansvaret (13)</v>
      </c>
      <c r="D347" s="50" t="str">
        <f>VLOOKUP(Taulukko1[[#This Row],[Rivivalinta]],Sheet1!$C$1:$E$37,3,FALSE)</f>
        <v>Change in provision for outstanding claims (13)</v>
      </c>
      <c r="E347" s="6">
        <v>42735</v>
      </c>
      <c r="F347" s="7" t="s">
        <v>9</v>
      </c>
      <c r="G347" s="8">
        <v>-497</v>
      </c>
    </row>
    <row r="348" spans="1:7" x14ac:dyDescent="0.25">
      <c r="A348" s="17">
        <v>14</v>
      </c>
      <c r="B348" s="20" t="s">
        <v>27</v>
      </c>
      <c r="C348" s="57" t="str">
        <f>VLOOKUP(Taulukko1[[#This Row],[Rivivalinta]],Sheet1!$C$1:$E$37,2,FALSE)</f>
        <v>Återförsäkrarnas andel (14)</v>
      </c>
      <c r="D348" s="50" t="str">
        <f>VLOOKUP(Taulukko1[[#This Row],[Rivivalinta]],Sheet1!$C$1:$E$37,3,FALSE)</f>
        <v>Reinsurers' share (14)</v>
      </c>
      <c r="E348" s="6">
        <v>42735</v>
      </c>
      <c r="F348" s="7" t="s">
        <v>9</v>
      </c>
      <c r="G348" s="8"/>
    </row>
    <row r="349" spans="1:7" ht="26.25" x14ac:dyDescent="0.25">
      <c r="A349" s="19">
        <v>15</v>
      </c>
      <c r="B349" s="18" t="s">
        <v>28</v>
      </c>
      <c r="C349" s="56" t="str">
        <f>VLOOKUP(Taulukko1[[#This Row],[Rivivalinta]],Sheet1!$C$1:$E$37,2,FALSE)</f>
        <v>Förändring i premieansvaret, egen andel (15)</v>
      </c>
      <c r="D349" s="49" t="str">
        <f>VLOOKUP(Taulukko1[[#This Row],[Rivivalinta]],Sheet1!$C$1:$E$37,3,FALSE)</f>
        <v>Change in provision for unearned premiums, own share (15)</v>
      </c>
      <c r="E349" s="6">
        <v>42735</v>
      </c>
      <c r="F349" s="7" t="s">
        <v>9</v>
      </c>
      <c r="G349" s="8">
        <v>-118410</v>
      </c>
    </row>
    <row r="350" spans="1:7" ht="26.25" x14ac:dyDescent="0.25">
      <c r="A350" s="17">
        <v>16</v>
      </c>
      <c r="B350" s="20" t="s">
        <v>29</v>
      </c>
      <c r="C350" s="57" t="str">
        <f>VLOOKUP(Taulukko1[[#This Row],[Rivivalinta]],Sheet1!$C$1:$E$37,2,FALSE)</f>
        <v>Föränrding i premieansvaret (16)</v>
      </c>
      <c r="D350" s="50" t="str">
        <f>VLOOKUP(Taulukko1[[#This Row],[Rivivalinta]],Sheet1!$C$1:$E$37,3,FALSE)</f>
        <v>Change in provision for unearned premiums (16)</v>
      </c>
      <c r="E350" s="6">
        <v>42735</v>
      </c>
      <c r="F350" s="7" t="s">
        <v>9</v>
      </c>
      <c r="G350" s="8">
        <v>-118410</v>
      </c>
    </row>
    <row r="351" spans="1:7" x14ac:dyDescent="0.25">
      <c r="A351" s="19">
        <v>17</v>
      </c>
      <c r="B351" s="20" t="s">
        <v>30</v>
      </c>
      <c r="C351" s="57" t="str">
        <f>VLOOKUP(Taulukko1[[#This Row],[Rivivalinta]],Sheet1!$C$1:$E$37,2,FALSE)</f>
        <v>Återförsäkrarnas andel (17)</v>
      </c>
      <c r="D351" s="50" t="str">
        <f>VLOOKUP(Taulukko1[[#This Row],[Rivivalinta]],Sheet1!$C$1:$E$37,3,FALSE)</f>
        <v>Reinsurers' share (17)</v>
      </c>
      <c r="E351" s="6">
        <v>42735</v>
      </c>
      <c r="F351" s="7" t="s">
        <v>9</v>
      </c>
      <c r="G351" s="8"/>
    </row>
    <row r="352" spans="1:7" x14ac:dyDescent="0.25">
      <c r="A352" s="19">
        <v>18</v>
      </c>
      <c r="B352" s="18" t="s">
        <v>31</v>
      </c>
      <c r="C352" s="56" t="str">
        <f>VLOOKUP(Taulukko1[[#This Row],[Rivivalinta]],Sheet1!$C$1:$E$37,2,FALSE)</f>
        <v>Driftskostnader (18)</v>
      </c>
      <c r="D352" s="49" t="str">
        <f>VLOOKUP(Taulukko1[[#This Row],[Rivivalinta]],Sheet1!$C$1:$E$37,3,FALSE)</f>
        <v>Operating expenses (18)</v>
      </c>
      <c r="E352" s="6">
        <v>42735</v>
      </c>
      <c r="F352" s="7" t="s">
        <v>9</v>
      </c>
      <c r="G352" s="8">
        <v>-13992</v>
      </c>
    </row>
    <row r="353" spans="1:7" x14ac:dyDescent="0.25">
      <c r="A353" s="19">
        <v>19</v>
      </c>
      <c r="B353" s="18" t="s">
        <v>32</v>
      </c>
      <c r="C353" s="56" t="str">
        <f>VLOOKUP(Taulukko1[[#This Row],[Rivivalinta]],Sheet1!$C$1:$E$37,2,FALSE)</f>
        <v>Kostnader för placeringsverksamheten (19)</v>
      </c>
      <c r="D353" s="49" t="str">
        <f>VLOOKUP(Taulukko1[[#This Row],[Rivivalinta]],Sheet1!$C$1:$E$37,3,FALSE)</f>
        <v>Investment charges (19)</v>
      </c>
      <c r="E353" s="6">
        <v>42735</v>
      </c>
      <c r="F353" s="7" t="s">
        <v>9</v>
      </c>
      <c r="G353" s="8">
        <v>-12039</v>
      </c>
    </row>
    <row r="354" spans="1:7" ht="26.25" x14ac:dyDescent="0.25">
      <c r="A354" s="17">
        <v>20</v>
      </c>
      <c r="B354" s="18" t="s">
        <v>33</v>
      </c>
      <c r="C354" s="56" t="str">
        <f>VLOOKUP(Taulukko1[[#This Row],[Rivivalinta]],Sheet1!$C$1:$E$37,2,FALSE)</f>
        <v>Orealiserade värdeminskningar i placeringsverksamheten (20)</v>
      </c>
      <c r="D354" s="49" t="str">
        <f>VLOOKUP(Taulukko1[[#This Row],[Rivivalinta]],Sheet1!$C$1:$E$37,3,FALSE)</f>
        <v>Unrealised losses on onvestments (20)</v>
      </c>
      <c r="E354" s="6">
        <v>42735</v>
      </c>
      <c r="F354" s="7" t="s">
        <v>9</v>
      </c>
      <c r="G354" s="8">
        <v>652</v>
      </c>
    </row>
    <row r="355" spans="1:7" ht="39" x14ac:dyDescent="0.25">
      <c r="A355" s="19">
        <v>21</v>
      </c>
      <c r="B355" s="21" t="s">
        <v>34</v>
      </c>
      <c r="C355" s="58" t="str">
        <f>VLOOKUP(Taulukko1[[#This Row],[Rivivalinta]],Sheet1!$C$1:$E$37,2,FALSE)</f>
        <v>Placeringar som utgör täckning för fondförsäkringar  (21)</v>
      </c>
      <c r="D355" s="51" t="str">
        <f>VLOOKUP(Taulukko1[[#This Row],[Rivivalinta]],Sheet1!$C$1:$E$37,3,FALSE)</f>
        <v>Investments covering technical provisions on unit-linked insurance  (21)</v>
      </c>
      <c r="E355" s="6">
        <v>42735</v>
      </c>
      <c r="F355" s="7" t="s">
        <v>9</v>
      </c>
      <c r="G355" s="8">
        <v>652</v>
      </c>
    </row>
    <row r="356" spans="1:7" ht="26.25" x14ac:dyDescent="0.25">
      <c r="A356" s="17">
        <v>22</v>
      </c>
      <c r="B356" s="21" t="s">
        <v>35</v>
      </c>
      <c r="C356" s="58" t="str">
        <f>VLOOKUP(Taulukko1[[#This Row],[Rivivalinta]],Sheet1!$C$1:$E$37,2,FALSE)</f>
        <v>Värdeökningar av övriga placeringar (22)</v>
      </c>
      <c r="D356" s="51" t="str">
        <f>VLOOKUP(Taulukko1[[#This Row],[Rivivalinta]],Sheet1!$C$1:$E$37,3,FALSE)</f>
        <v>Change in other investments value  (22)</v>
      </c>
      <c r="E356" s="6">
        <v>42735</v>
      </c>
      <c r="F356" s="7" t="s">
        <v>9</v>
      </c>
      <c r="G356" s="8"/>
    </row>
    <row r="357" spans="1:7" x14ac:dyDescent="0.25">
      <c r="A357" s="19">
        <v>23</v>
      </c>
      <c r="B357" s="18" t="s">
        <v>36</v>
      </c>
      <c r="C357" s="56" t="str">
        <f>VLOOKUP(Taulukko1[[#This Row],[Rivivalinta]],Sheet1!$C$1:$E$37,2,FALSE)</f>
        <v>Övriga försäkringstekniska kostnader (23)</v>
      </c>
      <c r="D357" s="49" t="str">
        <f>VLOOKUP(Taulukko1[[#This Row],[Rivivalinta]],Sheet1!$C$1:$E$37,3,FALSE)</f>
        <v>Other technical expenses (23)</v>
      </c>
      <c r="E357" s="6">
        <v>42735</v>
      </c>
      <c r="F357" s="7" t="s">
        <v>9</v>
      </c>
      <c r="G357" s="8"/>
    </row>
    <row r="358" spans="1:7" x14ac:dyDescent="0.25">
      <c r="A358" s="19">
        <v>24</v>
      </c>
      <c r="B358" s="22" t="s">
        <v>37</v>
      </c>
      <c r="C358" s="53" t="str">
        <f>VLOOKUP(Taulukko1[[#This Row],[Rivivalinta]],Sheet1!$C$1:$E$37,2,FALSE)</f>
        <v>Försäkringstekniskt resultat/bidrag (24)</v>
      </c>
      <c r="D358" s="48" t="str">
        <f>VLOOKUP(Taulukko1[[#This Row],[Rivivalinta]],Sheet1!$C$1:$E$37,3,FALSE)</f>
        <v>Balance on technical account (24)</v>
      </c>
      <c r="E358" s="6">
        <v>42735</v>
      </c>
      <c r="F358" s="7" t="s">
        <v>9</v>
      </c>
      <c r="G358" s="8">
        <v>4545</v>
      </c>
    </row>
    <row r="359" spans="1:7" x14ac:dyDescent="0.25">
      <c r="A359" s="19">
        <v>25</v>
      </c>
      <c r="B359" s="22" t="s">
        <v>38</v>
      </c>
      <c r="C359" s="53" t="str">
        <f>VLOOKUP(Taulukko1[[#This Row],[Rivivalinta]],Sheet1!$C$1:$E$37,2,FALSE)</f>
        <v>Annat än försäkringsteknisk kalkyl (25)</v>
      </c>
      <c r="D359" s="48" t="str">
        <f>VLOOKUP(Taulukko1[[#This Row],[Rivivalinta]],Sheet1!$C$1:$E$37,3,FALSE)</f>
        <v>Non-technical account (25)</v>
      </c>
      <c r="E359" s="6">
        <v>42735</v>
      </c>
      <c r="F359" s="7" t="s">
        <v>9</v>
      </c>
      <c r="G359" s="8"/>
    </row>
    <row r="360" spans="1:7" x14ac:dyDescent="0.25">
      <c r="A360" s="17">
        <v>26</v>
      </c>
      <c r="B360" s="24" t="s">
        <v>39</v>
      </c>
      <c r="C360" s="24" t="str">
        <f>VLOOKUP(Taulukko1[[#This Row],[Rivivalinta]],Sheet1!$C$1:$E$37,2,FALSE)</f>
        <v>Övriga intäkter (26)</v>
      </c>
      <c r="D360" s="24" t="str">
        <f>VLOOKUP(Taulukko1[[#This Row],[Rivivalinta]],Sheet1!$C$1:$E$37,3,FALSE)</f>
        <v>Other income (26)</v>
      </c>
      <c r="E360" s="6">
        <v>42735</v>
      </c>
      <c r="F360" s="7" t="s">
        <v>9</v>
      </c>
      <c r="G360" s="8">
        <v>12.7</v>
      </c>
    </row>
    <row r="361" spans="1:7" x14ac:dyDescent="0.25">
      <c r="A361" s="19">
        <v>27</v>
      </c>
      <c r="B361" s="24" t="s">
        <v>40</v>
      </c>
      <c r="C361" s="24" t="str">
        <f>VLOOKUP(Taulukko1[[#This Row],[Rivivalinta]],Sheet1!$C$1:$E$37,2,FALSE)</f>
        <v>Övriga kostnader (27)</v>
      </c>
      <c r="D361" s="24" t="str">
        <f>VLOOKUP(Taulukko1[[#This Row],[Rivivalinta]],Sheet1!$C$1:$E$37,3,FALSE)</f>
        <v>Other expenses (27)</v>
      </c>
      <c r="E361" s="6">
        <v>42735</v>
      </c>
      <c r="F361" s="7" t="s">
        <v>9</v>
      </c>
      <c r="G361" s="8"/>
    </row>
    <row r="362" spans="1:7" x14ac:dyDescent="0.25">
      <c r="A362" s="17">
        <v>28</v>
      </c>
      <c r="B362" s="24" t="s">
        <v>41</v>
      </c>
      <c r="C362" s="24" t="str">
        <f>VLOOKUP(Taulukko1[[#This Row],[Rivivalinta]],Sheet1!$C$1:$E$37,2,FALSE)</f>
        <v>Inkomstskatter för den egentliga verksamheten (28)</v>
      </c>
      <c r="D362" s="24" t="str">
        <f>VLOOKUP(Taulukko1[[#This Row],[Rivivalinta]],Sheet1!$C$1:$E$37,3,FALSE)</f>
        <v>Direct taxes on ordinary activities (28)</v>
      </c>
      <c r="E362" s="6">
        <v>42735</v>
      </c>
      <c r="F362" s="7" t="s">
        <v>9</v>
      </c>
      <c r="G362" s="8"/>
    </row>
    <row r="363" spans="1:7" x14ac:dyDescent="0.25">
      <c r="A363" s="19">
        <v>29</v>
      </c>
      <c r="B363" s="29" t="s">
        <v>42</v>
      </c>
      <c r="C363" s="54" t="str">
        <f>VLOOKUP(Taulukko1[[#This Row],[Rivivalinta]],Sheet1!$C$1:$E$37,2,FALSE)</f>
        <v>Vinst(förlust) före bokslutsdispositioner och skatter (29)</v>
      </c>
      <c r="D363" s="29" t="str">
        <f>VLOOKUP(Taulukko1[[#This Row],[Rivivalinta]],Sheet1!$C$1:$E$37,3,FALSE)</f>
        <v>Profit(loss) before appropriations and taxes (29)</v>
      </c>
      <c r="E363" s="6">
        <v>42735</v>
      </c>
      <c r="F363" s="7" t="s">
        <v>9</v>
      </c>
      <c r="G363" s="8">
        <v>4557.7</v>
      </c>
    </row>
    <row r="364" spans="1:7" x14ac:dyDescent="0.25">
      <c r="A364" s="19">
        <v>30</v>
      </c>
      <c r="B364" s="24" t="s">
        <v>43</v>
      </c>
      <c r="C364" s="24" t="str">
        <f>VLOOKUP(Taulukko1[[#This Row],[Rivivalinta]],Sheet1!$C$1:$E$37,2,FALSE)</f>
        <v>Bokslutsdispositioner totalt (30)</v>
      </c>
      <c r="D364" s="24" t="str">
        <f>VLOOKUP(Taulukko1[[#This Row],[Rivivalinta]],Sheet1!$C$1:$E$37,3,FALSE)</f>
        <v>Appropriations, total (30)</v>
      </c>
      <c r="E364" s="6">
        <v>42735</v>
      </c>
      <c r="F364" s="7" t="s">
        <v>9</v>
      </c>
      <c r="G364" s="8">
        <v>22.2</v>
      </c>
    </row>
    <row r="365" spans="1:7" x14ac:dyDescent="0.25">
      <c r="A365" s="19">
        <v>31</v>
      </c>
      <c r="B365" s="25" t="s">
        <v>44</v>
      </c>
      <c r="C365" s="25" t="str">
        <f>VLOOKUP(Taulukko1[[#This Row],[Rivivalinta]],Sheet1!$C$1:$E$37,2,FALSE)</f>
        <v>Förändring av avskrivningsdifferens (31)</v>
      </c>
      <c r="D365" s="25" t="str">
        <f>VLOOKUP(Taulukko1[[#This Row],[Rivivalinta]],Sheet1!$C$1:$E$37,3,FALSE)</f>
        <v>Change in depreciation difference (31)</v>
      </c>
      <c r="E365" s="6">
        <v>42735</v>
      </c>
      <c r="F365" s="7" t="s">
        <v>9</v>
      </c>
      <c r="G365" s="8">
        <v>22.2</v>
      </c>
    </row>
    <row r="366" spans="1:7" x14ac:dyDescent="0.25">
      <c r="A366" s="17">
        <v>32</v>
      </c>
      <c r="B366" s="25" t="s">
        <v>139</v>
      </c>
      <c r="C366" s="25" t="str">
        <f>VLOOKUP(Taulukko1[[#This Row],[Rivivalinta]],Sheet1!$C$1:$E$37,2,FALSE)</f>
        <v>Förändring av skattemässiga reserver (32)</v>
      </c>
      <c r="D366" s="25" t="str">
        <f>VLOOKUP(Taulukko1[[#This Row],[Rivivalinta]],Sheet1!$C$1:$E$37,3,FALSE)</f>
        <v>Change in taxbased provision (32)</v>
      </c>
      <c r="E366" s="6">
        <v>42735</v>
      </c>
      <c r="F366" s="7" t="s">
        <v>9</v>
      </c>
      <c r="G366" s="8"/>
    </row>
    <row r="367" spans="1:7" x14ac:dyDescent="0.25">
      <c r="A367" s="19">
        <v>33</v>
      </c>
      <c r="B367" s="24" t="s">
        <v>45</v>
      </c>
      <c r="C367" s="24" t="str">
        <f>VLOOKUP(Taulukko1[[#This Row],[Rivivalinta]],Sheet1!$C$1:$E$37,2,FALSE)</f>
        <v>Inkomstskatter totalt (33)</v>
      </c>
      <c r="D367" s="24" t="str">
        <f>VLOOKUP(Taulukko1[[#This Row],[Rivivalinta]],Sheet1!$C$1:$E$37,3,FALSE)</f>
        <v>Income taxes, total (33)</v>
      </c>
      <c r="E367" s="6">
        <v>42735</v>
      </c>
      <c r="F367" s="7" t="s">
        <v>9</v>
      </c>
      <c r="G367" s="8">
        <v>-951</v>
      </c>
    </row>
    <row r="368" spans="1:7" x14ac:dyDescent="0.25">
      <c r="A368" s="17">
        <v>34</v>
      </c>
      <c r="B368" s="25" t="s">
        <v>46</v>
      </c>
      <c r="C368" s="25" t="str">
        <f>VLOOKUP(Taulukko1[[#This Row],[Rivivalinta]],Sheet1!$C$1:$E$37,2,FALSE)</f>
        <v>Skatt för räkenskapsperioden och tidigare räkenskapsperioder (34)</v>
      </c>
      <c r="D368" s="25" t="str">
        <f>VLOOKUP(Taulukko1[[#This Row],[Rivivalinta]],Sheet1!$C$1:$E$37,3,FALSE)</f>
        <v>Taxes for current and previous periods (34)</v>
      </c>
      <c r="E368" s="6">
        <v>42735</v>
      </c>
      <c r="F368" s="7" t="s">
        <v>9</v>
      </c>
      <c r="G368" s="8">
        <v>-951</v>
      </c>
    </row>
    <row r="369" spans="1:7" x14ac:dyDescent="0.25">
      <c r="A369" s="19">
        <v>35</v>
      </c>
      <c r="B369" s="25" t="s">
        <v>47</v>
      </c>
      <c r="C369" s="25" t="str">
        <f>VLOOKUP(Taulukko1[[#This Row],[Rivivalinta]],Sheet1!$C$1:$E$37,2,FALSE)</f>
        <v>Latent skatt (35)</v>
      </c>
      <c r="D369" s="25" t="str">
        <f>VLOOKUP(Taulukko1[[#This Row],[Rivivalinta]],Sheet1!$C$1:$E$37,3,FALSE)</f>
        <v>Deferred taxes (35)</v>
      </c>
      <c r="E369" s="6">
        <v>42735</v>
      </c>
      <c r="F369" s="7" t="s">
        <v>9</v>
      </c>
      <c r="G369" s="8"/>
    </row>
    <row r="370" spans="1:7" x14ac:dyDescent="0.25">
      <c r="A370" s="19">
        <v>36</v>
      </c>
      <c r="B370" s="24" t="s">
        <v>48</v>
      </c>
      <c r="C370" s="24" t="str">
        <f>VLOOKUP(Taulukko1[[#This Row],[Rivivalinta]],Sheet1!$C$1:$E$37,2,FALSE)</f>
        <v>Övriga direkta skatter (36)</v>
      </c>
      <c r="D370" s="24" t="str">
        <f>VLOOKUP(Taulukko1[[#This Row],[Rivivalinta]],Sheet1!$C$1:$E$37,3,FALSE)</f>
        <v>Other direct taxes (36)</v>
      </c>
      <c r="E370" s="6">
        <v>42735</v>
      </c>
      <c r="F370" s="7" t="s">
        <v>9</v>
      </c>
      <c r="G370" s="8"/>
    </row>
    <row r="371" spans="1:7" x14ac:dyDescent="0.25">
      <c r="A371" s="19">
        <v>37</v>
      </c>
      <c r="B371" s="22" t="s">
        <v>49</v>
      </c>
      <c r="C371" s="53" t="str">
        <f>VLOOKUP(Taulukko1[[#This Row],[Rivivalinta]],Sheet1!$C$1:$E$37,2,FALSE)</f>
        <v>Räkenskapsperiodens vinst(förlust) (37)</v>
      </c>
      <c r="D371" s="48" t="str">
        <f>VLOOKUP(Taulukko1[[#This Row],[Rivivalinta]],Sheet1!$C$1:$E$37,3,FALSE)</f>
        <v>Profit/loss for the accounting period (37)</v>
      </c>
      <c r="E371" s="6">
        <v>42735</v>
      </c>
      <c r="F371" s="7" t="s">
        <v>9</v>
      </c>
      <c r="G371" s="8">
        <v>3628.9</v>
      </c>
    </row>
    <row r="372" spans="1:7" x14ac:dyDescent="0.25">
      <c r="A372" s="19">
        <v>1</v>
      </c>
      <c r="B372" s="23" t="s">
        <v>14</v>
      </c>
      <c r="C372" s="55" t="str">
        <f>VLOOKUP(Taulukko1[[#This Row],[Rivivalinta]],Sheet1!$C$1:$E$37,2,FALSE)</f>
        <v>Försäkringsteknisk kalkyl - livförsäkring (1)</v>
      </c>
      <c r="D372" s="23" t="str">
        <f>VLOOKUP(Taulukko1[[#This Row],[Rivivalinta]],Sheet1!$C$1:$E$37,3,FALSE)</f>
        <v>Technical account - life insurance (1)</v>
      </c>
      <c r="E372" s="6">
        <v>42735</v>
      </c>
      <c r="F372" s="7" t="s">
        <v>10</v>
      </c>
      <c r="G372" s="8"/>
    </row>
    <row r="373" spans="1:7" x14ac:dyDescent="0.25">
      <c r="A373" s="17">
        <v>2</v>
      </c>
      <c r="B373" s="18" t="s">
        <v>15</v>
      </c>
      <c r="C373" s="56" t="str">
        <f>VLOOKUP(Taulukko1[[#This Row],[Rivivalinta]],Sheet1!$C$1:$E$37,2,FALSE)</f>
        <v>Premieinkomst, egen andel (2)</v>
      </c>
      <c r="D373" s="49" t="str">
        <f>VLOOKUP(Taulukko1[[#This Row],[Rivivalinta]],Sheet1!$C$1:$E$37,3,FALSE)</f>
        <v>Premiums earned, net of reinsurance (2)</v>
      </c>
      <c r="E373" s="6">
        <v>42735</v>
      </c>
      <c r="F373" s="7" t="s">
        <v>10</v>
      </c>
      <c r="G373" s="8">
        <v>205881</v>
      </c>
    </row>
    <row r="374" spans="1:7" x14ac:dyDescent="0.25">
      <c r="A374" s="19">
        <v>3</v>
      </c>
      <c r="B374" s="20" t="s">
        <v>16</v>
      </c>
      <c r="C374" s="57" t="str">
        <f>VLOOKUP(Taulukko1[[#This Row],[Rivivalinta]],Sheet1!$C$1:$E$37,2,FALSE)</f>
        <v>Premieinkomst (3)</v>
      </c>
      <c r="D374" s="50" t="str">
        <f>VLOOKUP(Taulukko1[[#This Row],[Rivivalinta]],Sheet1!$C$1:$E$37,3,FALSE)</f>
        <v>Premium income (3)</v>
      </c>
      <c r="E374" s="6">
        <v>42735</v>
      </c>
      <c r="F374" s="7" t="s">
        <v>10</v>
      </c>
      <c r="G374" s="8">
        <v>207062</v>
      </c>
    </row>
    <row r="375" spans="1:7" x14ac:dyDescent="0.25">
      <c r="A375" s="17">
        <v>4</v>
      </c>
      <c r="B375" s="20" t="s">
        <v>17</v>
      </c>
      <c r="C375" s="57" t="str">
        <f>VLOOKUP(Taulukko1[[#This Row],[Rivivalinta]],Sheet1!$C$1:$E$37,2,FALSE)</f>
        <v>Återförsäkrarnas andel (4)</v>
      </c>
      <c r="D375" s="50" t="str">
        <f>VLOOKUP(Taulukko1[[#This Row],[Rivivalinta]],Sheet1!$C$1:$E$37,3,FALSE)</f>
        <v>Reinsurers' share (4)</v>
      </c>
      <c r="E375" s="6">
        <v>42735</v>
      </c>
      <c r="F375" s="7" t="s">
        <v>10</v>
      </c>
      <c r="G375" s="8">
        <v>-1181</v>
      </c>
    </row>
    <row r="376" spans="1:7" x14ac:dyDescent="0.25">
      <c r="A376" s="19">
        <v>5</v>
      </c>
      <c r="B376" s="18" t="s">
        <v>18</v>
      </c>
      <c r="C376" s="56" t="str">
        <f>VLOOKUP(Taulukko1[[#This Row],[Rivivalinta]],Sheet1!$C$1:$E$37,2,FALSE)</f>
        <v>Intäkter av placeringsverksamheten (5)</v>
      </c>
      <c r="D376" s="49" t="str">
        <f>VLOOKUP(Taulukko1[[#This Row],[Rivivalinta]],Sheet1!$C$1:$E$37,3,FALSE)</f>
        <v>Investment income (5)</v>
      </c>
      <c r="E376" s="6">
        <v>42735</v>
      </c>
      <c r="F376" s="7" t="s">
        <v>10</v>
      </c>
      <c r="G376" s="8">
        <v>81724</v>
      </c>
    </row>
    <row r="377" spans="1:7" ht="26.25" x14ac:dyDescent="0.25">
      <c r="A377" s="19">
        <v>6</v>
      </c>
      <c r="B377" s="18" t="s">
        <v>19</v>
      </c>
      <c r="C377" s="56" t="str">
        <f>VLOOKUP(Taulukko1[[#This Row],[Rivivalinta]],Sheet1!$C$1:$E$37,2,FALSE)</f>
        <v>Orealiserade värdeökningar i placeringsverksamheten (6)</v>
      </c>
      <c r="D377" s="49" t="str">
        <f>VLOOKUP(Taulukko1[[#This Row],[Rivivalinta]],Sheet1!$C$1:$E$37,3,FALSE)</f>
        <v>Unrealised gains on investments (6)</v>
      </c>
      <c r="E377" s="6">
        <v>42735</v>
      </c>
      <c r="F377" s="7" t="s">
        <v>10</v>
      </c>
      <c r="G377" s="8">
        <v>56280</v>
      </c>
    </row>
    <row r="378" spans="1:7" ht="39" x14ac:dyDescent="0.25">
      <c r="A378" s="19">
        <v>7</v>
      </c>
      <c r="B378" s="21" t="s">
        <v>20</v>
      </c>
      <c r="C378" s="58" t="str">
        <f>VLOOKUP(Taulukko1[[#This Row],[Rivivalinta]],Sheet1!$C$1:$E$37,2,FALSE)</f>
        <v>Placeringar som utgör täckning för fondförsäkringar (7)</v>
      </c>
      <c r="D378" s="51" t="str">
        <f>VLOOKUP(Taulukko1[[#This Row],[Rivivalinta]],Sheet1!$C$1:$E$37,3,FALSE)</f>
        <v>Investments covering technical provisions on unit-linked 
insurance (7)</v>
      </c>
      <c r="E378" s="6">
        <v>42735</v>
      </c>
      <c r="F378" s="7" t="s">
        <v>10</v>
      </c>
      <c r="G378" s="8">
        <v>56280</v>
      </c>
    </row>
    <row r="379" spans="1:7" x14ac:dyDescent="0.25">
      <c r="A379" s="17">
        <v>8</v>
      </c>
      <c r="B379" s="21" t="s">
        <v>21</v>
      </c>
      <c r="C379" s="58" t="str">
        <f>VLOOKUP(Taulukko1[[#This Row],[Rivivalinta]],Sheet1!$C$1:$E$37,2,FALSE)</f>
        <v>Värdeökningar av övriga placeringar (8)</v>
      </c>
      <c r="D379" s="51" t="str">
        <f>VLOOKUP(Taulukko1[[#This Row],[Rivivalinta]],Sheet1!$C$1:$E$37,3,FALSE)</f>
        <v>Change in other investments value (8)</v>
      </c>
      <c r="E379" s="6">
        <v>42735</v>
      </c>
      <c r="F379" s="7" t="s">
        <v>10</v>
      </c>
      <c r="G379" s="8"/>
    </row>
    <row r="380" spans="1:7" x14ac:dyDescent="0.25">
      <c r="A380" s="19">
        <v>9</v>
      </c>
      <c r="B380" s="18" t="s">
        <v>22</v>
      </c>
      <c r="C380" s="56" t="str">
        <f>VLOOKUP(Taulukko1[[#This Row],[Rivivalinta]],Sheet1!$C$1:$E$37,2,FALSE)</f>
        <v>Övriga försäkringstekniska intäkter (9)</v>
      </c>
      <c r="D380" s="49" t="str">
        <f>VLOOKUP(Taulukko1[[#This Row],[Rivivalinta]],Sheet1!$C$1:$E$37,3,FALSE)</f>
        <v>Other technical income (9)</v>
      </c>
      <c r="E380" s="6">
        <v>42735</v>
      </c>
      <c r="F380" s="7" t="s">
        <v>10</v>
      </c>
      <c r="G380" s="8"/>
    </row>
    <row r="381" spans="1:7" x14ac:dyDescent="0.25">
      <c r="A381" s="17">
        <v>10</v>
      </c>
      <c r="B381" s="18" t="s">
        <v>23</v>
      </c>
      <c r="C381" s="56" t="str">
        <f>VLOOKUP(Taulukko1[[#This Row],[Rivivalinta]],Sheet1!$C$1:$E$37,2,FALSE)</f>
        <v>Ersättningskostnader, egen andel (10)</v>
      </c>
      <c r="D381" s="49" t="str">
        <f>VLOOKUP(Taulukko1[[#This Row],[Rivivalinta]],Sheet1!$C$1:$E$37,3,FALSE)</f>
        <v>Claims incurred, own share (10)</v>
      </c>
      <c r="E381" s="6">
        <v>42735</v>
      </c>
      <c r="F381" s="7" t="s">
        <v>10</v>
      </c>
      <c r="G381" s="8">
        <v>-101803</v>
      </c>
    </row>
    <row r="382" spans="1:7" x14ac:dyDescent="0.25">
      <c r="A382" s="19">
        <v>11</v>
      </c>
      <c r="B382" s="20" t="s">
        <v>24</v>
      </c>
      <c r="C382" s="57" t="str">
        <f>VLOOKUP(Taulukko1[[#This Row],[Rivivalinta]],Sheet1!$C$1:$E$37,2,FALSE)</f>
        <v>Utbetalda ersättningar (11)</v>
      </c>
      <c r="D382" s="50" t="str">
        <f>VLOOKUP(Taulukko1[[#This Row],[Rivivalinta]],Sheet1!$C$1:$E$37,3,FALSE)</f>
        <v>Claims paid (11)</v>
      </c>
      <c r="E382" s="6">
        <v>42735</v>
      </c>
      <c r="F382" s="7" t="s">
        <v>10</v>
      </c>
      <c r="G382" s="8">
        <v>-90301</v>
      </c>
    </row>
    <row r="383" spans="1:7" x14ac:dyDescent="0.25">
      <c r="A383" s="19">
        <v>12</v>
      </c>
      <c r="B383" s="20" t="s">
        <v>25</v>
      </c>
      <c r="C383" s="57" t="str">
        <f>VLOOKUP(Taulukko1[[#This Row],[Rivivalinta]],Sheet1!$C$1:$E$37,2,FALSE)</f>
        <v>Återförsäkrarnas andel (12)</v>
      </c>
      <c r="D383" s="50" t="str">
        <f>VLOOKUP(Taulukko1[[#This Row],[Rivivalinta]],Sheet1!$C$1:$E$37,3,FALSE)</f>
        <v>Reinsurers' share (12)</v>
      </c>
      <c r="E383" s="6">
        <v>42735</v>
      </c>
      <c r="F383" s="7" t="s">
        <v>10</v>
      </c>
      <c r="G383" s="8"/>
    </row>
    <row r="384" spans="1:7" ht="26.25" x14ac:dyDescent="0.25">
      <c r="A384" s="19">
        <v>13</v>
      </c>
      <c r="B384" s="20" t="s">
        <v>26</v>
      </c>
      <c r="C384" s="57" t="str">
        <f>VLOOKUP(Taulukko1[[#This Row],[Rivivalinta]],Sheet1!$C$1:$E$37,2,FALSE)</f>
        <v>Förändring i ersättningsansvaret (13)</v>
      </c>
      <c r="D384" s="50" t="str">
        <f>VLOOKUP(Taulukko1[[#This Row],[Rivivalinta]],Sheet1!$C$1:$E$37,3,FALSE)</f>
        <v>Change in provision for outstanding claims (13)</v>
      </c>
      <c r="E384" s="6">
        <v>42735</v>
      </c>
      <c r="F384" s="7" t="s">
        <v>10</v>
      </c>
      <c r="G384" s="8">
        <v>-11502</v>
      </c>
    </row>
    <row r="385" spans="1:7" x14ac:dyDescent="0.25">
      <c r="A385" s="17">
        <v>14</v>
      </c>
      <c r="B385" s="20" t="s">
        <v>27</v>
      </c>
      <c r="C385" s="57" t="str">
        <f>VLOOKUP(Taulukko1[[#This Row],[Rivivalinta]],Sheet1!$C$1:$E$37,2,FALSE)</f>
        <v>Återförsäkrarnas andel (14)</v>
      </c>
      <c r="D385" s="50" t="str">
        <f>VLOOKUP(Taulukko1[[#This Row],[Rivivalinta]],Sheet1!$C$1:$E$37,3,FALSE)</f>
        <v>Reinsurers' share (14)</v>
      </c>
      <c r="E385" s="6">
        <v>42735</v>
      </c>
      <c r="F385" s="7" t="s">
        <v>10</v>
      </c>
      <c r="G385" s="8"/>
    </row>
    <row r="386" spans="1:7" ht="26.25" x14ac:dyDescent="0.25">
      <c r="A386" s="19">
        <v>15</v>
      </c>
      <c r="B386" s="18" t="s">
        <v>28</v>
      </c>
      <c r="C386" s="56" t="str">
        <f>VLOOKUP(Taulukko1[[#This Row],[Rivivalinta]],Sheet1!$C$1:$E$37,2,FALSE)</f>
        <v>Förändring i premieansvaret, egen andel (15)</v>
      </c>
      <c r="D386" s="49" t="str">
        <f>VLOOKUP(Taulukko1[[#This Row],[Rivivalinta]],Sheet1!$C$1:$E$37,3,FALSE)</f>
        <v>Change in provision for unearned premiums, own share (15)</v>
      </c>
      <c r="E386" s="6">
        <v>42735</v>
      </c>
      <c r="F386" s="7" t="s">
        <v>10</v>
      </c>
      <c r="G386" s="8">
        <v>-170619</v>
      </c>
    </row>
    <row r="387" spans="1:7" ht="26.25" x14ac:dyDescent="0.25">
      <c r="A387" s="17">
        <v>16</v>
      </c>
      <c r="B387" s="20" t="s">
        <v>29</v>
      </c>
      <c r="C387" s="57" t="str">
        <f>VLOOKUP(Taulukko1[[#This Row],[Rivivalinta]],Sheet1!$C$1:$E$37,2,FALSE)</f>
        <v>Föränrding i premieansvaret (16)</v>
      </c>
      <c r="D387" s="50" t="str">
        <f>VLOOKUP(Taulukko1[[#This Row],[Rivivalinta]],Sheet1!$C$1:$E$37,3,FALSE)</f>
        <v>Change in provision for unearned premiums (16)</v>
      </c>
      <c r="E387" s="6">
        <v>42735</v>
      </c>
      <c r="F387" s="7" t="s">
        <v>10</v>
      </c>
      <c r="G387" s="8">
        <v>-170619</v>
      </c>
    </row>
    <row r="388" spans="1:7" x14ac:dyDescent="0.25">
      <c r="A388" s="19">
        <v>17</v>
      </c>
      <c r="B388" s="20" t="s">
        <v>30</v>
      </c>
      <c r="C388" s="57" t="str">
        <f>VLOOKUP(Taulukko1[[#This Row],[Rivivalinta]],Sheet1!$C$1:$E$37,2,FALSE)</f>
        <v>Återförsäkrarnas andel (17)</v>
      </c>
      <c r="D388" s="50" t="str">
        <f>VLOOKUP(Taulukko1[[#This Row],[Rivivalinta]],Sheet1!$C$1:$E$37,3,FALSE)</f>
        <v>Reinsurers' share (17)</v>
      </c>
      <c r="E388" s="6">
        <v>42735</v>
      </c>
      <c r="F388" s="7" t="s">
        <v>10</v>
      </c>
      <c r="G388" s="8"/>
    </row>
    <row r="389" spans="1:7" x14ac:dyDescent="0.25">
      <c r="A389" s="19">
        <v>18</v>
      </c>
      <c r="B389" s="18" t="s">
        <v>31</v>
      </c>
      <c r="C389" s="56" t="str">
        <f>VLOOKUP(Taulukko1[[#This Row],[Rivivalinta]],Sheet1!$C$1:$E$37,2,FALSE)</f>
        <v>Driftskostnader (18)</v>
      </c>
      <c r="D389" s="49" t="str">
        <f>VLOOKUP(Taulukko1[[#This Row],[Rivivalinta]],Sheet1!$C$1:$E$37,3,FALSE)</f>
        <v>Operating expenses (18)</v>
      </c>
      <c r="E389" s="6">
        <v>42735</v>
      </c>
      <c r="F389" s="7" t="s">
        <v>10</v>
      </c>
      <c r="G389" s="8">
        <v>-14046</v>
      </c>
    </row>
    <row r="390" spans="1:7" x14ac:dyDescent="0.25">
      <c r="A390" s="19">
        <v>19</v>
      </c>
      <c r="B390" s="18" t="s">
        <v>32</v>
      </c>
      <c r="C390" s="56" t="str">
        <f>VLOOKUP(Taulukko1[[#This Row],[Rivivalinta]],Sheet1!$C$1:$E$37,2,FALSE)</f>
        <v>Kostnader för placeringsverksamheten (19)</v>
      </c>
      <c r="D390" s="49" t="str">
        <f>VLOOKUP(Taulukko1[[#This Row],[Rivivalinta]],Sheet1!$C$1:$E$37,3,FALSE)</f>
        <v>Investment charges (19)</v>
      </c>
      <c r="E390" s="6">
        <v>42735</v>
      </c>
      <c r="F390" s="7" t="s">
        <v>10</v>
      </c>
      <c r="G390" s="8">
        <v>-43325</v>
      </c>
    </row>
    <row r="391" spans="1:7" ht="26.25" x14ac:dyDescent="0.25">
      <c r="A391" s="17">
        <v>20</v>
      </c>
      <c r="B391" s="18" t="s">
        <v>33</v>
      </c>
      <c r="C391" s="56" t="str">
        <f>VLOOKUP(Taulukko1[[#This Row],[Rivivalinta]],Sheet1!$C$1:$E$37,2,FALSE)</f>
        <v>Orealiserade värdeminskningar i placeringsverksamheten (20)</v>
      </c>
      <c r="D391" s="49" t="str">
        <f>VLOOKUP(Taulukko1[[#This Row],[Rivivalinta]],Sheet1!$C$1:$E$37,3,FALSE)</f>
        <v>Unrealised losses on onvestments (20)</v>
      </c>
      <c r="E391" s="6">
        <v>42735</v>
      </c>
      <c r="F391" s="7" t="s">
        <v>10</v>
      </c>
      <c r="G391" s="8">
        <v>-2900</v>
      </c>
    </row>
    <row r="392" spans="1:7" ht="39" x14ac:dyDescent="0.25">
      <c r="A392" s="19">
        <v>21</v>
      </c>
      <c r="B392" s="21" t="s">
        <v>34</v>
      </c>
      <c r="C392" s="58" t="str">
        <f>VLOOKUP(Taulukko1[[#This Row],[Rivivalinta]],Sheet1!$C$1:$E$37,2,FALSE)</f>
        <v>Placeringar som utgör täckning för fondförsäkringar  (21)</v>
      </c>
      <c r="D392" s="51" t="str">
        <f>VLOOKUP(Taulukko1[[#This Row],[Rivivalinta]],Sheet1!$C$1:$E$37,3,FALSE)</f>
        <v>Investments covering technical provisions on unit-linked insurance  (21)</v>
      </c>
      <c r="E392" s="6">
        <v>42735</v>
      </c>
      <c r="F392" s="7" t="s">
        <v>10</v>
      </c>
      <c r="G392" s="8">
        <v>-2900</v>
      </c>
    </row>
    <row r="393" spans="1:7" ht="26.25" x14ac:dyDescent="0.25">
      <c r="A393" s="17">
        <v>22</v>
      </c>
      <c r="B393" s="21" t="s">
        <v>35</v>
      </c>
      <c r="C393" s="58" t="str">
        <f>VLOOKUP(Taulukko1[[#This Row],[Rivivalinta]],Sheet1!$C$1:$E$37,2,FALSE)</f>
        <v>Värdeökningar av övriga placeringar (22)</v>
      </c>
      <c r="D393" s="51" t="str">
        <f>VLOOKUP(Taulukko1[[#This Row],[Rivivalinta]],Sheet1!$C$1:$E$37,3,FALSE)</f>
        <v>Change in other investments value  (22)</v>
      </c>
      <c r="E393" s="6">
        <v>42735</v>
      </c>
      <c r="F393" s="7" t="s">
        <v>10</v>
      </c>
      <c r="G393" s="8"/>
    </row>
    <row r="394" spans="1:7" x14ac:dyDescent="0.25">
      <c r="A394" s="19">
        <v>23</v>
      </c>
      <c r="B394" s="18" t="s">
        <v>36</v>
      </c>
      <c r="C394" s="56" t="str">
        <f>VLOOKUP(Taulukko1[[#This Row],[Rivivalinta]],Sheet1!$C$1:$E$37,2,FALSE)</f>
        <v>Övriga försäkringstekniska kostnader (23)</v>
      </c>
      <c r="D394" s="49" t="str">
        <f>VLOOKUP(Taulukko1[[#This Row],[Rivivalinta]],Sheet1!$C$1:$E$37,3,FALSE)</f>
        <v>Other technical expenses (23)</v>
      </c>
      <c r="E394" s="6">
        <v>42735</v>
      </c>
      <c r="F394" s="7" t="s">
        <v>10</v>
      </c>
      <c r="G394" s="8"/>
    </row>
    <row r="395" spans="1:7" x14ac:dyDescent="0.25">
      <c r="A395" s="19">
        <v>24</v>
      </c>
      <c r="B395" s="22" t="s">
        <v>37</v>
      </c>
      <c r="C395" s="53" t="str">
        <f>VLOOKUP(Taulukko1[[#This Row],[Rivivalinta]],Sheet1!$C$1:$E$37,2,FALSE)</f>
        <v>Försäkringstekniskt resultat/bidrag (24)</v>
      </c>
      <c r="D395" s="48" t="str">
        <f>VLOOKUP(Taulukko1[[#This Row],[Rivivalinta]],Sheet1!$C$1:$E$37,3,FALSE)</f>
        <v>Balance on technical account (24)</v>
      </c>
      <c r="E395" s="6">
        <v>42735</v>
      </c>
      <c r="F395" s="7" t="s">
        <v>10</v>
      </c>
      <c r="G395" s="8">
        <v>11192</v>
      </c>
    </row>
    <row r="396" spans="1:7" x14ac:dyDescent="0.25">
      <c r="A396" s="19">
        <v>25</v>
      </c>
      <c r="B396" s="22" t="s">
        <v>38</v>
      </c>
      <c r="C396" s="53" t="str">
        <f>VLOOKUP(Taulukko1[[#This Row],[Rivivalinta]],Sheet1!$C$1:$E$37,2,FALSE)</f>
        <v>Annat än försäkringsteknisk kalkyl (25)</v>
      </c>
      <c r="D396" s="48" t="str">
        <f>VLOOKUP(Taulukko1[[#This Row],[Rivivalinta]],Sheet1!$C$1:$E$37,3,FALSE)</f>
        <v>Non-technical account (25)</v>
      </c>
      <c r="E396" s="6">
        <v>42735</v>
      </c>
      <c r="F396" s="7" t="s">
        <v>10</v>
      </c>
      <c r="G396" s="8"/>
    </row>
    <row r="397" spans="1:7" x14ac:dyDescent="0.25">
      <c r="A397" s="17">
        <v>26</v>
      </c>
      <c r="B397" s="24" t="s">
        <v>39</v>
      </c>
      <c r="C397" s="24" t="str">
        <f>VLOOKUP(Taulukko1[[#This Row],[Rivivalinta]],Sheet1!$C$1:$E$37,2,FALSE)</f>
        <v>Övriga intäkter (26)</v>
      </c>
      <c r="D397" s="24" t="str">
        <f>VLOOKUP(Taulukko1[[#This Row],[Rivivalinta]],Sheet1!$C$1:$E$37,3,FALSE)</f>
        <v>Other income (26)</v>
      </c>
      <c r="E397" s="6">
        <v>42735</v>
      </c>
      <c r="F397" s="7" t="s">
        <v>10</v>
      </c>
      <c r="G397" s="8">
        <v>3</v>
      </c>
    </row>
    <row r="398" spans="1:7" x14ac:dyDescent="0.25">
      <c r="A398" s="19">
        <v>27</v>
      </c>
      <c r="B398" s="24" t="s">
        <v>40</v>
      </c>
      <c r="C398" s="24" t="str">
        <f>VLOOKUP(Taulukko1[[#This Row],[Rivivalinta]],Sheet1!$C$1:$E$37,2,FALSE)</f>
        <v>Övriga kostnader (27)</v>
      </c>
      <c r="D398" s="24" t="str">
        <f>VLOOKUP(Taulukko1[[#This Row],[Rivivalinta]],Sheet1!$C$1:$E$37,3,FALSE)</f>
        <v>Other expenses (27)</v>
      </c>
      <c r="E398" s="6">
        <v>42735</v>
      </c>
      <c r="F398" s="7" t="s">
        <v>10</v>
      </c>
      <c r="G398" s="8">
        <v>-242</v>
      </c>
    </row>
    <row r="399" spans="1:7" x14ac:dyDescent="0.25">
      <c r="A399" s="17">
        <v>28</v>
      </c>
      <c r="B399" s="24" t="s">
        <v>41</v>
      </c>
      <c r="C399" s="24" t="str">
        <f>VLOOKUP(Taulukko1[[#This Row],[Rivivalinta]],Sheet1!$C$1:$E$37,2,FALSE)</f>
        <v>Inkomstskatter för den egentliga verksamheten (28)</v>
      </c>
      <c r="D399" s="24" t="str">
        <f>VLOOKUP(Taulukko1[[#This Row],[Rivivalinta]],Sheet1!$C$1:$E$37,3,FALSE)</f>
        <v>Direct taxes on ordinary activities (28)</v>
      </c>
      <c r="E399" s="6">
        <v>42735</v>
      </c>
      <c r="F399" s="7" t="s">
        <v>10</v>
      </c>
      <c r="G399" s="8">
        <v>-1969</v>
      </c>
    </row>
    <row r="400" spans="1:7" x14ac:dyDescent="0.25">
      <c r="A400" s="19">
        <v>29</v>
      </c>
      <c r="B400" s="29" t="s">
        <v>42</v>
      </c>
      <c r="C400" s="54" t="str">
        <f>VLOOKUP(Taulukko1[[#This Row],[Rivivalinta]],Sheet1!$C$1:$E$37,2,FALSE)</f>
        <v>Vinst(förlust) före bokslutsdispositioner och skatter (29)</v>
      </c>
      <c r="D400" s="29" t="str">
        <f>VLOOKUP(Taulukko1[[#This Row],[Rivivalinta]],Sheet1!$C$1:$E$37,3,FALSE)</f>
        <v>Profit(loss) before appropriations and taxes (29)</v>
      </c>
      <c r="E400" s="6">
        <v>42735</v>
      </c>
      <c r="F400" s="7" t="s">
        <v>10</v>
      </c>
      <c r="G400" s="8">
        <v>8984</v>
      </c>
    </row>
    <row r="401" spans="1:7" x14ac:dyDescent="0.25">
      <c r="A401" s="19">
        <v>30</v>
      </c>
      <c r="B401" s="24" t="s">
        <v>43</v>
      </c>
      <c r="C401" s="24" t="str">
        <f>VLOOKUP(Taulukko1[[#This Row],[Rivivalinta]],Sheet1!$C$1:$E$37,2,FALSE)</f>
        <v>Bokslutsdispositioner totalt (30)</v>
      </c>
      <c r="D401" s="24" t="str">
        <f>VLOOKUP(Taulukko1[[#This Row],[Rivivalinta]],Sheet1!$C$1:$E$37,3,FALSE)</f>
        <v>Appropriations, total (30)</v>
      </c>
      <c r="E401" s="6">
        <v>42735</v>
      </c>
      <c r="F401" s="7" t="s">
        <v>10</v>
      </c>
      <c r="G401" s="8">
        <v>16</v>
      </c>
    </row>
    <row r="402" spans="1:7" x14ac:dyDescent="0.25">
      <c r="A402" s="19">
        <v>31</v>
      </c>
      <c r="B402" s="25" t="s">
        <v>44</v>
      </c>
      <c r="C402" s="25" t="str">
        <f>VLOOKUP(Taulukko1[[#This Row],[Rivivalinta]],Sheet1!$C$1:$E$37,2,FALSE)</f>
        <v>Förändring av avskrivningsdifferens (31)</v>
      </c>
      <c r="D402" s="25" t="str">
        <f>VLOOKUP(Taulukko1[[#This Row],[Rivivalinta]],Sheet1!$C$1:$E$37,3,FALSE)</f>
        <v>Change in depreciation difference (31)</v>
      </c>
      <c r="E402" s="6">
        <v>42735</v>
      </c>
      <c r="F402" s="7" t="s">
        <v>10</v>
      </c>
      <c r="G402" s="8">
        <v>16</v>
      </c>
    </row>
    <row r="403" spans="1:7" x14ac:dyDescent="0.25">
      <c r="A403" s="17">
        <v>32</v>
      </c>
      <c r="B403" s="25" t="s">
        <v>139</v>
      </c>
      <c r="C403" s="25" t="str">
        <f>VLOOKUP(Taulukko1[[#This Row],[Rivivalinta]],Sheet1!$C$1:$E$37,2,FALSE)</f>
        <v>Förändring av skattemässiga reserver (32)</v>
      </c>
      <c r="D403" s="25" t="str">
        <f>VLOOKUP(Taulukko1[[#This Row],[Rivivalinta]],Sheet1!$C$1:$E$37,3,FALSE)</f>
        <v>Change in taxbased provision (32)</v>
      </c>
      <c r="E403" s="6">
        <v>42735</v>
      </c>
      <c r="F403" s="7" t="s">
        <v>10</v>
      </c>
      <c r="G403" s="8"/>
    </row>
    <row r="404" spans="1:7" x14ac:dyDescent="0.25">
      <c r="A404" s="19">
        <v>33</v>
      </c>
      <c r="B404" s="24" t="s">
        <v>45</v>
      </c>
      <c r="C404" s="24" t="str">
        <f>VLOOKUP(Taulukko1[[#This Row],[Rivivalinta]],Sheet1!$C$1:$E$37,2,FALSE)</f>
        <v>Inkomstskatter totalt (33)</v>
      </c>
      <c r="D404" s="24" t="str">
        <f>VLOOKUP(Taulukko1[[#This Row],[Rivivalinta]],Sheet1!$C$1:$E$37,3,FALSE)</f>
        <v>Income taxes, total (33)</v>
      </c>
      <c r="E404" s="6">
        <v>42735</v>
      </c>
      <c r="F404" s="7" t="s">
        <v>10</v>
      </c>
      <c r="G404" s="8"/>
    </row>
    <row r="405" spans="1:7" x14ac:dyDescent="0.25">
      <c r="A405" s="17">
        <v>34</v>
      </c>
      <c r="B405" s="25" t="s">
        <v>46</v>
      </c>
      <c r="C405" s="25" t="str">
        <f>VLOOKUP(Taulukko1[[#This Row],[Rivivalinta]],Sheet1!$C$1:$E$37,2,FALSE)</f>
        <v>Skatt för räkenskapsperioden och tidigare räkenskapsperioder (34)</v>
      </c>
      <c r="D405" s="25" t="str">
        <f>VLOOKUP(Taulukko1[[#This Row],[Rivivalinta]],Sheet1!$C$1:$E$37,3,FALSE)</f>
        <v>Taxes for current and previous periods (34)</v>
      </c>
      <c r="E405" s="6">
        <v>42735</v>
      </c>
      <c r="F405" s="7" t="s">
        <v>10</v>
      </c>
      <c r="G405" s="8"/>
    </row>
    <row r="406" spans="1:7" x14ac:dyDescent="0.25">
      <c r="A406" s="19">
        <v>35</v>
      </c>
      <c r="B406" s="25" t="s">
        <v>47</v>
      </c>
      <c r="C406" s="25" t="str">
        <f>VLOOKUP(Taulukko1[[#This Row],[Rivivalinta]],Sheet1!$C$1:$E$37,2,FALSE)</f>
        <v>Latent skatt (35)</v>
      </c>
      <c r="D406" s="25" t="str">
        <f>VLOOKUP(Taulukko1[[#This Row],[Rivivalinta]],Sheet1!$C$1:$E$37,3,FALSE)</f>
        <v>Deferred taxes (35)</v>
      </c>
      <c r="E406" s="6">
        <v>42735</v>
      </c>
      <c r="F406" s="7" t="s">
        <v>10</v>
      </c>
      <c r="G406" s="8"/>
    </row>
    <row r="407" spans="1:7" x14ac:dyDescent="0.25">
      <c r="A407" s="19">
        <v>36</v>
      </c>
      <c r="B407" s="24" t="s">
        <v>48</v>
      </c>
      <c r="C407" s="24" t="str">
        <f>VLOOKUP(Taulukko1[[#This Row],[Rivivalinta]],Sheet1!$C$1:$E$37,2,FALSE)</f>
        <v>Övriga direkta skatter (36)</v>
      </c>
      <c r="D407" s="24" t="str">
        <f>VLOOKUP(Taulukko1[[#This Row],[Rivivalinta]],Sheet1!$C$1:$E$37,3,FALSE)</f>
        <v>Other direct taxes (36)</v>
      </c>
      <c r="E407" s="6">
        <v>42735</v>
      </c>
      <c r="F407" s="7" t="s">
        <v>10</v>
      </c>
      <c r="G407" s="8"/>
    </row>
    <row r="408" spans="1:7" x14ac:dyDescent="0.25">
      <c r="A408" s="19">
        <v>37</v>
      </c>
      <c r="B408" s="22" t="s">
        <v>49</v>
      </c>
      <c r="C408" s="53" t="str">
        <f>VLOOKUP(Taulukko1[[#This Row],[Rivivalinta]],Sheet1!$C$1:$E$37,2,FALSE)</f>
        <v>Räkenskapsperiodens vinst(förlust) (37)</v>
      </c>
      <c r="D408" s="48" t="str">
        <f>VLOOKUP(Taulukko1[[#This Row],[Rivivalinta]],Sheet1!$C$1:$E$37,3,FALSE)</f>
        <v>Profit/loss for the accounting period (37)</v>
      </c>
      <c r="E408" s="6">
        <v>42735</v>
      </c>
      <c r="F408" s="7" t="s">
        <v>10</v>
      </c>
      <c r="G408" s="8">
        <v>9000</v>
      </c>
    </row>
    <row r="409" spans="1:7" x14ac:dyDescent="0.25">
      <c r="A409" s="19">
        <v>1</v>
      </c>
      <c r="B409" s="23" t="s">
        <v>14</v>
      </c>
      <c r="C409" s="55" t="str">
        <f>VLOOKUP(Taulukko1[[#This Row],[Rivivalinta]],Sheet1!$C$1:$E$37,2,FALSE)</f>
        <v>Försäkringsteknisk kalkyl - livförsäkring (1)</v>
      </c>
      <c r="D409" s="23" t="str">
        <f>VLOOKUP(Taulukko1[[#This Row],[Rivivalinta]],Sheet1!$C$1:$E$37,3,FALSE)</f>
        <v>Technical account - life insurance (1)</v>
      </c>
      <c r="E409" s="6">
        <v>42735</v>
      </c>
      <c r="F409" s="7" t="s">
        <v>11</v>
      </c>
      <c r="G409" s="8"/>
    </row>
    <row r="410" spans="1:7" x14ac:dyDescent="0.25">
      <c r="A410" s="17">
        <v>2</v>
      </c>
      <c r="B410" s="18" t="s">
        <v>15</v>
      </c>
      <c r="C410" s="56" t="str">
        <f>VLOOKUP(Taulukko1[[#This Row],[Rivivalinta]],Sheet1!$C$1:$E$37,2,FALSE)</f>
        <v>Premieinkomst, egen andel (2)</v>
      </c>
      <c r="D410" s="49" t="str">
        <f>VLOOKUP(Taulukko1[[#This Row],[Rivivalinta]],Sheet1!$C$1:$E$37,3,FALSE)</f>
        <v>Premiums earned, net of reinsurance (2)</v>
      </c>
      <c r="E410" s="6">
        <v>42735</v>
      </c>
      <c r="F410" s="7" t="s">
        <v>11</v>
      </c>
      <c r="G410" s="8">
        <v>4544946.64671</v>
      </c>
    </row>
    <row r="411" spans="1:7" x14ac:dyDescent="0.25">
      <c r="A411" s="19">
        <v>3</v>
      </c>
      <c r="B411" s="20" t="s">
        <v>16</v>
      </c>
      <c r="C411" s="57" t="str">
        <f>VLOOKUP(Taulukko1[[#This Row],[Rivivalinta]],Sheet1!$C$1:$E$37,2,FALSE)</f>
        <v>Premieinkomst (3)</v>
      </c>
      <c r="D411" s="50" t="str">
        <f>VLOOKUP(Taulukko1[[#This Row],[Rivivalinta]],Sheet1!$C$1:$E$37,3,FALSE)</f>
        <v>Premium income (3)</v>
      </c>
      <c r="E411" s="6">
        <v>42735</v>
      </c>
      <c r="F411" s="7" t="s">
        <v>11</v>
      </c>
      <c r="G411" s="8">
        <v>4576225.9078599997</v>
      </c>
    </row>
    <row r="412" spans="1:7" x14ac:dyDescent="0.25">
      <c r="A412" s="17">
        <v>4</v>
      </c>
      <c r="B412" s="20" t="s">
        <v>17</v>
      </c>
      <c r="C412" s="57" t="str">
        <f>VLOOKUP(Taulukko1[[#This Row],[Rivivalinta]],Sheet1!$C$1:$E$37,2,FALSE)</f>
        <v>Återförsäkrarnas andel (4)</v>
      </c>
      <c r="D412" s="50" t="str">
        <f>VLOOKUP(Taulukko1[[#This Row],[Rivivalinta]],Sheet1!$C$1:$E$37,3,FALSE)</f>
        <v>Reinsurers' share (4)</v>
      </c>
      <c r="E412" s="6">
        <v>42735</v>
      </c>
      <c r="F412" s="7" t="s">
        <v>11</v>
      </c>
      <c r="G412" s="8">
        <v>-31279.261150000002</v>
      </c>
    </row>
    <row r="413" spans="1:7" x14ac:dyDescent="0.25">
      <c r="A413" s="19">
        <v>5</v>
      </c>
      <c r="B413" s="18" t="s">
        <v>18</v>
      </c>
      <c r="C413" s="56" t="str">
        <f>VLOOKUP(Taulukko1[[#This Row],[Rivivalinta]],Sheet1!$C$1:$E$37,2,FALSE)</f>
        <v>Intäkter av placeringsverksamheten (5)</v>
      </c>
      <c r="D413" s="49" t="str">
        <f>VLOOKUP(Taulukko1[[#This Row],[Rivivalinta]],Sheet1!$C$1:$E$37,3,FALSE)</f>
        <v>Investment income (5)</v>
      </c>
      <c r="E413" s="6">
        <v>42735</v>
      </c>
      <c r="F413" s="7" t="s">
        <v>11</v>
      </c>
      <c r="G413" s="8">
        <v>2639778.2546300003</v>
      </c>
    </row>
    <row r="414" spans="1:7" ht="26.25" x14ac:dyDescent="0.25">
      <c r="A414" s="19">
        <v>6</v>
      </c>
      <c r="B414" s="18" t="s">
        <v>19</v>
      </c>
      <c r="C414" s="56" t="str">
        <f>VLOOKUP(Taulukko1[[#This Row],[Rivivalinta]],Sheet1!$C$1:$E$37,2,FALSE)</f>
        <v>Orealiserade värdeökningar i placeringsverksamheten (6)</v>
      </c>
      <c r="D414" s="49" t="str">
        <f>VLOOKUP(Taulukko1[[#This Row],[Rivivalinta]],Sheet1!$C$1:$E$37,3,FALSE)</f>
        <v>Unrealised gains on investments (6)</v>
      </c>
      <c r="E414" s="6">
        <v>42735</v>
      </c>
      <c r="F414" s="7" t="s">
        <v>11</v>
      </c>
      <c r="G414" s="8">
        <v>3545836.1626499998</v>
      </c>
    </row>
    <row r="415" spans="1:7" ht="39" x14ac:dyDescent="0.25">
      <c r="A415" s="19">
        <v>7</v>
      </c>
      <c r="B415" s="21" t="s">
        <v>20</v>
      </c>
      <c r="C415" s="58" t="str">
        <f>VLOOKUP(Taulukko1[[#This Row],[Rivivalinta]],Sheet1!$C$1:$E$37,2,FALSE)</f>
        <v>Placeringar som utgör täckning för fondförsäkringar (7)</v>
      </c>
      <c r="D415" s="51" t="str">
        <f>VLOOKUP(Taulukko1[[#This Row],[Rivivalinta]],Sheet1!$C$1:$E$37,3,FALSE)</f>
        <v>Investments covering technical provisions on unit-linked 
insurance (7)</v>
      </c>
      <c r="E415" s="6">
        <v>42735</v>
      </c>
      <c r="F415" s="7" t="s">
        <v>11</v>
      </c>
      <c r="G415" s="8">
        <v>3452208.0509999995</v>
      </c>
    </row>
    <row r="416" spans="1:7" x14ac:dyDescent="0.25">
      <c r="A416" s="17">
        <v>8</v>
      </c>
      <c r="B416" s="21" t="s">
        <v>21</v>
      </c>
      <c r="C416" s="58" t="str">
        <f>VLOOKUP(Taulukko1[[#This Row],[Rivivalinta]],Sheet1!$C$1:$E$37,2,FALSE)</f>
        <v>Värdeökningar av övriga placeringar (8)</v>
      </c>
      <c r="D416" s="51" t="str">
        <f>VLOOKUP(Taulukko1[[#This Row],[Rivivalinta]],Sheet1!$C$1:$E$37,3,FALSE)</f>
        <v>Change in other investments value (8)</v>
      </c>
      <c r="E416" s="6">
        <v>42735</v>
      </c>
      <c r="F416" s="7" t="s">
        <v>11</v>
      </c>
      <c r="G416" s="8">
        <v>93628.111649999992</v>
      </c>
    </row>
    <row r="417" spans="1:7" x14ac:dyDescent="0.25">
      <c r="A417" s="19">
        <v>9</v>
      </c>
      <c r="B417" s="18" t="s">
        <v>22</v>
      </c>
      <c r="C417" s="56" t="str">
        <f>VLOOKUP(Taulukko1[[#This Row],[Rivivalinta]],Sheet1!$C$1:$E$37,2,FALSE)</f>
        <v>Övriga försäkringstekniska intäkter (9)</v>
      </c>
      <c r="D417" s="49" t="str">
        <f>VLOOKUP(Taulukko1[[#This Row],[Rivivalinta]],Sheet1!$C$1:$E$37,3,FALSE)</f>
        <v>Other technical income (9)</v>
      </c>
      <c r="E417" s="6">
        <v>42735</v>
      </c>
      <c r="F417" s="7" t="s">
        <v>11</v>
      </c>
      <c r="G417" s="8">
        <v>19063.121259999996</v>
      </c>
    </row>
    <row r="418" spans="1:7" x14ac:dyDescent="0.25">
      <c r="A418" s="17">
        <v>10</v>
      </c>
      <c r="B418" s="18" t="s">
        <v>23</v>
      </c>
      <c r="C418" s="56" t="str">
        <f>VLOOKUP(Taulukko1[[#This Row],[Rivivalinta]],Sheet1!$C$1:$E$37,2,FALSE)</f>
        <v>Ersättningskostnader, egen andel (10)</v>
      </c>
      <c r="D418" s="49" t="str">
        <f>VLOOKUP(Taulukko1[[#This Row],[Rivivalinta]],Sheet1!$C$1:$E$37,3,FALSE)</f>
        <v>Claims incurred, own share (10)</v>
      </c>
      <c r="E418" s="6">
        <v>42735</v>
      </c>
      <c r="F418" s="7" t="s">
        <v>11</v>
      </c>
      <c r="G418" s="8">
        <v>-4251901.9559300002</v>
      </c>
    </row>
    <row r="419" spans="1:7" x14ac:dyDescent="0.25">
      <c r="A419" s="19">
        <v>11</v>
      </c>
      <c r="B419" s="20" t="s">
        <v>24</v>
      </c>
      <c r="C419" s="57" t="str">
        <f>VLOOKUP(Taulukko1[[#This Row],[Rivivalinta]],Sheet1!$C$1:$E$37,2,FALSE)</f>
        <v>Utbetalda ersättningar (11)</v>
      </c>
      <c r="D419" s="50" t="str">
        <f>VLOOKUP(Taulukko1[[#This Row],[Rivivalinta]],Sheet1!$C$1:$E$37,3,FALSE)</f>
        <v>Claims paid (11)</v>
      </c>
      <c r="E419" s="6">
        <v>42735</v>
      </c>
      <c r="F419" s="7" t="s">
        <v>11</v>
      </c>
      <c r="G419" s="8">
        <v>-4310099.6139899995</v>
      </c>
    </row>
    <row r="420" spans="1:7" x14ac:dyDescent="0.25">
      <c r="A420" s="19">
        <v>12</v>
      </c>
      <c r="B420" s="20" t="s">
        <v>25</v>
      </c>
      <c r="C420" s="57" t="str">
        <f>VLOOKUP(Taulukko1[[#This Row],[Rivivalinta]],Sheet1!$C$1:$E$37,2,FALSE)</f>
        <v>Återförsäkrarnas andel (12)</v>
      </c>
      <c r="D420" s="50" t="str">
        <f>VLOOKUP(Taulukko1[[#This Row],[Rivivalinta]],Sheet1!$C$1:$E$37,3,FALSE)</f>
        <v>Reinsurers' share (12)</v>
      </c>
      <c r="E420" s="6">
        <v>42735</v>
      </c>
      <c r="F420" s="7" t="s">
        <v>11</v>
      </c>
      <c r="G420" s="8">
        <v>14095.57206</v>
      </c>
    </row>
    <row r="421" spans="1:7" ht="26.25" x14ac:dyDescent="0.25">
      <c r="A421" s="19">
        <v>13</v>
      </c>
      <c r="B421" s="20" t="s">
        <v>26</v>
      </c>
      <c r="C421" s="57" t="str">
        <f>VLOOKUP(Taulukko1[[#This Row],[Rivivalinta]],Sheet1!$C$1:$E$37,2,FALSE)</f>
        <v>Förändring i ersättningsansvaret (13)</v>
      </c>
      <c r="D421" s="50" t="str">
        <f>VLOOKUP(Taulukko1[[#This Row],[Rivivalinta]],Sheet1!$C$1:$E$37,3,FALSE)</f>
        <v>Change in provision for outstanding claims (13)</v>
      </c>
      <c r="E421" s="6">
        <v>42735</v>
      </c>
      <c r="F421" s="7" t="s">
        <v>11</v>
      </c>
      <c r="G421" s="8">
        <v>44163.086000000003</v>
      </c>
    </row>
    <row r="422" spans="1:7" x14ac:dyDescent="0.25">
      <c r="A422" s="17">
        <v>14</v>
      </c>
      <c r="B422" s="20" t="s">
        <v>27</v>
      </c>
      <c r="C422" s="57" t="str">
        <f>VLOOKUP(Taulukko1[[#This Row],[Rivivalinta]],Sheet1!$C$1:$E$37,2,FALSE)</f>
        <v>Återförsäkrarnas andel (14)</v>
      </c>
      <c r="D422" s="50" t="str">
        <f>VLOOKUP(Taulukko1[[#This Row],[Rivivalinta]],Sheet1!$C$1:$E$37,3,FALSE)</f>
        <v>Reinsurers' share (14)</v>
      </c>
      <c r="E422" s="6">
        <v>42735</v>
      </c>
      <c r="F422" s="7" t="s">
        <v>11</v>
      </c>
      <c r="G422" s="8">
        <v>-61</v>
      </c>
    </row>
    <row r="423" spans="1:7" ht="26.25" x14ac:dyDescent="0.25">
      <c r="A423" s="19">
        <v>15</v>
      </c>
      <c r="B423" s="18" t="s">
        <v>28</v>
      </c>
      <c r="C423" s="56" t="str">
        <f>VLOOKUP(Taulukko1[[#This Row],[Rivivalinta]],Sheet1!$C$1:$E$37,2,FALSE)</f>
        <v>Förändring i premieansvaret, egen andel (15)</v>
      </c>
      <c r="D423" s="49" t="str">
        <f>VLOOKUP(Taulukko1[[#This Row],[Rivivalinta]],Sheet1!$C$1:$E$37,3,FALSE)</f>
        <v>Change in provision for unearned premiums, own share (15)</v>
      </c>
      <c r="E423" s="6">
        <v>42735</v>
      </c>
      <c r="F423" s="7" t="s">
        <v>11</v>
      </c>
      <c r="G423" s="8">
        <v>-2712405.3533899998</v>
      </c>
    </row>
    <row r="424" spans="1:7" ht="26.25" x14ac:dyDescent="0.25">
      <c r="A424" s="17">
        <v>16</v>
      </c>
      <c r="B424" s="20" t="s">
        <v>29</v>
      </c>
      <c r="C424" s="57" t="str">
        <f>VLOOKUP(Taulukko1[[#This Row],[Rivivalinta]],Sheet1!$C$1:$E$37,2,FALSE)</f>
        <v>Föränrding i premieansvaret (16)</v>
      </c>
      <c r="D424" s="50" t="str">
        <f>VLOOKUP(Taulukko1[[#This Row],[Rivivalinta]],Sheet1!$C$1:$E$37,3,FALSE)</f>
        <v>Change in provision for unearned premiums (16)</v>
      </c>
      <c r="E424" s="6">
        <v>42735</v>
      </c>
      <c r="F424" s="7" t="s">
        <v>11</v>
      </c>
      <c r="G424" s="8">
        <v>-2709703.3533899998</v>
      </c>
    </row>
    <row r="425" spans="1:7" x14ac:dyDescent="0.25">
      <c r="A425" s="19">
        <v>17</v>
      </c>
      <c r="B425" s="20" t="s">
        <v>30</v>
      </c>
      <c r="C425" s="57" t="str">
        <f>VLOOKUP(Taulukko1[[#This Row],[Rivivalinta]],Sheet1!$C$1:$E$37,2,FALSE)</f>
        <v>Återförsäkrarnas andel (17)</v>
      </c>
      <c r="D425" s="50" t="str">
        <f>VLOOKUP(Taulukko1[[#This Row],[Rivivalinta]],Sheet1!$C$1:$E$37,3,FALSE)</f>
        <v>Reinsurers' share (17)</v>
      </c>
      <c r="E425" s="6">
        <v>42735</v>
      </c>
      <c r="F425" s="7" t="s">
        <v>11</v>
      </c>
      <c r="G425" s="8">
        <v>-2702</v>
      </c>
    </row>
    <row r="426" spans="1:7" x14ac:dyDescent="0.25">
      <c r="A426" s="19">
        <v>18</v>
      </c>
      <c r="B426" s="18" t="s">
        <v>31</v>
      </c>
      <c r="C426" s="56" t="str">
        <f>VLOOKUP(Taulukko1[[#This Row],[Rivivalinta]],Sheet1!$C$1:$E$37,2,FALSE)</f>
        <v>Driftskostnader (18)</v>
      </c>
      <c r="D426" s="49" t="str">
        <f>VLOOKUP(Taulukko1[[#This Row],[Rivivalinta]],Sheet1!$C$1:$E$37,3,FALSE)</f>
        <v>Operating expenses (18)</v>
      </c>
      <c r="E426" s="6">
        <v>42735</v>
      </c>
      <c r="F426" s="7" t="s">
        <v>11</v>
      </c>
      <c r="G426" s="8">
        <v>-340754.18544000003</v>
      </c>
    </row>
    <row r="427" spans="1:7" x14ac:dyDescent="0.25">
      <c r="A427" s="19">
        <v>19</v>
      </c>
      <c r="B427" s="18" t="s">
        <v>32</v>
      </c>
      <c r="C427" s="56" t="str">
        <f>VLOOKUP(Taulukko1[[#This Row],[Rivivalinta]],Sheet1!$C$1:$E$37,2,FALSE)</f>
        <v>Kostnader för placeringsverksamheten (19)</v>
      </c>
      <c r="D427" s="49" t="str">
        <f>VLOOKUP(Taulukko1[[#This Row],[Rivivalinta]],Sheet1!$C$1:$E$37,3,FALSE)</f>
        <v>Investment charges (19)</v>
      </c>
      <c r="E427" s="6">
        <v>42735</v>
      </c>
      <c r="F427" s="7" t="s">
        <v>11</v>
      </c>
      <c r="G427" s="8">
        <v>-1141782.8457750259</v>
      </c>
    </row>
    <row r="428" spans="1:7" ht="26.25" x14ac:dyDescent="0.25">
      <c r="A428" s="17">
        <v>20</v>
      </c>
      <c r="B428" s="18" t="s">
        <v>33</v>
      </c>
      <c r="C428" s="56" t="str">
        <f>VLOOKUP(Taulukko1[[#This Row],[Rivivalinta]],Sheet1!$C$1:$E$37,2,FALSE)</f>
        <v>Orealiserade värdeminskningar i placeringsverksamheten (20)</v>
      </c>
      <c r="D428" s="49" t="str">
        <f>VLOOKUP(Taulukko1[[#This Row],[Rivivalinta]],Sheet1!$C$1:$E$37,3,FALSE)</f>
        <v>Unrealised losses on onvestments (20)</v>
      </c>
      <c r="E428" s="6">
        <v>42735</v>
      </c>
      <c r="F428" s="7" t="s">
        <v>11</v>
      </c>
      <c r="G428" s="8">
        <v>-1944816.39487</v>
      </c>
    </row>
    <row r="429" spans="1:7" ht="39" x14ac:dyDescent="0.25">
      <c r="A429" s="19">
        <v>21</v>
      </c>
      <c r="B429" s="21" t="s">
        <v>34</v>
      </c>
      <c r="C429" s="58" t="str">
        <f>VLOOKUP(Taulukko1[[#This Row],[Rivivalinta]],Sheet1!$C$1:$E$37,2,FALSE)</f>
        <v>Placeringar som utgör täckning för fondförsäkringar  (21)</v>
      </c>
      <c r="D429" s="51" t="str">
        <f>VLOOKUP(Taulukko1[[#This Row],[Rivivalinta]],Sheet1!$C$1:$E$37,3,FALSE)</f>
        <v>Investments covering technical provisions on unit-linked insurance  (21)</v>
      </c>
      <c r="E429" s="6">
        <v>42735</v>
      </c>
      <c r="F429" s="7" t="s">
        <v>11</v>
      </c>
      <c r="G429" s="8">
        <v>-1925731.0981499997</v>
      </c>
    </row>
    <row r="430" spans="1:7" ht="26.25" x14ac:dyDescent="0.25">
      <c r="A430" s="17">
        <v>22</v>
      </c>
      <c r="B430" s="21" t="s">
        <v>35</v>
      </c>
      <c r="C430" s="58" t="str">
        <f>VLOOKUP(Taulukko1[[#This Row],[Rivivalinta]],Sheet1!$C$1:$E$37,2,FALSE)</f>
        <v>Värdeökningar av övriga placeringar (22)</v>
      </c>
      <c r="D430" s="51" t="str">
        <f>VLOOKUP(Taulukko1[[#This Row],[Rivivalinta]],Sheet1!$C$1:$E$37,3,FALSE)</f>
        <v>Change in other investments value  (22)</v>
      </c>
      <c r="E430" s="6">
        <v>42735</v>
      </c>
      <c r="F430" s="7" t="s">
        <v>11</v>
      </c>
      <c r="G430" s="8">
        <v>-19085.296720000002</v>
      </c>
    </row>
    <row r="431" spans="1:7" x14ac:dyDescent="0.25">
      <c r="A431" s="19">
        <v>23</v>
      </c>
      <c r="B431" s="18" t="s">
        <v>36</v>
      </c>
      <c r="C431" s="56" t="str">
        <f>VLOOKUP(Taulukko1[[#This Row],[Rivivalinta]],Sheet1!$C$1:$E$37,2,FALSE)</f>
        <v>Övriga försäkringstekniska kostnader (23)</v>
      </c>
      <c r="D431" s="49" t="str">
        <f>VLOOKUP(Taulukko1[[#This Row],[Rivivalinta]],Sheet1!$C$1:$E$37,3,FALSE)</f>
        <v>Other technical expenses (23)</v>
      </c>
      <c r="E431" s="6">
        <v>42735</v>
      </c>
      <c r="F431" s="7" t="s">
        <v>11</v>
      </c>
      <c r="G431" s="8"/>
    </row>
    <row r="432" spans="1:7" x14ac:dyDescent="0.25">
      <c r="A432" s="19">
        <v>24</v>
      </c>
      <c r="B432" s="22" t="s">
        <v>37</v>
      </c>
      <c r="C432" s="53" t="str">
        <f>VLOOKUP(Taulukko1[[#This Row],[Rivivalinta]],Sheet1!$C$1:$E$37,2,FALSE)</f>
        <v>Försäkringstekniskt resultat/bidrag (24)</v>
      </c>
      <c r="D432" s="48" t="str">
        <f>VLOOKUP(Taulukko1[[#This Row],[Rivivalinta]],Sheet1!$C$1:$E$37,3,FALSE)</f>
        <v>Balance on technical account (24)</v>
      </c>
      <c r="E432" s="6">
        <v>42735</v>
      </c>
      <c r="F432" s="7" t="s">
        <v>11</v>
      </c>
      <c r="G432" s="8">
        <v>357963.44984497415</v>
      </c>
    </row>
    <row r="433" spans="1:7" x14ac:dyDescent="0.25">
      <c r="A433" s="19">
        <v>25</v>
      </c>
      <c r="B433" s="22" t="s">
        <v>38</v>
      </c>
      <c r="C433" s="53" t="str">
        <f>VLOOKUP(Taulukko1[[#This Row],[Rivivalinta]],Sheet1!$C$1:$E$37,2,FALSE)</f>
        <v>Annat än försäkringsteknisk kalkyl (25)</v>
      </c>
      <c r="D433" s="48" t="str">
        <f>VLOOKUP(Taulukko1[[#This Row],[Rivivalinta]],Sheet1!$C$1:$E$37,3,FALSE)</f>
        <v>Non-technical account (25)</v>
      </c>
      <c r="E433" s="6">
        <v>42735</v>
      </c>
      <c r="F433" s="7" t="s">
        <v>11</v>
      </c>
      <c r="G433" s="8"/>
    </row>
    <row r="434" spans="1:7" x14ac:dyDescent="0.25">
      <c r="A434" s="17">
        <v>26</v>
      </c>
      <c r="B434" s="24" t="s">
        <v>39</v>
      </c>
      <c r="C434" s="24" t="str">
        <f>VLOOKUP(Taulukko1[[#This Row],[Rivivalinta]],Sheet1!$C$1:$E$37,2,FALSE)</f>
        <v>Övriga intäkter (26)</v>
      </c>
      <c r="D434" s="24" t="str">
        <f>VLOOKUP(Taulukko1[[#This Row],[Rivivalinta]],Sheet1!$C$1:$E$37,3,FALSE)</f>
        <v>Other income (26)</v>
      </c>
      <c r="E434" s="6">
        <v>42735</v>
      </c>
      <c r="F434" s="7" t="s">
        <v>11</v>
      </c>
      <c r="G434" s="8">
        <v>11671.596870000001</v>
      </c>
    </row>
    <row r="435" spans="1:7" x14ac:dyDescent="0.25">
      <c r="A435" s="19">
        <v>27</v>
      </c>
      <c r="B435" s="24" t="s">
        <v>40</v>
      </c>
      <c r="C435" s="24" t="str">
        <f>VLOOKUP(Taulukko1[[#This Row],[Rivivalinta]],Sheet1!$C$1:$E$37,2,FALSE)</f>
        <v>Övriga kostnader (27)</v>
      </c>
      <c r="D435" s="24" t="str">
        <f>VLOOKUP(Taulukko1[[#This Row],[Rivivalinta]],Sheet1!$C$1:$E$37,3,FALSE)</f>
        <v>Other expenses (27)</v>
      </c>
      <c r="E435" s="6">
        <v>42735</v>
      </c>
      <c r="F435" s="7" t="s">
        <v>11</v>
      </c>
      <c r="G435" s="8">
        <v>-8263.4689600000002</v>
      </c>
    </row>
    <row r="436" spans="1:7" x14ac:dyDescent="0.25">
      <c r="A436" s="17">
        <v>28</v>
      </c>
      <c r="B436" s="24" t="s">
        <v>41</v>
      </c>
      <c r="C436" s="24" t="str">
        <f>VLOOKUP(Taulukko1[[#This Row],[Rivivalinta]],Sheet1!$C$1:$E$37,2,FALSE)</f>
        <v>Inkomstskatter för den egentliga verksamheten (28)</v>
      </c>
      <c r="D436" s="24" t="str">
        <f>VLOOKUP(Taulukko1[[#This Row],[Rivivalinta]],Sheet1!$C$1:$E$37,3,FALSE)</f>
        <v>Direct taxes on ordinary activities (28)</v>
      </c>
      <c r="E436" s="6">
        <v>42735</v>
      </c>
      <c r="F436" s="7" t="s">
        <v>11</v>
      </c>
      <c r="G436" s="8">
        <v>-15476.570530000001</v>
      </c>
    </row>
    <row r="437" spans="1:7" x14ac:dyDescent="0.25">
      <c r="A437" s="19">
        <v>29</v>
      </c>
      <c r="B437" s="29" t="s">
        <v>42</v>
      </c>
      <c r="C437" s="54" t="str">
        <f>VLOOKUP(Taulukko1[[#This Row],[Rivivalinta]],Sheet1!$C$1:$E$37,2,FALSE)</f>
        <v>Vinst(förlust) före bokslutsdispositioner och skatter (29)</v>
      </c>
      <c r="D437" s="29" t="str">
        <f>VLOOKUP(Taulukko1[[#This Row],[Rivivalinta]],Sheet1!$C$1:$E$37,3,FALSE)</f>
        <v>Profit(loss) before appropriations and taxes (29)</v>
      </c>
      <c r="E437" s="6">
        <v>42735</v>
      </c>
      <c r="F437" s="7" t="s">
        <v>11</v>
      </c>
      <c r="G437" s="8">
        <v>345895.00722497416</v>
      </c>
    </row>
    <row r="438" spans="1:7" x14ac:dyDescent="0.25">
      <c r="A438" s="19">
        <v>30</v>
      </c>
      <c r="B438" s="24" t="s">
        <v>43</v>
      </c>
      <c r="C438" s="24" t="str">
        <f>VLOOKUP(Taulukko1[[#This Row],[Rivivalinta]],Sheet1!$C$1:$E$37,2,FALSE)</f>
        <v>Bokslutsdispositioner totalt (30)</v>
      </c>
      <c r="D438" s="24" t="str">
        <f>VLOOKUP(Taulukko1[[#This Row],[Rivivalinta]],Sheet1!$C$1:$E$37,3,FALSE)</f>
        <v>Appropriations, total (30)</v>
      </c>
      <c r="E438" s="6">
        <v>42735</v>
      </c>
      <c r="F438" s="7" t="s">
        <v>11</v>
      </c>
      <c r="G438" s="8">
        <v>666.38616000000002</v>
      </c>
    </row>
    <row r="439" spans="1:7" x14ac:dyDescent="0.25">
      <c r="A439" s="19">
        <v>31</v>
      </c>
      <c r="B439" s="25" t="s">
        <v>44</v>
      </c>
      <c r="C439" s="25" t="str">
        <f>VLOOKUP(Taulukko1[[#This Row],[Rivivalinta]],Sheet1!$C$1:$E$37,2,FALSE)</f>
        <v>Förändring av avskrivningsdifferens (31)</v>
      </c>
      <c r="D439" s="25" t="str">
        <f>VLOOKUP(Taulukko1[[#This Row],[Rivivalinta]],Sheet1!$C$1:$E$37,3,FALSE)</f>
        <v>Change in depreciation difference (31)</v>
      </c>
      <c r="E439" s="6">
        <v>42735</v>
      </c>
      <c r="F439" s="7" t="s">
        <v>11</v>
      </c>
      <c r="G439" s="8">
        <v>666.38616000000002</v>
      </c>
    </row>
    <row r="440" spans="1:7" x14ac:dyDescent="0.25">
      <c r="A440" s="17">
        <v>32</v>
      </c>
      <c r="B440" s="25" t="s">
        <v>139</v>
      </c>
      <c r="C440" s="25" t="str">
        <f>VLOOKUP(Taulukko1[[#This Row],[Rivivalinta]],Sheet1!$C$1:$E$37,2,FALSE)</f>
        <v>Förändring av skattemässiga reserver (32)</v>
      </c>
      <c r="D440" s="25" t="str">
        <f>VLOOKUP(Taulukko1[[#This Row],[Rivivalinta]],Sheet1!$C$1:$E$37,3,FALSE)</f>
        <v>Change in taxbased provision (32)</v>
      </c>
      <c r="E440" s="6">
        <v>42735</v>
      </c>
      <c r="F440" s="7" t="s">
        <v>11</v>
      </c>
      <c r="G440" s="8"/>
    </row>
    <row r="441" spans="1:7" x14ac:dyDescent="0.25">
      <c r="A441" s="19">
        <v>33</v>
      </c>
      <c r="B441" s="24" t="s">
        <v>45</v>
      </c>
      <c r="C441" s="24" t="str">
        <f>VLOOKUP(Taulukko1[[#This Row],[Rivivalinta]],Sheet1!$C$1:$E$37,2,FALSE)</f>
        <v>Inkomstskatter totalt (33)</v>
      </c>
      <c r="D441" s="24" t="str">
        <f>VLOOKUP(Taulukko1[[#This Row],[Rivivalinta]],Sheet1!$C$1:$E$37,3,FALSE)</f>
        <v>Income taxes, total (33)</v>
      </c>
      <c r="E441" s="6">
        <v>42735</v>
      </c>
      <c r="F441" s="7" t="s">
        <v>11</v>
      </c>
      <c r="G441" s="8">
        <v>-108997.96657999999</v>
      </c>
    </row>
    <row r="442" spans="1:7" x14ac:dyDescent="0.25">
      <c r="A442" s="17">
        <v>34</v>
      </c>
      <c r="B442" s="25" t="s">
        <v>46</v>
      </c>
      <c r="C442" s="25" t="str">
        <f>VLOOKUP(Taulukko1[[#This Row],[Rivivalinta]],Sheet1!$C$1:$E$37,2,FALSE)</f>
        <v>Skatt för räkenskapsperioden och tidigare räkenskapsperioder (34)</v>
      </c>
      <c r="D442" s="25" t="str">
        <f>VLOOKUP(Taulukko1[[#This Row],[Rivivalinta]],Sheet1!$C$1:$E$37,3,FALSE)</f>
        <v>Taxes for current and previous periods (34)</v>
      </c>
      <c r="E442" s="6">
        <v>42735</v>
      </c>
      <c r="F442" s="7" t="s">
        <v>11</v>
      </c>
      <c r="G442" s="8">
        <v>-102345.91047</v>
      </c>
    </row>
    <row r="443" spans="1:7" x14ac:dyDescent="0.25">
      <c r="A443" s="19">
        <v>35</v>
      </c>
      <c r="B443" s="25" t="s">
        <v>47</v>
      </c>
      <c r="C443" s="25" t="str">
        <f>VLOOKUP(Taulukko1[[#This Row],[Rivivalinta]],Sheet1!$C$1:$E$37,2,FALSE)</f>
        <v>Latent skatt (35)</v>
      </c>
      <c r="D443" s="25" t="str">
        <f>VLOOKUP(Taulukko1[[#This Row],[Rivivalinta]],Sheet1!$C$1:$E$37,3,FALSE)</f>
        <v>Deferred taxes (35)</v>
      </c>
      <c r="E443" s="6">
        <v>42735</v>
      </c>
      <c r="F443" s="7" t="s">
        <v>11</v>
      </c>
      <c r="G443" s="8">
        <v>-6652.0561099999995</v>
      </c>
    </row>
    <row r="444" spans="1:7" x14ac:dyDescent="0.25">
      <c r="A444" s="19">
        <v>36</v>
      </c>
      <c r="B444" s="24" t="s">
        <v>48</v>
      </c>
      <c r="C444" s="24" t="str">
        <f>VLOOKUP(Taulukko1[[#This Row],[Rivivalinta]],Sheet1!$C$1:$E$37,2,FALSE)</f>
        <v>Övriga direkta skatter (36)</v>
      </c>
      <c r="D444" s="24" t="str">
        <f>VLOOKUP(Taulukko1[[#This Row],[Rivivalinta]],Sheet1!$C$1:$E$37,3,FALSE)</f>
        <v>Other direct taxes (36)</v>
      </c>
      <c r="E444" s="6">
        <v>42735</v>
      </c>
      <c r="F444" s="7" t="s">
        <v>11</v>
      </c>
      <c r="G444" s="8">
        <v>-637.77</v>
      </c>
    </row>
    <row r="445" spans="1:7" x14ac:dyDescent="0.25">
      <c r="A445" s="19">
        <v>37</v>
      </c>
      <c r="B445" s="22" t="s">
        <v>49</v>
      </c>
      <c r="C445" s="53" t="str">
        <f>VLOOKUP(Taulukko1[[#This Row],[Rivivalinta]],Sheet1!$C$1:$E$37,2,FALSE)</f>
        <v>Räkenskapsperiodens vinst(förlust) (37)</v>
      </c>
      <c r="D445" s="48" t="str">
        <f>VLOOKUP(Taulukko1[[#This Row],[Rivivalinta]],Sheet1!$C$1:$E$37,3,FALSE)</f>
        <v>Profit/loss for the accounting period (37)</v>
      </c>
      <c r="E445" s="6">
        <v>42735</v>
      </c>
      <c r="F445" s="7" t="s">
        <v>11</v>
      </c>
      <c r="G445" s="8">
        <v>236925.65680497413</v>
      </c>
    </row>
    <row r="446" spans="1:7" x14ac:dyDescent="0.25">
      <c r="A446" s="30">
        <v>1</v>
      </c>
      <c r="B446" s="5" t="s">
        <v>14</v>
      </c>
      <c r="C446" s="52" t="str">
        <f>VLOOKUP(Taulukko1[[#This Row],[Rivivalinta]],Sheet1!$C$1:$E$37,2,FALSE)</f>
        <v>Försäkringsteknisk kalkyl - livförsäkring (1)</v>
      </c>
      <c r="D446" s="5" t="str">
        <f>VLOOKUP(Taulukko1[[#This Row],[Rivivalinta]],Sheet1!$C$1:$E$37,3,FALSE)</f>
        <v>Technical account - life insurance (1)</v>
      </c>
      <c r="E446" s="35">
        <v>43100</v>
      </c>
      <c r="F446" s="33" t="s">
        <v>0</v>
      </c>
      <c r="G446" s="34"/>
    </row>
    <row r="447" spans="1:7" x14ac:dyDescent="0.25">
      <c r="A447" s="31">
        <v>2</v>
      </c>
      <c r="B447" s="26" t="s">
        <v>15</v>
      </c>
      <c r="C447" s="26" t="str">
        <f>VLOOKUP(Taulukko1[[#This Row],[Rivivalinta]],Sheet1!$C$1:$E$37,2,FALSE)</f>
        <v>Premieinkomst, egen andel (2)</v>
      </c>
      <c r="D447" s="26" t="str">
        <f>VLOOKUP(Taulukko1[[#This Row],[Rivivalinta]],Sheet1!$C$1:$E$37,3,FALSE)</f>
        <v>Premiums earned, net of reinsurance (2)</v>
      </c>
      <c r="E447" s="35">
        <v>43100</v>
      </c>
      <c r="F447" s="33" t="s">
        <v>0</v>
      </c>
      <c r="G447" s="34">
        <v>125206.41099999999</v>
      </c>
    </row>
    <row r="448" spans="1:7" x14ac:dyDescent="0.25">
      <c r="A448" s="30">
        <v>3</v>
      </c>
      <c r="B448" s="27" t="s">
        <v>16</v>
      </c>
      <c r="C448" s="27" t="str">
        <f>VLOOKUP(Taulukko1[[#This Row],[Rivivalinta]],Sheet1!$C$1:$E$37,2,FALSE)</f>
        <v>Premieinkomst (3)</v>
      </c>
      <c r="D448" s="27" t="str">
        <f>VLOOKUP(Taulukko1[[#This Row],[Rivivalinta]],Sheet1!$C$1:$E$37,3,FALSE)</f>
        <v>Premium income (3)</v>
      </c>
      <c r="E448" s="35">
        <v>43100</v>
      </c>
      <c r="F448" s="33" t="s">
        <v>0</v>
      </c>
      <c r="G448" s="34">
        <v>125935.17</v>
      </c>
    </row>
    <row r="449" spans="1:7" x14ac:dyDescent="0.25">
      <c r="A449" s="31">
        <v>4</v>
      </c>
      <c r="B449" s="27" t="s">
        <v>17</v>
      </c>
      <c r="C449" s="27" t="str">
        <f>VLOOKUP(Taulukko1[[#This Row],[Rivivalinta]],Sheet1!$C$1:$E$37,2,FALSE)</f>
        <v>Återförsäkrarnas andel (4)</v>
      </c>
      <c r="D449" s="27" t="str">
        <f>VLOOKUP(Taulukko1[[#This Row],[Rivivalinta]],Sheet1!$C$1:$E$37,3,FALSE)</f>
        <v>Reinsurers' share (4)</v>
      </c>
      <c r="E449" s="35">
        <v>43100</v>
      </c>
      <c r="F449" s="33" t="s">
        <v>0</v>
      </c>
      <c r="G449" s="34">
        <v>-728.75900000000001</v>
      </c>
    </row>
    <row r="450" spans="1:7" x14ac:dyDescent="0.25">
      <c r="A450" s="30">
        <v>5</v>
      </c>
      <c r="B450" s="26" t="s">
        <v>18</v>
      </c>
      <c r="C450" s="26" t="str">
        <f>VLOOKUP(Taulukko1[[#This Row],[Rivivalinta]],Sheet1!$C$1:$E$37,2,FALSE)</f>
        <v>Intäkter av placeringsverksamheten (5)</v>
      </c>
      <c r="D450" s="26" t="str">
        <f>VLOOKUP(Taulukko1[[#This Row],[Rivivalinta]],Sheet1!$C$1:$E$37,3,FALSE)</f>
        <v>Investment income (5)</v>
      </c>
      <c r="E450" s="35">
        <v>43100</v>
      </c>
      <c r="F450" s="33" t="s">
        <v>0</v>
      </c>
      <c r="G450" s="34">
        <v>31741.163</v>
      </c>
    </row>
    <row r="451" spans="1:7" x14ac:dyDescent="0.25">
      <c r="A451" s="30">
        <v>6</v>
      </c>
      <c r="B451" s="26" t="s">
        <v>19</v>
      </c>
      <c r="C451" s="26" t="str">
        <f>VLOOKUP(Taulukko1[[#This Row],[Rivivalinta]],Sheet1!$C$1:$E$37,2,FALSE)</f>
        <v>Orealiserade värdeökningar i placeringsverksamheten (6)</v>
      </c>
      <c r="D451" s="26" t="str">
        <f>VLOOKUP(Taulukko1[[#This Row],[Rivivalinta]],Sheet1!$C$1:$E$37,3,FALSE)</f>
        <v>Unrealised gains on investments (6)</v>
      </c>
      <c r="E451" s="35">
        <v>43100</v>
      </c>
      <c r="F451" s="33" t="s">
        <v>0</v>
      </c>
      <c r="G451" s="34">
        <v>36995.142999999996</v>
      </c>
    </row>
    <row r="452" spans="1:7" x14ac:dyDescent="0.25">
      <c r="A452" s="30">
        <v>7</v>
      </c>
      <c r="B452" s="28" t="s">
        <v>20</v>
      </c>
      <c r="C452" s="28" t="str">
        <f>VLOOKUP(Taulukko1[[#This Row],[Rivivalinta]],Sheet1!$C$1:$E$37,2,FALSE)</f>
        <v>Placeringar som utgör täckning för fondförsäkringar (7)</v>
      </c>
      <c r="D452" s="28" t="str">
        <f>VLOOKUP(Taulukko1[[#This Row],[Rivivalinta]],Sheet1!$C$1:$E$37,3,FALSE)</f>
        <v>Investments covering technical provisions on unit-linked 
insurance (7)</v>
      </c>
      <c r="E452" s="35">
        <v>43100</v>
      </c>
      <c r="F452" s="33" t="s">
        <v>0</v>
      </c>
      <c r="G452" s="34">
        <v>36550.415999999997</v>
      </c>
    </row>
    <row r="453" spans="1:7" x14ac:dyDescent="0.25">
      <c r="A453" s="31">
        <v>8</v>
      </c>
      <c r="B453" s="28" t="s">
        <v>21</v>
      </c>
      <c r="C453" s="28" t="str">
        <f>VLOOKUP(Taulukko1[[#This Row],[Rivivalinta]],Sheet1!$C$1:$E$37,2,FALSE)</f>
        <v>Värdeökningar av övriga placeringar (8)</v>
      </c>
      <c r="D453" s="28" t="str">
        <f>VLOOKUP(Taulukko1[[#This Row],[Rivivalinta]],Sheet1!$C$1:$E$37,3,FALSE)</f>
        <v>Change in other investments value (8)</v>
      </c>
      <c r="E453" s="35">
        <v>43100</v>
      </c>
      <c r="F453" s="33" t="s">
        <v>0</v>
      </c>
      <c r="G453" s="34">
        <v>444.72699999999998</v>
      </c>
    </row>
    <row r="454" spans="1:7" x14ac:dyDescent="0.25">
      <c r="A454" s="30">
        <v>9</v>
      </c>
      <c r="B454" s="26" t="s">
        <v>22</v>
      </c>
      <c r="C454" s="26" t="str">
        <f>VLOOKUP(Taulukko1[[#This Row],[Rivivalinta]],Sheet1!$C$1:$E$37,2,FALSE)</f>
        <v>Övriga försäkringstekniska intäkter (9)</v>
      </c>
      <c r="D454" s="26" t="str">
        <f>VLOOKUP(Taulukko1[[#This Row],[Rivivalinta]],Sheet1!$C$1:$E$37,3,FALSE)</f>
        <v>Other technical income (9)</v>
      </c>
      <c r="E454" s="35">
        <v>43100</v>
      </c>
      <c r="F454" s="33" t="s">
        <v>0</v>
      </c>
      <c r="G454" s="34"/>
    </row>
    <row r="455" spans="1:7" x14ac:dyDescent="0.25">
      <c r="A455" s="31">
        <v>10</v>
      </c>
      <c r="B455" s="26" t="s">
        <v>23</v>
      </c>
      <c r="C455" s="26" t="str">
        <f>VLOOKUP(Taulukko1[[#This Row],[Rivivalinta]],Sheet1!$C$1:$E$37,2,FALSE)</f>
        <v>Ersättningskostnader, egen andel (10)</v>
      </c>
      <c r="D455" s="26" t="str">
        <f>VLOOKUP(Taulukko1[[#This Row],[Rivivalinta]],Sheet1!$C$1:$E$37,3,FALSE)</f>
        <v>Claims incurred, own share (10)</v>
      </c>
      <c r="E455" s="35">
        <v>43100</v>
      </c>
      <c r="F455" s="33" t="s">
        <v>0</v>
      </c>
      <c r="G455" s="34">
        <v>-104135.038</v>
      </c>
    </row>
    <row r="456" spans="1:7" x14ac:dyDescent="0.25">
      <c r="A456" s="30">
        <v>11</v>
      </c>
      <c r="B456" s="27" t="s">
        <v>24</v>
      </c>
      <c r="C456" s="27" t="str">
        <f>VLOOKUP(Taulukko1[[#This Row],[Rivivalinta]],Sheet1!$C$1:$E$37,2,FALSE)</f>
        <v>Utbetalda ersättningar (11)</v>
      </c>
      <c r="D456" s="27" t="str">
        <f>VLOOKUP(Taulukko1[[#This Row],[Rivivalinta]],Sheet1!$C$1:$E$37,3,FALSE)</f>
        <v>Claims paid (11)</v>
      </c>
      <c r="E456" s="35">
        <v>43100</v>
      </c>
      <c r="F456" s="33" t="s">
        <v>0</v>
      </c>
      <c r="G456" s="34">
        <v>-108522.511</v>
      </c>
    </row>
    <row r="457" spans="1:7" x14ac:dyDescent="0.25">
      <c r="A457" s="30">
        <v>12</v>
      </c>
      <c r="B457" s="27" t="s">
        <v>25</v>
      </c>
      <c r="C457" s="27" t="str">
        <f>VLOOKUP(Taulukko1[[#This Row],[Rivivalinta]],Sheet1!$C$1:$E$37,2,FALSE)</f>
        <v>Återförsäkrarnas andel (12)</v>
      </c>
      <c r="D457" s="27" t="str">
        <f>VLOOKUP(Taulukko1[[#This Row],[Rivivalinta]],Sheet1!$C$1:$E$37,3,FALSE)</f>
        <v>Reinsurers' share (12)</v>
      </c>
      <c r="E457" s="35">
        <v>43100</v>
      </c>
      <c r="F457" s="33" t="s">
        <v>0</v>
      </c>
      <c r="G457" s="34">
        <v>455.85899999999998</v>
      </c>
    </row>
    <row r="458" spans="1:7" x14ac:dyDescent="0.25">
      <c r="A458" s="30">
        <v>13</v>
      </c>
      <c r="B458" s="27" t="s">
        <v>26</v>
      </c>
      <c r="C458" s="27" t="str">
        <f>VLOOKUP(Taulukko1[[#This Row],[Rivivalinta]],Sheet1!$C$1:$E$37,2,FALSE)</f>
        <v>Förändring i ersättningsansvaret (13)</v>
      </c>
      <c r="D458" s="27" t="str">
        <f>VLOOKUP(Taulukko1[[#This Row],[Rivivalinta]],Sheet1!$C$1:$E$37,3,FALSE)</f>
        <v>Change in provision for outstanding claims (13)</v>
      </c>
      <c r="E458" s="35">
        <v>43100</v>
      </c>
      <c r="F458" s="33" t="s">
        <v>0</v>
      </c>
      <c r="G458" s="34">
        <v>3931.614</v>
      </c>
    </row>
    <row r="459" spans="1:7" x14ac:dyDescent="0.25">
      <c r="A459" s="31">
        <v>14</v>
      </c>
      <c r="B459" s="27" t="s">
        <v>27</v>
      </c>
      <c r="C459" s="27" t="str">
        <f>VLOOKUP(Taulukko1[[#This Row],[Rivivalinta]],Sheet1!$C$1:$E$37,2,FALSE)</f>
        <v>Återförsäkrarnas andel (14)</v>
      </c>
      <c r="D459" s="27" t="str">
        <f>VLOOKUP(Taulukko1[[#This Row],[Rivivalinta]],Sheet1!$C$1:$E$37,3,FALSE)</f>
        <v>Reinsurers' share (14)</v>
      </c>
      <c r="E459" s="35">
        <v>43100</v>
      </c>
      <c r="F459" s="33" t="s">
        <v>0</v>
      </c>
      <c r="G459" s="34"/>
    </row>
    <row r="460" spans="1:7" x14ac:dyDescent="0.25">
      <c r="A460" s="30">
        <v>15</v>
      </c>
      <c r="B460" s="26" t="s">
        <v>28</v>
      </c>
      <c r="C460" s="26" t="str">
        <f>VLOOKUP(Taulukko1[[#This Row],[Rivivalinta]],Sheet1!$C$1:$E$37,2,FALSE)</f>
        <v>Förändring i premieansvaret, egen andel (15)</v>
      </c>
      <c r="D460" s="26" t="str">
        <f>VLOOKUP(Taulukko1[[#This Row],[Rivivalinta]],Sheet1!$C$1:$E$37,3,FALSE)</f>
        <v>Change in provision for unearned premiums, own share (15)</v>
      </c>
      <c r="E460" s="35">
        <v>43100</v>
      </c>
      <c r="F460" s="33" t="s">
        <v>0</v>
      </c>
      <c r="G460" s="34">
        <v>-57613.326000000001</v>
      </c>
    </row>
    <row r="461" spans="1:7" x14ac:dyDescent="0.25">
      <c r="A461" s="31">
        <v>16</v>
      </c>
      <c r="B461" s="27" t="s">
        <v>29</v>
      </c>
      <c r="C461" s="27" t="str">
        <f>VLOOKUP(Taulukko1[[#This Row],[Rivivalinta]],Sheet1!$C$1:$E$37,2,FALSE)</f>
        <v>Föränrding i premieansvaret (16)</v>
      </c>
      <c r="D461" s="27" t="str">
        <f>VLOOKUP(Taulukko1[[#This Row],[Rivivalinta]],Sheet1!$C$1:$E$37,3,FALSE)</f>
        <v>Change in provision for unearned premiums (16)</v>
      </c>
      <c r="E461" s="35">
        <v>43100</v>
      </c>
      <c r="F461" s="33" t="s">
        <v>0</v>
      </c>
      <c r="G461" s="34">
        <v>-57613.326000000001</v>
      </c>
    </row>
    <row r="462" spans="1:7" x14ac:dyDescent="0.25">
      <c r="A462" s="30">
        <v>17</v>
      </c>
      <c r="B462" s="27" t="s">
        <v>30</v>
      </c>
      <c r="C462" s="27" t="str">
        <f>VLOOKUP(Taulukko1[[#This Row],[Rivivalinta]],Sheet1!$C$1:$E$37,2,FALSE)</f>
        <v>Återförsäkrarnas andel (17)</v>
      </c>
      <c r="D462" s="27" t="str">
        <f>VLOOKUP(Taulukko1[[#This Row],[Rivivalinta]],Sheet1!$C$1:$E$37,3,FALSE)</f>
        <v>Reinsurers' share (17)</v>
      </c>
      <c r="E462" s="35">
        <v>43100</v>
      </c>
      <c r="F462" s="33" t="s">
        <v>0</v>
      </c>
      <c r="G462" s="34"/>
    </row>
    <row r="463" spans="1:7" x14ac:dyDescent="0.25">
      <c r="A463" s="30">
        <v>18</v>
      </c>
      <c r="B463" s="26" t="s">
        <v>31</v>
      </c>
      <c r="C463" s="26" t="str">
        <f>VLOOKUP(Taulukko1[[#This Row],[Rivivalinta]],Sheet1!$C$1:$E$37,2,FALSE)</f>
        <v>Driftskostnader (18)</v>
      </c>
      <c r="D463" s="26" t="str">
        <f>VLOOKUP(Taulukko1[[#This Row],[Rivivalinta]],Sheet1!$C$1:$E$37,3,FALSE)</f>
        <v>Operating expenses (18)</v>
      </c>
      <c r="E463" s="35">
        <v>43100</v>
      </c>
      <c r="F463" s="33" t="s">
        <v>0</v>
      </c>
      <c r="G463" s="34">
        <v>-11693.69</v>
      </c>
    </row>
    <row r="464" spans="1:7" x14ac:dyDescent="0.25">
      <c r="A464" s="30">
        <v>19</v>
      </c>
      <c r="B464" s="26" t="s">
        <v>32</v>
      </c>
      <c r="C464" s="26" t="str">
        <f>VLOOKUP(Taulukko1[[#This Row],[Rivivalinta]],Sheet1!$C$1:$E$37,2,FALSE)</f>
        <v>Kostnader för placeringsverksamheten (19)</v>
      </c>
      <c r="D464" s="26" t="str">
        <f>VLOOKUP(Taulukko1[[#This Row],[Rivivalinta]],Sheet1!$C$1:$E$37,3,FALSE)</f>
        <v>Investment charges (19)</v>
      </c>
      <c r="E464" s="35">
        <v>43100</v>
      </c>
      <c r="F464" s="33" t="s">
        <v>0</v>
      </c>
      <c r="G464" s="34">
        <v>-4920.7879999999996</v>
      </c>
    </row>
    <row r="465" spans="1:7" x14ac:dyDescent="0.25">
      <c r="A465" s="31">
        <v>20</v>
      </c>
      <c r="B465" s="26" t="s">
        <v>33</v>
      </c>
      <c r="C465" s="26" t="str">
        <f>VLOOKUP(Taulukko1[[#This Row],[Rivivalinta]],Sheet1!$C$1:$E$37,2,FALSE)</f>
        <v>Orealiserade värdeminskningar i placeringsverksamheten (20)</v>
      </c>
      <c r="D465" s="26" t="str">
        <f>VLOOKUP(Taulukko1[[#This Row],[Rivivalinta]],Sheet1!$C$1:$E$37,3,FALSE)</f>
        <v>Unrealised losses on onvestments (20)</v>
      </c>
      <c r="E465" s="35">
        <v>43100</v>
      </c>
      <c r="F465" s="33" t="s">
        <v>0</v>
      </c>
      <c r="G465" s="34">
        <v>-2540.431</v>
      </c>
    </row>
    <row r="466" spans="1:7" x14ac:dyDescent="0.25">
      <c r="A466" s="30">
        <v>21</v>
      </c>
      <c r="B466" s="28" t="s">
        <v>34</v>
      </c>
      <c r="C466" s="28" t="str">
        <f>VLOOKUP(Taulukko1[[#This Row],[Rivivalinta]],Sheet1!$C$1:$E$37,2,FALSE)</f>
        <v>Placeringar som utgör täckning för fondförsäkringar  (21)</v>
      </c>
      <c r="D466" s="28" t="str">
        <f>VLOOKUP(Taulukko1[[#This Row],[Rivivalinta]],Sheet1!$C$1:$E$37,3,FALSE)</f>
        <v>Investments covering technical provisions on unit-linked insurance  (21)</v>
      </c>
      <c r="E466" s="35">
        <v>43100</v>
      </c>
      <c r="F466" s="33" t="s">
        <v>0</v>
      </c>
      <c r="G466" s="34">
        <v>-467.18599999999998</v>
      </c>
    </row>
    <row r="467" spans="1:7" x14ac:dyDescent="0.25">
      <c r="A467" s="31">
        <v>22</v>
      </c>
      <c r="B467" s="28" t="s">
        <v>35</v>
      </c>
      <c r="C467" s="28" t="str">
        <f>VLOOKUP(Taulukko1[[#This Row],[Rivivalinta]],Sheet1!$C$1:$E$37,2,FALSE)</f>
        <v>Värdeökningar av övriga placeringar (22)</v>
      </c>
      <c r="D467" s="28" t="str">
        <f>VLOOKUP(Taulukko1[[#This Row],[Rivivalinta]],Sheet1!$C$1:$E$37,3,FALSE)</f>
        <v>Change in other investments value  (22)</v>
      </c>
      <c r="E467" s="35">
        <v>43100</v>
      </c>
      <c r="F467" s="33" t="s">
        <v>0</v>
      </c>
      <c r="G467" s="34">
        <v>-2073.2449999999999</v>
      </c>
    </row>
    <row r="468" spans="1:7" x14ac:dyDescent="0.25">
      <c r="A468" s="30">
        <v>23</v>
      </c>
      <c r="B468" s="26" t="s">
        <v>36</v>
      </c>
      <c r="C468" s="26" t="str">
        <f>VLOOKUP(Taulukko1[[#This Row],[Rivivalinta]],Sheet1!$C$1:$E$37,2,FALSE)</f>
        <v>Övriga försäkringstekniska kostnader (23)</v>
      </c>
      <c r="D468" s="26" t="str">
        <f>VLOOKUP(Taulukko1[[#This Row],[Rivivalinta]],Sheet1!$C$1:$E$37,3,FALSE)</f>
        <v>Other technical expenses (23)</v>
      </c>
      <c r="E468" s="35">
        <v>43100</v>
      </c>
      <c r="F468" s="33" t="s">
        <v>0</v>
      </c>
      <c r="G468" s="34"/>
    </row>
    <row r="469" spans="1:7" x14ac:dyDescent="0.25">
      <c r="A469" s="30">
        <v>24</v>
      </c>
      <c r="B469" s="22" t="s">
        <v>37</v>
      </c>
      <c r="C469" s="53" t="str">
        <f>VLOOKUP(Taulukko1[[#This Row],[Rivivalinta]],Sheet1!$C$1:$E$37,2,FALSE)</f>
        <v>Försäkringstekniskt resultat/bidrag (24)</v>
      </c>
      <c r="D469" s="48" t="str">
        <f>VLOOKUP(Taulukko1[[#This Row],[Rivivalinta]],Sheet1!$C$1:$E$37,3,FALSE)</f>
        <v>Balance on technical account (24)</v>
      </c>
      <c r="E469" s="35">
        <v>43100</v>
      </c>
      <c r="F469" s="33" t="s">
        <v>0</v>
      </c>
      <c r="G469" s="34">
        <v>13039.444</v>
      </c>
    </row>
    <row r="470" spans="1:7" x14ac:dyDescent="0.25">
      <c r="A470" s="30">
        <v>25</v>
      </c>
      <c r="B470" s="22" t="s">
        <v>38</v>
      </c>
      <c r="C470" s="53" t="str">
        <f>VLOOKUP(Taulukko1[[#This Row],[Rivivalinta]],Sheet1!$C$1:$E$37,2,FALSE)</f>
        <v>Annat än försäkringsteknisk kalkyl (25)</v>
      </c>
      <c r="D470" s="48" t="str">
        <f>VLOOKUP(Taulukko1[[#This Row],[Rivivalinta]],Sheet1!$C$1:$E$37,3,FALSE)</f>
        <v>Non-technical account (25)</v>
      </c>
      <c r="E470" s="35">
        <v>43100</v>
      </c>
      <c r="F470" s="33" t="s">
        <v>0</v>
      </c>
      <c r="G470" s="34"/>
    </row>
    <row r="471" spans="1:7" x14ac:dyDescent="0.25">
      <c r="A471" s="31">
        <v>26</v>
      </c>
      <c r="B471" s="26" t="s">
        <v>39</v>
      </c>
      <c r="C471" s="26" t="str">
        <f>VLOOKUP(Taulukko1[[#This Row],[Rivivalinta]],Sheet1!$C$1:$E$37,2,FALSE)</f>
        <v>Övriga intäkter (26)</v>
      </c>
      <c r="D471" s="26" t="str">
        <f>VLOOKUP(Taulukko1[[#This Row],[Rivivalinta]],Sheet1!$C$1:$E$37,3,FALSE)</f>
        <v>Other income (26)</v>
      </c>
      <c r="E471" s="35">
        <v>43100</v>
      </c>
      <c r="F471" s="33" t="s">
        <v>0</v>
      </c>
      <c r="G471" s="34"/>
    </row>
    <row r="472" spans="1:7" x14ac:dyDescent="0.25">
      <c r="A472" s="30">
        <v>27</v>
      </c>
      <c r="B472" s="26" t="s">
        <v>40</v>
      </c>
      <c r="C472" s="26" t="str">
        <f>VLOOKUP(Taulukko1[[#This Row],[Rivivalinta]],Sheet1!$C$1:$E$37,2,FALSE)</f>
        <v>Övriga kostnader (27)</v>
      </c>
      <c r="D472" s="26" t="str">
        <f>VLOOKUP(Taulukko1[[#This Row],[Rivivalinta]],Sheet1!$C$1:$E$37,3,FALSE)</f>
        <v>Other expenses (27)</v>
      </c>
      <c r="E472" s="35">
        <v>43100</v>
      </c>
      <c r="F472" s="33" t="s">
        <v>0</v>
      </c>
      <c r="G472" s="34"/>
    </row>
    <row r="473" spans="1:7" x14ac:dyDescent="0.25">
      <c r="A473" s="31">
        <v>28</v>
      </c>
      <c r="B473" s="26" t="s">
        <v>41</v>
      </c>
      <c r="C473" s="26" t="str">
        <f>VLOOKUP(Taulukko1[[#This Row],[Rivivalinta]],Sheet1!$C$1:$E$37,2,FALSE)</f>
        <v>Inkomstskatter för den egentliga verksamheten (28)</v>
      </c>
      <c r="D473" s="26" t="str">
        <f>VLOOKUP(Taulukko1[[#This Row],[Rivivalinta]],Sheet1!$C$1:$E$37,3,FALSE)</f>
        <v>Direct taxes on ordinary activities (28)</v>
      </c>
      <c r="E473" s="35">
        <v>43100</v>
      </c>
      <c r="F473" s="33" t="s">
        <v>0</v>
      </c>
      <c r="G473" s="34"/>
    </row>
    <row r="474" spans="1:7" x14ac:dyDescent="0.25">
      <c r="A474" s="30">
        <v>29</v>
      </c>
      <c r="B474" s="32" t="s">
        <v>42</v>
      </c>
      <c r="C474" s="59" t="str">
        <f>VLOOKUP(Taulukko1[[#This Row],[Rivivalinta]],Sheet1!$C$1:$E$37,2,FALSE)</f>
        <v>Vinst(förlust) före bokslutsdispositioner och skatter (29)</v>
      </c>
      <c r="D474" s="32" t="str">
        <f>VLOOKUP(Taulukko1[[#This Row],[Rivivalinta]],Sheet1!$C$1:$E$37,3,FALSE)</f>
        <v>Profit(loss) before appropriations and taxes (29)</v>
      </c>
      <c r="E474" s="35">
        <v>43100</v>
      </c>
      <c r="F474" s="33" t="s">
        <v>0</v>
      </c>
      <c r="G474" s="34">
        <v>13039.444</v>
      </c>
    </row>
    <row r="475" spans="1:7" x14ac:dyDescent="0.25">
      <c r="A475" s="30">
        <v>30</v>
      </c>
      <c r="B475" s="26" t="s">
        <v>43</v>
      </c>
      <c r="C475" s="26" t="str">
        <f>VLOOKUP(Taulukko1[[#This Row],[Rivivalinta]],Sheet1!$C$1:$E$37,2,FALSE)</f>
        <v>Bokslutsdispositioner totalt (30)</v>
      </c>
      <c r="D475" s="26" t="str">
        <f>VLOOKUP(Taulukko1[[#This Row],[Rivivalinta]],Sheet1!$C$1:$E$37,3,FALSE)</f>
        <v>Appropriations, total (30)</v>
      </c>
      <c r="E475" s="35">
        <v>43100</v>
      </c>
      <c r="F475" s="33" t="s">
        <v>0</v>
      </c>
      <c r="G475" s="34">
        <v>-6.4630000000000001</v>
      </c>
    </row>
    <row r="476" spans="1:7" x14ac:dyDescent="0.25">
      <c r="A476" s="30">
        <v>31</v>
      </c>
      <c r="B476" s="27" t="s">
        <v>44</v>
      </c>
      <c r="C476" s="27" t="str">
        <f>VLOOKUP(Taulukko1[[#This Row],[Rivivalinta]],Sheet1!$C$1:$E$37,2,FALSE)</f>
        <v>Förändring av avskrivningsdifferens (31)</v>
      </c>
      <c r="D476" s="27" t="str">
        <f>VLOOKUP(Taulukko1[[#This Row],[Rivivalinta]],Sheet1!$C$1:$E$37,3,FALSE)</f>
        <v>Change in depreciation difference (31)</v>
      </c>
      <c r="E476" s="35">
        <v>43100</v>
      </c>
      <c r="F476" s="33" t="s">
        <v>0</v>
      </c>
      <c r="G476" s="34">
        <v>-6.4630000000000001</v>
      </c>
    </row>
    <row r="477" spans="1:7" x14ac:dyDescent="0.25">
      <c r="A477" s="31">
        <v>32</v>
      </c>
      <c r="B477" s="27" t="s">
        <v>139</v>
      </c>
      <c r="C477" s="27" t="str">
        <f>VLOOKUP(Taulukko1[[#This Row],[Rivivalinta]],Sheet1!$C$1:$E$37,2,FALSE)</f>
        <v>Förändring av skattemässiga reserver (32)</v>
      </c>
      <c r="D477" s="27" t="str">
        <f>VLOOKUP(Taulukko1[[#This Row],[Rivivalinta]],Sheet1!$C$1:$E$37,3,FALSE)</f>
        <v>Change in taxbased provision (32)</v>
      </c>
      <c r="E477" s="35">
        <v>43100</v>
      </c>
      <c r="F477" s="33" t="s">
        <v>0</v>
      </c>
      <c r="G477" s="34"/>
    </row>
    <row r="478" spans="1:7" x14ac:dyDescent="0.25">
      <c r="A478" s="30">
        <v>33</v>
      </c>
      <c r="B478" s="26" t="s">
        <v>45</v>
      </c>
      <c r="C478" s="26" t="str">
        <f>VLOOKUP(Taulukko1[[#This Row],[Rivivalinta]],Sheet1!$C$1:$E$37,2,FALSE)</f>
        <v>Inkomstskatter totalt (33)</v>
      </c>
      <c r="D478" s="26" t="str">
        <f>VLOOKUP(Taulukko1[[#This Row],[Rivivalinta]],Sheet1!$C$1:$E$37,3,FALSE)</f>
        <v>Income taxes, total (33)</v>
      </c>
      <c r="E478" s="35">
        <v>43100</v>
      </c>
      <c r="F478" s="33" t="s">
        <v>0</v>
      </c>
      <c r="G478" s="34">
        <v>-2317.3969999999999</v>
      </c>
    </row>
    <row r="479" spans="1:7" x14ac:dyDescent="0.25">
      <c r="A479" s="31">
        <v>34</v>
      </c>
      <c r="B479" s="27" t="s">
        <v>46</v>
      </c>
      <c r="C479" s="27" t="str">
        <f>VLOOKUP(Taulukko1[[#This Row],[Rivivalinta]],Sheet1!$C$1:$E$37,2,FALSE)</f>
        <v>Skatt för räkenskapsperioden och tidigare räkenskapsperioder (34)</v>
      </c>
      <c r="D479" s="27" t="str">
        <f>VLOOKUP(Taulukko1[[#This Row],[Rivivalinta]],Sheet1!$C$1:$E$37,3,FALSE)</f>
        <v>Taxes for current and previous periods (34)</v>
      </c>
      <c r="E479" s="35">
        <v>43100</v>
      </c>
      <c r="F479" s="33" t="s">
        <v>0</v>
      </c>
      <c r="G479" s="34">
        <v>-2317.3969999999999</v>
      </c>
    </row>
    <row r="480" spans="1:7" x14ac:dyDescent="0.25">
      <c r="A480" s="30">
        <v>35</v>
      </c>
      <c r="B480" s="27" t="s">
        <v>47</v>
      </c>
      <c r="C480" s="27" t="str">
        <f>VLOOKUP(Taulukko1[[#This Row],[Rivivalinta]],Sheet1!$C$1:$E$37,2,FALSE)</f>
        <v>Latent skatt (35)</v>
      </c>
      <c r="D480" s="27" t="str">
        <f>VLOOKUP(Taulukko1[[#This Row],[Rivivalinta]],Sheet1!$C$1:$E$37,3,FALSE)</f>
        <v>Deferred taxes (35)</v>
      </c>
      <c r="E480" s="35">
        <v>43100</v>
      </c>
      <c r="F480" s="33" t="s">
        <v>0</v>
      </c>
      <c r="G480" s="34"/>
    </row>
    <row r="481" spans="1:7" x14ac:dyDescent="0.25">
      <c r="A481" s="30">
        <v>36</v>
      </c>
      <c r="B481" s="26" t="s">
        <v>48</v>
      </c>
      <c r="C481" s="26" t="str">
        <f>VLOOKUP(Taulukko1[[#This Row],[Rivivalinta]],Sheet1!$C$1:$E$37,2,FALSE)</f>
        <v>Övriga direkta skatter (36)</v>
      </c>
      <c r="D481" s="26" t="str">
        <f>VLOOKUP(Taulukko1[[#This Row],[Rivivalinta]],Sheet1!$C$1:$E$37,3,FALSE)</f>
        <v>Other direct taxes (36)</v>
      </c>
      <c r="E481" s="35">
        <v>43100</v>
      </c>
      <c r="F481" s="33" t="s">
        <v>0</v>
      </c>
      <c r="G481" s="34"/>
    </row>
    <row r="482" spans="1:7" x14ac:dyDescent="0.25">
      <c r="A482" s="30">
        <v>37</v>
      </c>
      <c r="B482" s="22" t="s">
        <v>49</v>
      </c>
      <c r="C482" s="53" t="str">
        <f>VLOOKUP(Taulukko1[[#This Row],[Rivivalinta]],Sheet1!$C$1:$E$37,2,FALSE)</f>
        <v>Räkenskapsperiodens vinst(förlust) (37)</v>
      </c>
      <c r="D482" s="48" t="str">
        <f>VLOOKUP(Taulukko1[[#This Row],[Rivivalinta]],Sheet1!$C$1:$E$37,3,FALSE)</f>
        <v>Profit/loss for the accounting period (37)</v>
      </c>
      <c r="E482" s="35">
        <v>43100</v>
      </c>
      <c r="F482" s="33" t="s">
        <v>0</v>
      </c>
      <c r="G482" s="34">
        <v>10715.584000000001</v>
      </c>
    </row>
    <row r="483" spans="1:7" x14ac:dyDescent="0.25">
      <c r="A483" s="30">
        <v>1</v>
      </c>
      <c r="B483" s="23" t="s">
        <v>14</v>
      </c>
      <c r="C483" s="55" t="str">
        <f>VLOOKUP(Taulukko1[[#This Row],[Rivivalinta]],Sheet1!$C$1:$E$37,2,FALSE)</f>
        <v>Försäkringsteknisk kalkyl - livförsäkring (1)</v>
      </c>
      <c r="D483" s="23" t="str">
        <f>VLOOKUP(Taulukko1[[#This Row],[Rivivalinta]],Sheet1!$C$1:$E$37,3,FALSE)</f>
        <v>Technical account - life insurance (1)</v>
      </c>
      <c r="E483" s="35">
        <v>43100</v>
      </c>
      <c r="F483" s="33" t="s">
        <v>1</v>
      </c>
      <c r="G483" s="34"/>
    </row>
    <row r="484" spans="1:7" x14ac:dyDescent="0.25">
      <c r="A484" s="31">
        <v>2</v>
      </c>
      <c r="B484" s="18" t="s">
        <v>15</v>
      </c>
      <c r="C484" s="56" t="str">
        <f>VLOOKUP(Taulukko1[[#This Row],[Rivivalinta]],Sheet1!$C$1:$E$37,2,FALSE)</f>
        <v>Premieinkomst, egen andel (2)</v>
      </c>
      <c r="D484" s="49" t="str">
        <f>VLOOKUP(Taulukko1[[#This Row],[Rivivalinta]],Sheet1!$C$1:$E$37,3,FALSE)</f>
        <v>Premiums earned, net of reinsurance (2)</v>
      </c>
      <c r="E484" s="35">
        <v>43100</v>
      </c>
      <c r="F484" s="33" t="s">
        <v>1</v>
      </c>
      <c r="G484" s="34">
        <v>5397.4174400000002</v>
      </c>
    </row>
    <row r="485" spans="1:7" x14ac:dyDescent="0.25">
      <c r="A485" s="30">
        <v>3</v>
      </c>
      <c r="B485" s="20" t="s">
        <v>16</v>
      </c>
      <c r="C485" s="57" t="str">
        <f>VLOOKUP(Taulukko1[[#This Row],[Rivivalinta]],Sheet1!$C$1:$E$37,2,FALSE)</f>
        <v>Premieinkomst (3)</v>
      </c>
      <c r="D485" s="50" t="str">
        <f>VLOOKUP(Taulukko1[[#This Row],[Rivivalinta]],Sheet1!$C$1:$E$37,3,FALSE)</f>
        <v>Premium income (3)</v>
      </c>
      <c r="E485" s="35">
        <v>43100</v>
      </c>
      <c r="F485" s="33" t="s">
        <v>1</v>
      </c>
      <c r="G485" s="34">
        <v>5520.3815000000004</v>
      </c>
    </row>
    <row r="486" spans="1:7" x14ac:dyDescent="0.25">
      <c r="A486" s="31">
        <v>4</v>
      </c>
      <c r="B486" s="20" t="s">
        <v>17</v>
      </c>
      <c r="C486" s="57" t="str">
        <f>VLOOKUP(Taulukko1[[#This Row],[Rivivalinta]],Sheet1!$C$1:$E$37,2,FALSE)</f>
        <v>Återförsäkrarnas andel (4)</v>
      </c>
      <c r="D486" s="50" t="str">
        <f>VLOOKUP(Taulukko1[[#This Row],[Rivivalinta]],Sheet1!$C$1:$E$37,3,FALSE)</f>
        <v>Reinsurers' share (4)</v>
      </c>
      <c r="E486" s="35">
        <v>43100</v>
      </c>
      <c r="F486" s="33" t="s">
        <v>1</v>
      </c>
      <c r="G486" s="34">
        <v>-122.96406</v>
      </c>
    </row>
    <row r="487" spans="1:7" x14ac:dyDescent="0.25">
      <c r="A487" s="30">
        <v>5</v>
      </c>
      <c r="B487" s="18" t="s">
        <v>18</v>
      </c>
      <c r="C487" s="56" t="str">
        <f>VLOOKUP(Taulukko1[[#This Row],[Rivivalinta]],Sheet1!$C$1:$E$37,2,FALSE)</f>
        <v>Intäkter av placeringsverksamheten (5)</v>
      </c>
      <c r="D487" s="49" t="str">
        <f>VLOOKUP(Taulukko1[[#This Row],[Rivivalinta]],Sheet1!$C$1:$E$37,3,FALSE)</f>
        <v>Investment income (5)</v>
      </c>
      <c r="E487" s="35">
        <v>43100</v>
      </c>
      <c r="F487" s="33" t="s">
        <v>1</v>
      </c>
      <c r="G487" s="34">
        <v>9120.5030000000006</v>
      </c>
    </row>
    <row r="488" spans="1:7" ht="26.25" x14ac:dyDescent="0.25">
      <c r="A488" s="30">
        <v>6</v>
      </c>
      <c r="B488" s="18" t="s">
        <v>19</v>
      </c>
      <c r="C488" s="56" t="str">
        <f>VLOOKUP(Taulukko1[[#This Row],[Rivivalinta]],Sheet1!$C$1:$E$37,2,FALSE)</f>
        <v>Orealiserade värdeökningar i placeringsverksamheten (6)</v>
      </c>
      <c r="D488" s="49" t="str">
        <f>VLOOKUP(Taulukko1[[#This Row],[Rivivalinta]],Sheet1!$C$1:$E$37,3,FALSE)</f>
        <v>Unrealised gains on investments (6)</v>
      </c>
      <c r="E488" s="35">
        <v>43100</v>
      </c>
      <c r="F488" s="33" t="s">
        <v>1</v>
      </c>
      <c r="G488" s="34">
        <v>920.29711999999995</v>
      </c>
    </row>
    <row r="489" spans="1:7" ht="39" x14ac:dyDescent="0.25">
      <c r="A489" s="30">
        <v>7</v>
      </c>
      <c r="B489" s="21" t="s">
        <v>20</v>
      </c>
      <c r="C489" s="58" t="str">
        <f>VLOOKUP(Taulukko1[[#This Row],[Rivivalinta]],Sheet1!$C$1:$E$37,2,FALSE)</f>
        <v>Placeringar som utgör täckning för fondförsäkringar (7)</v>
      </c>
      <c r="D489" s="51" t="str">
        <f>VLOOKUP(Taulukko1[[#This Row],[Rivivalinta]],Sheet1!$C$1:$E$37,3,FALSE)</f>
        <v>Investments covering technical provisions on unit-linked 
insurance (7)</v>
      </c>
      <c r="E489" s="35">
        <v>43100</v>
      </c>
      <c r="F489" s="33" t="s">
        <v>1</v>
      </c>
      <c r="G489" s="34">
        <v>920.29711999999995</v>
      </c>
    </row>
    <row r="490" spans="1:7" x14ac:dyDescent="0.25">
      <c r="A490" s="31">
        <v>8</v>
      </c>
      <c r="B490" s="21" t="s">
        <v>21</v>
      </c>
      <c r="C490" s="58" t="str">
        <f>VLOOKUP(Taulukko1[[#This Row],[Rivivalinta]],Sheet1!$C$1:$E$37,2,FALSE)</f>
        <v>Värdeökningar av övriga placeringar (8)</v>
      </c>
      <c r="D490" s="51" t="str">
        <f>VLOOKUP(Taulukko1[[#This Row],[Rivivalinta]],Sheet1!$C$1:$E$37,3,FALSE)</f>
        <v>Change in other investments value (8)</v>
      </c>
      <c r="E490" s="35">
        <v>43100</v>
      </c>
      <c r="F490" s="33" t="s">
        <v>1</v>
      </c>
      <c r="G490" s="34"/>
    </row>
    <row r="491" spans="1:7" x14ac:dyDescent="0.25">
      <c r="A491" s="30">
        <v>9</v>
      </c>
      <c r="B491" s="18" t="s">
        <v>22</v>
      </c>
      <c r="C491" s="56" t="str">
        <f>VLOOKUP(Taulukko1[[#This Row],[Rivivalinta]],Sheet1!$C$1:$E$37,2,FALSE)</f>
        <v>Övriga försäkringstekniska intäkter (9)</v>
      </c>
      <c r="D491" s="49" t="str">
        <f>VLOOKUP(Taulukko1[[#This Row],[Rivivalinta]],Sheet1!$C$1:$E$37,3,FALSE)</f>
        <v>Other technical income (9)</v>
      </c>
      <c r="E491" s="35">
        <v>43100</v>
      </c>
      <c r="F491" s="33" t="s">
        <v>1</v>
      </c>
      <c r="G491" s="34"/>
    </row>
    <row r="492" spans="1:7" x14ac:dyDescent="0.25">
      <c r="A492" s="31">
        <v>10</v>
      </c>
      <c r="B492" s="18" t="s">
        <v>23</v>
      </c>
      <c r="C492" s="56" t="str">
        <f>VLOOKUP(Taulukko1[[#This Row],[Rivivalinta]],Sheet1!$C$1:$E$37,2,FALSE)</f>
        <v>Ersättningskostnader, egen andel (10)</v>
      </c>
      <c r="D492" s="49" t="str">
        <f>VLOOKUP(Taulukko1[[#This Row],[Rivivalinta]],Sheet1!$C$1:$E$37,3,FALSE)</f>
        <v>Claims incurred, own share (10)</v>
      </c>
      <c r="E492" s="35">
        <v>43100</v>
      </c>
      <c r="F492" s="33" t="s">
        <v>1</v>
      </c>
      <c r="G492" s="34">
        <v>-6008.7554600000003</v>
      </c>
    </row>
    <row r="493" spans="1:7" x14ac:dyDescent="0.25">
      <c r="A493" s="30">
        <v>11</v>
      </c>
      <c r="B493" s="20" t="s">
        <v>24</v>
      </c>
      <c r="C493" s="57" t="str">
        <f>VLOOKUP(Taulukko1[[#This Row],[Rivivalinta]],Sheet1!$C$1:$E$37,2,FALSE)</f>
        <v>Utbetalda ersättningar (11)</v>
      </c>
      <c r="D493" s="50" t="str">
        <f>VLOOKUP(Taulukko1[[#This Row],[Rivivalinta]],Sheet1!$C$1:$E$37,3,FALSE)</f>
        <v>Claims paid (11)</v>
      </c>
      <c r="E493" s="35">
        <v>43100</v>
      </c>
      <c r="F493" s="33" t="s">
        <v>1</v>
      </c>
      <c r="G493" s="34">
        <v>-7945.20946</v>
      </c>
    </row>
    <row r="494" spans="1:7" x14ac:dyDescent="0.25">
      <c r="A494" s="30">
        <v>12</v>
      </c>
      <c r="B494" s="20" t="s">
        <v>25</v>
      </c>
      <c r="C494" s="57" t="str">
        <f>VLOOKUP(Taulukko1[[#This Row],[Rivivalinta]],Sheet1!$C$1:$E$37,2,FALSE)</f>
        <v>Återförsäkrarnas andel (12)</v>
      </c>
      <c r="D494" s="50" t="str">
        <f>VLOOKUP(Taulukko1[[#This Row],[Rivivalinta]],Sheet1!$C$1:$E$37,3,FALSE)</f>
        <v>Reinsurers' share (12)</v>
      </c>
      <c r="E494" s="35">
        <v>43100</v>
      </c>
      <c r="F494" s="33" t="s">
        <v>1</v>
      </c>
      <c r="G494" s="34"/>
    </row>
    <row r="495" spans="1:7" ht="26.25" x14ac:dyDescent="0.25">
      <c r="A495" s="30">
        <v>13</v>
      </c>
      <c r="B495" s="20" t="s">
        <v>26</v>
      </c>
      <c r="C495" s="57" t="str">
        <f>VLOOKUP(Taulukko1[[#This Row],[Rivivalinta]],Sheet1!$C$1:$E$37,2,FALSE)</f>
        <v>Förändring i ersättningsansvaret (13)</v>
      </c>
      <c r="D495" s="50" t="str">
        <f>VLOOKUP(Taulukko1[[#This Row],[Rivivalinta]],Sheet1!$C$1:$E$37,3,FALSE)</f>
        <v>Change in provision for outstanding claims (13)</v>
      </c>
      <c r="E495" s="35">
        <v>43100</v>
      </c>
      <c r="F495" s="33" t="s">
        <v>1</v>
      </c>
      <c r="G495" s="34">
        <v>1936.454</v>
      </c>
    </row>
    <row r="496" spans="1:7" x14ac:dyDescent="0.25">
      <c r="A496" s="31">
        <v>14</v>
      </c>
      <c r="B496" s="20" t="s">
        <v>27</v>
      </c>
      <c r="C496" s="57" t="str">
        <f>VLOOKUP(Taulukko1[[#This Row],[Rivivalinta]],Sheet1!$C$1:$E$37,2,FALSE)</f>
        <v>Återförsäkrarnas andel (14)</v>
      </c>
      <c r="D496" s="50" t="str">
        <f>VLOOKUP(Taulukko1[[#This Row],[Rivivalinta]],Sheet1!$C$1:$E$37,3,FALSE)</f>
        <v>Reinsurers' share (14)</v>
      </c>
      <c r="E496" s="35">
        <v>43100</v>
      </c>
      <c r="F496" s="33" t="s">
        <v>1</v>
      </c>
      <c r="G496" s="34"/>
    </row>
    <row r="497" spans="1:7" ht="26.25" x14ac:dyDescent="0.25">
      <c r="A497" s="30">
        <v>15</v>
      </c>
      <c r="B497" s="18" t="s">
        <v>28</v>
      </c>
      <c r="C497" s="56" t="str">
        <f>VLOOKUP(Taulukko1[[#This Row],[Rivivalinta]],Sheet1!$C$1:$E$37,2,FALSE)</f>
        <v>Förändring i premieansvaret, egen andel (15)</v>
      </c>
      <c r="D497" s="49" t="str">
        <f>VLOOKUP(Taulukko1[[#This Row],[Rivivalinta]],Sheet1!$C$1:$E$37,3,FALSE)</f>
        <v>Change in provision for unearned premiums, own share (15)</v>
      </c>
      <c r="E497" s="35">
        <v>43100</v>
      </c>
      <c r="F497" s="33" t="s">
        <v>1</v>
      </c>
      <c r="G497" s="34">
        <v>-100.548</v>
      </c>
    </row>
    <row r="498" spans="1:7" ht="26.25" x14ac:dyDescent="0.25">
      <c r="A498" s="31">
        <v>16</v>
      </c>
      <c r="B498" s="20" t="s">
        <v>29</v>
      </c>
      <c r="C498" s="57" t="str">
        <f>VLOOKUP(Taulukko1[[#This Row],[Rivivalinta]],Sheet1!$C$1:$E$37,2,FALSE)</f>
        <v>Föränrding i premieansvaret (16)</v>
      </c>
      <c r="D498" s="50" t="str">
        <f>VLOOKUP(Taulukko1[[#This Row],[Rivivalinta]],Sheet1!$C$1:$E$37,3,FALSE)</f>
        <v>Change in provision for unearned premiums (16)</v>
      </c>
      <c r="E498" s="35">
        <v>43100</v>
      </c>
      <c r="F498" s="33" t="s">
        <v>1</v>
      </c>
      <c r="G498" s="34">
        <v>-100.548</v>
      </c>
    </row>
    <row r="499" spans="1:7" x14ac:dyDescent="0.25">
      <c r="A499" s="30">
        <v>17</v>
      </c>
      <c r="B499" s="20" t="s">
        <v>30</v>
      </c>
      <c r="C499" s="57" t="str">
        <f>VLOOKUP(Taulukko1[[#This Row],[Rivivalinta]],Sheet1!$C$1:$E$37,2,FALSE)</f>
        <v>Återförsäkrarnas andel (17)</v>
      </c>
      <c r="D499" s="50" t="str">
        <f>VLOOKUP(Taulukko1[[#This Row],[Rivivalinta]],Sheet1!$C$1:$E$37,3,FALSE)</f>
        <v>Reinsurers' share (17)</v>
      </c>
      <c r="E499" s="35">
        <v>43100</v>
      </c>
      <c r="F499" s="33" t="s">
        <v>1</v>
      </c>
      <c r="G499" s="34"/>
    </row>
    <row r="500" spans="1:7" x14ac:dyDescent="0.25">
      <c r="A500" s="30">
        <v>18</v>
      </c>
      <c r="B500" s="18" t="s">
        <v>31</v>
      </c>
      <c r="C500" s="56" t="str">
        <f>VLOOKUP(Taulukko1[[#This Row],[Rivivalinta]],Sheet1!$C$1:$E$37,2,FALSE)</f>
        <v>Driftskostnader (18)</v>
      </c>
      <c r="D500" s="49" t="str">
        <f>VLOOKUP(Taulukko1[[#This Row],[Rivivalinta]],Sheet1!$C$1:$E$37,3,FALSE)</f>
        <v>Operating expenses (18)</v>
      </c>
      <c r="E500" s="35">
        <v>43100</v>
      </c>
      <c r="F500" s="33" t="s">
        <v>1</v>
      </c>
      <c r="G500" s="34">
        <v>-696.67453</v>
      </c>
    </row>
    <row r="501" spans="1:7" x14ac:dyDescent="0.25">
      <c r="A501" s="30">
        <v>19</v>
      </c>
      <c r="B501" s="18" t="s">
        <v>32</v>
      </c>
      <c r="C501" s="56" t="str">
        <f>VLOOKUP(Taulukko1[[#This Row],[Rivivalinta]],Sheet1!$C$1:$E$37,2,FALSE)</f>
        <v>Kostnader för placeringsverksamheten (19)</v>
      </c>
      <c r="D501" s="49" t="str">
        <f>VLOOKUP(Taulukko1[[#This Row],[Rivivalinta]],Sheet1!$C$1:$E$37,3,FALSE)</f>
        <v>Investment charges (19)</v>
      </c>
      <c r="E501" s="35">
        <v>43100</v>
      </c>
      <c r="F501" s="33" t="s">
        <v>1</v>
      </c>
      <c r="G501" s="34">
        <v>-2651.4573799999998</v>
      </c>
    </row>
    <row r="502" spans="1:7" ht="26.25" x14ac:dyDescent="0.25">
      <c r="A502" s="31">
        <v>20</v>
      </c>
      <c r="B502" s="18" t="s">
        <v>33</v>
      </c>
      <c r="C502" s="56" t="str">
        <f>VLOOKUP(Taulukko1[[#This Row],[Rivivalinta]],Sheet1!$C$1:$E$37,2,FALSE)</f>
        <v>Orealiserade värdeminskningar i placeringsverksamheten (20)</v>
      </c>
      <c r="D502" s="49" t="str">
        <f>VLOOKUP(Taulukko1[[#This Row],[Rivivalinta]],Sheet1!$C$1:$E$37,3,FALSE)</f>
        <v>Unrealised losses on onvestments (20)</v>
      </c>
      <c r="E502" s="35">
        <v>43100</v>
      </c>
      <c r="F502" s="33" t="s">
        <v>1</v>
      </c>
      <c r="G502" s="34">
        <v>-0.70379000000000003</v>
      </c>
    </row>
    <row r="503" spans="1:7" ht="39" x14ac:dyDescent="0.25">
      <c r="A503" s="30">
        <v>21</v>
      </c>
      <c r="B503" s="21" t="s">
        <v>34</v>
      </c>
      <c r="C503" s="58" t="str">
        <f>VLOOKUP(Taulukko1[[#This Row],[Rivivalinta]],Sheet1!$C$1:$E$37,2,FALSE)</f>
        <v>Placeringar som utgör täckning för fondförsäkringar  (21)</v>
      </c>
      <c r="D503" s="51" t="str">
        <f>VLOOKUP(Taulukko1[[#This Row],[Rivivalinta]],Sheet1!$C$1:$E$37,3,FALSE)</f>
        <v>Investments covering technical provisions on unit-linked insurance  (21)</v>
      </c>
      <c r="E503" s="35">
        <v>43100</v>
      </c>
      <c r="F503" s="33" t="s">
        <v>1</v>
      </c>
      <c r="G503" s="34"/>
    </row>
    <row r="504" spans="1:7" ht="26.25" x14ac:dyDescent="0.25">
      <c r="A504" s="31">
        <v>22</v>
      </c>
      <c r="B504" s="21" t="s">
        <v>35</v>
      </c>
      <c r="C504" s="58" t="str">
        <f>VLOOKUP(Taulukko1[[#This Row],[Rivivalinta]],Sheet1!$C$1:$E$37,2,FALSE)</f>
        <v>Värdeökningar av övriga placeringar (22)</v>
      </c>
      <c r="D504" s="51" t="str">
        <f>VLOOKUP(Taulukko1[[#This Row],[Rivivalinta]],Sheet1!$C$1:$E$37,3,FALSE)</f>
        <v>Change in other investments value  (22)</v>
      </c>
      <c r="E504" s="35">
        <v>43100</v>
      </c>
      <c r="F504" s="33" t="s">
        <v>1</v>
      </c>
      <c r="G504" s="34">
        <v>-0.70379000000000003</v>
      </c>
    </row>
    <row r="505" spans="1:7" x14ac:dyDescent="0.25">
      <c r="A505" s="30">
        <v>23</v>
      </c>
      <c r="B505" s="18" t="s">
        <v>36</v>
      </c>
      <c r="C505" s="56" t="str">
        <f>VLOOKUP(Taulukko1[[#This Row],[Rivivalinta]],Sheet1!$C$1:$E$37,2,FALSE)</f>
        <v>Övriga försäkringstekniska kostnader (23)</v>
      </c>
      <c r="D505" s="49" t="str">
        <f>VLOOKUP(Taulukko1[[#This Row],[Rivivalinta]],Sheet1!$C$1:$E$37,3,FALSE)</f>
        <v>Other technical expenses (23)</v>
      </c>
      <c r="E505" s="35">
        <v>43100</v>
      </c>
      <c r="F505" s="33" t="s">
        <v>1</v>
      </c>
      <c r="G505" s="34"/>
    </row>
    <row r="506" spans="1:7" x14ac:dyDescent="0.25">
      <c r="A506" s="30">
        <v>24</v>
      </c>
      <c r="B506" s="22" t="s">
        <v>37</v>
      </c>
      <c r="C506" s="53" t="str">
        <f>VLOOKUP(Taulukko1[[#This Row],[Rivivalinta]],Sheet1!$C$1:$E$37,2,FALSE)</f>
        <v>Försäkringstekniskt resultat/bidrag (24)</v>
      </c>
      <c r="D506" s="48" t="str">
        <f>VLOOKUP(Taulukko1[[#This Row],[Rivivalinta]],Sheet1!$C$1:$E$37,3,FALSE)</f>
        <v>Balance on technical account (24)</v>
      </c>
      <c r="E506" s="35">
        <v>43100</v>
      </c>
      <c r="F506" s="33" t="s">
        <v>1</v>
      </c>
      <c r="G506" s="34">
        <v>5980.0784000000003</v>
      </c>
    </row>
    <row r="507" spans="1:7" x14ac:dyDescent="0.25">
      <c r="A507" s="30">
        <v>25</v>
      </c>
      <c r="B507" s="22" t="s">
        <v>38</v>
      </c>
      <c r="C507" s="53" t="str">
        <f>VLOOKUP(Taulukko1[[#This Row],[Rivivalinta]],Sheet1!$C$1:$E$37,2,FALSE)</f>
        <v>Annat än försäkringsteknisk kalkyl (25)</v>
      </c>
      <c r="D507" s="48" t="str">
        <f>VLOOKUP(Taulukko1[[#This Row],[Rivivalinta]],Sheet1!$C$1:$E$37,3,FALSE)</f>
        <v>Non-technical account (25)</v>
      </c>
      <c r="E507" s="35">
        <v>43100</v>
      </c>
      <c r="F507" s="33" t="s">
        <v>1</v>
      </c>
      <c r="G507" s="34"/>
    </row>
    <row r="508" spans="1:7" x14ac:dyDescent="0.25">
      <c r="A508" s="31">
        <v>26</v>
      </c>
      <c r="B508" s="26" t="s">
        <v>39</v>
      </c>
      <c r="C508" s="26" t="str">
        <f>VLOOKUP(Taulukko1[[#This Row],[Rivivalinta]],Sheet1!$C$1:$E$37,2,FALSE)</f>
        <v>Övriga intäkter (26)</v>
      </c>
      <c r="D508" s="26" t="str">
        <f>VLOOKUP(Taulukko1[[#This Row],[Rivivalinta]],Sheet1!$C$1:$E$37,3,FALSE)</f>
        <v>Other income (26)</v>
      </c>
      <c r="E508" s="35">
        <v>43100</v>
      </c>
      <c r="F508" s="33" t="s">
        <v>1</v>
      </c>
      <c r="G508" s="34">
        <v>1.7</v>
      </c>
    </row>
    <row r="509" spans="1:7" x14ac:dyDescent="0.25">
      <c r="A509" s="30">
        <v>27</v>
      </c>
      <c r="B509" s="26" t="s">
        <v>40</v>
      </c>
      <c r="C509" s="26" t="str">
        <f>VLOOKUP(Taulukko1[[#This Row],[Rivivalinta]],Sheet1!$C$1:$E$37,2,FALSE)</f>
        <v>Övriga kostnader (27)</v>
      </c>
      <c r="D509" s="26" t="str">
        <f>VLOOKUP(Taulukko1[[#This Row],[Rivivalinta]],Sheet1!$C$1:$E$37,3,FALSE)</f>
        <v>Other expenses (27)</v>
      </c>
      <c r="E509" s="35">
        <v>43100</v>
      </c>
      <c r="F509" s="33" t="s">
        <v>1</v>
      </c>
      <c r="G509" s="34"/>
    </row>
    <row r="510" spans="1:7" x14ac:dyDescent="0.25">
      <c r="A510" s="31">
        <v>28</v>
      </c>
      <c r="B510" s="26" t="s">
        <v>41</v>
      </c>
      <c r="C510" s="26" t="str">
        <f>VLOOKUP(Taulukko1[[#This Row],[Rivivalinta]],Sheet1!$C$1:$E$37,2,FALSE)</f>
        <v>Inkomstskatter för den egentliga verksamheten (28)</v>
      </c>
      <c r="D510" s="26" t="str">
        <f>VLOOKUP(Taulukko1[[#This Row],[Rivivalinta]],Sheet1!$C$1:$E$37,3,FALSE)</f>
        <v>Direct taxes on ordinary activities (28)</v>
      </c>
      <c r="E510" s="35">
        <v>43100</v>
      </c>
      <c r="F510" s="33" t="s">
        <v>1</v>
      </c>
      <c r="G510" s="34"/>
    </row>
    <row r="511" spans="1:7" x14ac:dyDescent="0.25">
      <c r="A511" s="30">
        <v>29</v>
      </c>
      <c r="B511" s="32" t="s">
        <v>42</v>
      </c>
      <c r="C511" s="59" t="str">
        <f>VLOOKUP(Taulukko1[[#This Row],[Rivivalinta]],Sheet1!$C$1:$E$37,2,FALSE)</f>
        <v>Vinst(förlust) före bokslutsdispositioner och skatter (29)</v>
      </c>
      <c r="D511" s="32" t="str">
        <f>VLOOKUP(Taulukko1[[#This Row],[Rivivalinta]],Sheet1!$C$1:$E$37,3,FALSE)</f>
        <v>Profit(loss) before appropriations and taxes (29)</v>
      </c>
      <c r="E511" s="35">
        <v>43100</v>
      </c>
      <c r="F511" s="33" t="s">
        <v>1</v>
      </c>
      <c r="G511" s="34">
        <v>5981.7784000000001</v>
      </c>
    </row>
    <row r="512" spans="1:7" x14ac:dyDescent="0.25">
      <c r="A512" s="30">
        <v>30</v>
      </c>
      <c r="B512" s="26" t="s">
        <v>43</v>
      </c>
      <c r="C512" s="26" t="str">
        <f>VLOOKUP(Taulukko1[[#This Row],[Rivivalinta]],Sheet1!$C$1:$E$37,2,FALSE)</f>
        <v>Bokslutsdispositioner totalt (30)</v>
      </c>
      <c r="D512" s="26" t="str">
        <f>VLOOKUP(Taulukko1[[#This Row],[Rivivalinta]],Sheet1!$C$1:$E$37,3,FALSE)</f>
        <v>Appropriations, total (30)</v>
      </c>
      <c r="E512" s="35">
        <v>43100</v>
      </c>
      <c r="F512" s="33" t="s">
        <v>1</v>
      </c>
      <c r="G512" s="34"/>
    </row>
    <row r="513" spans="1:7" x14ac:dyDescent="0.25">
      <c r="A513" s="30">
        <v>31</v>
      </c>
      <c r="B513" s="27" t="s">
        <v>44</v>
      </c>
      <c r="C513" s="27" t="str">
        <f>VLOOKUP(Taulukko1[[#This Row],[Rivivalinta]],Sheet1!$C$1:$E$37,2,FALSE)</f>
        <v>Förändring av avskrivningsdifferens (31)</v>
      </c>
      <c r="D513" s="27" t="str">
        <f>VLOOKUP(Taulukko1[[#This Row],[Rivivalinta]],Sheet1!$C$1:$E$37,3,FALSE)</f>
        <v>Change in depreciation difference (31)</v>
      </c>
      <c r="E513" s="35">
        <v>43100</v>
      </c>
      <c r="F513" s="33" t="s">
        <v>1</v>
      </c>
      <c r="G513" s="34"/>
    </row>
    <row r="514" spans="1:7" x14ac:dyDescent="0.25">
      <c r="A514" s="31">
        <v>32</v>
      </c>
      <c r="B514" s="27" t="s">
        <v>139</v>
      </c>
      <c r="C514" s="27" t="str">
        <f>VLOOKUP(Taulukko1[[#This Row],[Rivivalinta]],Sheet1!$C$1:$E$37,2,FALSE)</f>
        <v>Förändring av skattemässiga reserver (32)</v>
      </c>
      <c r="D514" s="27" t="str">
        <f>VLOOKUP(Taulukko1[[#This Row],[Rivivalinta]],Sheet1!$C$1:$E$37,3,FALSE)</f>
        <v>Change in taxbased provision (32)</v>
      </c>
      <c r="E514" s="35">
        <v>43100</v>
      </c>
      <c r="F514" s="33" t="s">
        <v>1</v>
      </c>
      <c r="G514" s="34"/>
    </row>
    <row r="515" spans="1:7" x14ac:dyDescent="0.25">
      <c r="A515" s="30">
        <v>33</v>
      </c>
      <c r="B515" s="26" t="s">
        <v>45</v>
      </c>
      <c r="C515" s="26" t="str">
        <f>VLOOKUP(Taulukko1[[#This Row],[Rivivalinta]],Sheet1!$C$1:$E$37,2,FALSE)</f>
        <v>Inkomstskatter totalt (33)</v>
      </c>
      <c r="D515" s="26" t="str">
        <f>VLOOKUP(Taulukko1[[#This Row],[Rivivalinta]],Sheet1!$C$1:$E$37,3,FALSE)</f>
        <v>Income taxes, total (33)</v>
      </c>
      <c r="E515" s="35">
        <v>43100</v>
      </c>
      <c r="F515" s="33" t="s">
        <v>1</v>
      </c>
      <c r="G515" s="34">
        <v>-1190.0243800000001</v>
      </c>
    </row>
    <row r="516" spans="1:7" x14ac:dyDescent="0.25">
      <c r="A516" s="31">
        <v>34</v>
      </c>
      <c r="B516" s="27" t="s">
        <v>46</v>
      </c>
      <c r="C516" s="27" t="str">
        <f>VLOOKUP(Taulukko1[[#This Row],[Rivivalinta]],Sheet1!$C$1:$E$37,2,FALSE)</f>
        <v>Skatt för räkenskapsperioden och tidigare räkenskapsperioder (34)</v>
      </c>
      <c r="D516" s="27" t="str">
        <f>VLOOKUP(Taulukko1[[#This Row],[Rivivalinta]],Sheet1!$C$1:$E$37,3,FALSE)</f>
        <v>Taxes for current and previous periods (34)</v>
      </c>
      <c r="E516" s="35">
        <v>43100</v>
      </c>
      <c r="F516" s="33" t="s">
        <v>1</v>
      </c>
      <c r="G516" s="34">
        <v>-1190.0243800000001</v>
      </c>
    </row>
    <row r="517" spans="1:7" x14ac:dyDescent="0.25">
      <c r="A517" s="30">
        <v>35</v>
      </c>
      <c r="B517" s="27" t="s">
        <v>47</v>
      </c>
      <c r="C517" s="27" t="str">
        <f>VLOOKUP(Taulukko1[[#This Row],[Rivivalinta]],Sheet1!$C$1:$E$37,2,FALSE)</f>
        <v>Latent skatt (35)</v>
      </c>
      <c r="D517" s="27" t="str">
        <f>VLOOKUP(Taulukko1[[#This Row],[Rivivalinta]],Sheet1!$C$1:$E$37,3,FALSE)</f>
        <v>Deferred taxes (35)</v>
      </c>
      <c r="E517" s="35">
        <v>43100</v>
      </c>
      <c r="F517" s="33" t="s">
        <v>1</v>
      </c>
      <c r="G517" s="34"/>
    </row>
    <row r="518" spans="1:7" x14ac:dyDescent="0.25">
      <c r="A518" s="30">
        <v>36</v>
      </c>
      <c r="B518" s="26" t="s">
        <v>48</v>
      </c>
      <c r="C518" s="26" t="str">
        <f>VLOOKUP(Taulukko1[[#This Row],[Rivivalinta]],Sheet1!$C$1:$E$37,2,FALSE)</f>
        <v>Övriga direkta skatter (36)</v>
      </c>
      <c r="D518" s="26" t="str">
        <f>VLOOKUP(Taulukko1[[#This Row],[Rivivalinta]],Sheet1!$C$1:$E$37,3,FALSE)</f>
        <v>Other direct taxes (36)</v>
      </c>
      <c r="E518" s="35">
        <v>43100</v>
      </c>
      <c r="F518" s="33" t="s">
        <v>1</v>
      </c>
      <c r="G518" s="34"/>
    </row>
    <row r="519" spans="1:7" x14ac:dyDescent="0.25">
      <c r="A519" s="30">
        <v>37</v>
      </c>
      <c r="B519" s="22" t="s">
        <v>49</v>
      </c>
      <c r="C519" s="53" t="str">
        <f>VLOOKUP(Taulukko1[[#This Row],[Rivivalinta]],Sheet1!$C$1:$E$37,2,FALSE)</f>
        <v>Räkenskapsperiodens vinst(förlust) (37)</v>
      </c>
      <c r="D519" s="48" t="str">
        <f>VLOOKUP(Taulukko1[[#This Row],[Rivivalinta]],Sheet1!$C$1:$E$37,3,FALSE)</f>
        <v>Profit/loss for the accounting period (37)</v>
      </c>
      <c r="E519" s="35">
        <v>43100</v>
      </c>
      <c r="F519" s="33" t="s">
        <v>1</v>
      </c>
      <c r="G519" s="34">
        <v>4791.7540200000003</v>
      </c>
    </row>
    <row r="520" spans="1:7" x14ac:dyDescent="0.25">
      <c r="A520" s="30">
        <v>1</v>
      </c>
      <c r="B520" s="23" t="s">
        <v>14</v>
      </c>
      <c r="C520" s="55" t="str">
        <f>VLOOKUP(Taulukko1[[#This Row],[Rivivalinta]],Sheet1!$C$1:$E$37,2,FALSE)</f>
        <v>Försäkringsteknisk kalkyl - livförsäkring (1)</v>
      </c>
      <c r="D520" s="23" t="str">
        <f>VLOOKUP(Taulukko1[[#This Row],[Rivivalinta]],Sheet1!$C$1:$E$37,3,FALSE)</f>
        <v>Technical account - life insurance (1)</v>
      </c>
      <c r="E520" s="35">
        <v>43100</v>
      </c>
      <c r="F520" s="33" t="s">
        <v>3</v>
      </c>
      <c r="G520" s="34"/>
    </row>
    <row r="521" spans="1:7" x14ac:dyDescent="0.25">
      <c r="A521" s="31">
        <v>2</v>
      </c>
      <c r="B521" s="18" t="s">
        <v>15</v>
      </c>
      <c r="C521" s="56" t="str">
        <f>VLOOKUP(Taulukko1[[#This Row],[Rivivalinta]],Sheet1!$C$1:$E$37,2,FALSE)</f>
        <v>Premieinkomst, egen andel (2)</v>
      </c>
      <c r="D521" s="49" t="str">
        <f>VLOOKUP(Taulukko1[[#This Row],[Rivivalinta]],Sheet1!$C$1:$E$37,3,FALSE)</f>
        <v>Premiums earned, net of reinsurance (2)</v>
      </c>
      <c r="E521" s="35">
        <v>43100</v>
      </c>
      <c r="F521" s="33" t="s">
        <v>3</v>
      </c>
      <c r="G521" s="34">
        <v>59650</v>
      </c>
    </row>
    <row r="522" spans="1:7" x14ac:dyDescent="0.25">
      <c r="A522" s="30">
        <v>3</v>
      </c>
      <c r="B522" s="20" t="s">
        <v>16</v>
      </c>
      <c r="C522" s="57" t="str">
        <f>VLOOKUP(Taulukko1[[#This Row],[Rivivalinta]],Sheet1!$C$1:$E$37,2,FALSE)</f>
        <v>Premieinkomst (3)</v>
      </c>
      <c r="D522" s="50" t="str">
        <f>VLOOKUP(Taulukko1[[#This Row],[Rivivalinta]],Sheet1!$C$1:$E$37,3,FALSE)</f>
        <v>Premium income (3)</v>
      </c>
      <c r="E522" s="35">
        <v>43100</v>
      </c>
      <c r="F522" s="33" t="s">
        <v>3</v>
      </c>
      <c r="G522" s="34">
        <v>59824</v>
      </c>
    </row>
    <row r="523" spans="1:7" x14ac:dyDescent="0.25">
      <c r="A523" s="31">
        <v>4</v>
      </c>
      <c r="B523" s="20" t="s">
        <v>17</v>
      </c>
      <c r="C523" s="57" t="str">
        <f>VLOOKUP(Taulukko1[[#This Row],[Rivivalinta]],Sheet1!$C$1:$E$37,2,FALSE)</f>
        <v>Återförsäkrarnas andel (4)</v>
      </c>
      <c r="D523" s="50" t="str">
        <f>VLOOKUP(Taulukko1[[#This Row],[Rivivalinta]],Sheet1!$C$1:$E$37,3,FALSE)</f>
        <v>Reinsurers' share (4)</v>
      </c>
      <c r="E523" s="35">
        <v>43100</v>
      </c>
      <c r="F523" s="33" t="s">
        <v>3</v>
      </c>
      <c r="G523" s="34">
        <v>-174</v>
      </c>
    </row>
    <row r="524" spans="1:7" x14ac:dyDescent="0.25">
      <c r="A524" s="30">
        <v>5</v>
      </c>
      <c r="B524" s="18" t="s">
        <v>18</v>
      </c>
      <c r="C524" s="56" t="str">
        <f>VLOOKUP(Taulukko1[[#This Row],[Rivivalinta]],Sheet1!$C$1:$E$37,2,FALSE)</f>
        <v>Intäkter av placeringsverksamheten (5)</v>
      </c>
      <c r="D524" s="49" t="str">
        <f>VLOOKUP(Taulukko1[[#This Row],[Rivivalinta]],Sheet1!$C$1:$E$37,3,FALSE)</f>
        <v>Investment income (5)</v>
      </c>
      <c r="E524" s="35">
        <v>43100</v>
      </c>
      <c r="F524" s="33" t="s">
        <v>3</v>
      </c>
      <c r="G524" s="34">
        <v>205363</v>
      </c>
    </row>
    <row r="525" spans="1:7" ht="26.25" x14ac:dyDescent="0.25">
      <c r="A525" s="30">
        <v>6</v>
      </c>
      <c r="B525" s="18" t="s">
        <v>19</v>
      </c>
      <c r="C525" s="56" t="str">
        <f>VLOOKUP(Taulukko1[[#This Row],[Rivivalinta]],Sheet1!$C$1:$E$37,2,FALSE)</f>
        <v>Orealiserade värdeökningar i placeringsverksamheten (6)</v>
      </c>
      <c r="D525" s="49" t="str">
        <f>VLOOKUP(Taulukko1[[#This Row],[Rivivalinta]],Sheet1!$C$1:$E$37,3,FALSE)</f>
        <v>Unrealised gains on investments (6)</v>
      </c>
      <c r="E525" s="35">
        <v>43100</v>
      </c>
      <c r="F525" s="33" t="s">
        <v>3</v>
      </c>
      <c r="G525" s="34"/>
    </row>
    <row r="526" spans="1:7" ht="39" x14ac:dyDescent="0.25">
      <c r="A526" s="30">
        <v>7</v>
      </c>
      <c r="B526" s="21" t="s">
        <v>20</v>
      </c>
      <c r="C526" s="58" t="str">
        <f>VLOOKUP(Taulukko1[[#This Row],[Rivivalinta]],Sheet1!$C$1:$E$37,2,FALSE)</f>
        <v>Placeringar som utgör täckning för fondförsäkringar (7)</v>
      </c>
      <c r="D526" s="51" t="str">
        <f>VLOOKUP(Taulukko1[[#This Row],[Rivivalinta]],Sheet1!$C$1:$E$37,3,FALSE)</f>
        <v>Investments covering technical provisions on unit-linked 
insurance (7)</v>
      </c>
      <c r="E526" s="35">
        <v>43100</v>
      </c>
      <c r="F526" s="33" t="s">
        <v>3</v>
      </c>
      <c r="G526" s="34"/>
    </row>
    <row r="527" spans="1:7" x14ac:dyDescent="0.25">
      <c r="A527" s="31">
        <v>8</v>
      </c>
      <c r="B527" s="21" t="s">
        <v>21</v>
      </c>
      <c r="C527" s="58" t="str">
        <f>VLOOKUP(Taulukko1[[#This Row],[Rivivalinta]],Sheet1!$C$1:$E$37,2,FALSE)</f>
        <v>Värdeökningar av övriga placeringar (8)</v>
      </c>
      <c r="D527" s="51" t="str">
        <f>VLOOKUP(Taulukko1[[#This Row],[Rivivalinta]],Sheet1!$C$1:$E$37,3,FALSE)</f>
        <v>Change in other investments value (8)</v>
      </c>
      <c r="E527" s="35">
        <v>43100</v>
      </c>
      <c r="F527" s="33" t="s">
        <v>3</v>
      </c>
      <c r="G527" s="34"/>
    </row>
    <row r="528" spans="1:7" x14ac:dyDescent="0.25">
      <c r="A528" s="30">
        <v>9</v>
      </c>
      <c r="B528" s="18" t="s">
        <v>22</v>
      </c>
      <c r="C528" s="56" t="str">
        <f>VLOOKUP(Taulukko1[[#This Row],[Rivivalinta]],Sheet1!$C$1:$E$37,2,FALSE)</f>
        <v>Övriga försäkringstekniska intäkter (9)</v>
      </c>
      <c r="D528" s="49" t="str">
        <f>VLOOKUP(Taulukko1[[#This Row],[Rivivalinta]],Sheet1!$C$1:$E$37,3,FALSE)</f>
        <v>Other technical income (9)</v>
      </c>
      <c r="E528" s="35">
        <v>43100</v>
      </c>
      <c r="F528" s="33" t="s">
        <v>3</v>
      </c>
      <c r="G528" s="34"/>
    </row>
    <row r="529" spans="1:7" x14ac:dyDescent="0.25">
      <c r="A529" s="31">
        <v>10</v>
      </c>
      <c r="B529" s="18" t="s">
        <v>23</v>
      </c>
      <c r="C529" s="56" t="str">
        <f>VLOOKUP(Taulukko1[[#This Row],[Rivivalinta]],Sheet1!$C$1:$E$37,2,FALSE)</f>
        <v>Ersättningskostnader, egen andel (10)</v>
      </c>
      <c r="D529" s="49" t="str">
        <f>VLOOKUP(Taulukko1[[#This Row],[Rivivalinta]],Sheet1!$C$1:$E$37,3,FALSE)</f>
        <v>Claims incurred, own share (10)</v>
      </c>
      <c r="E529" s="35">
        <v>43100</v>
      </c>
      <c r="F529" s="33" t="s">
        <v>3</v>
      </c>
      <c r="G529" s="34">
        <v>-84988</v>
      </c>
    </row>
    <row r="530" spans="1:7" x14ac:dyDescent="0.25">
      <c r="A530" s="30">
        <v>11</v>
      </c>
      <c r="B530" s="20" t="s">
        <v>24</v>
      </c>
      <c r="C530" s="57" t="str">
        <f>VLOOKUP(Taulukko1[[#This Row],[Rivivalinta]],Sheet1!$C$1:$E$37,2,FALSE)</f>
        <v>Utbetalda ersättningar (11)</v>
      </c>
      <c r="D530" s="50" t="str">
        <f>VLOOKUP(Taulukko1[[#This Row],[Rivivalinta]],Sheet1!$C$1:$E$37,3,FALSE)</f>
        <v>Claims paid (11)</v>
      </c>
      <c r="E530" s="35">
        <v>43100</v>
      </c>
      <c r="F530" s="33" t="s">
        <v>3</v>
      </c>
      <c r="G530" s="34">
        <v>-87404</v>
      </c>
    </row>
    <row r="531" spans="1:7" x14ac:dyDescent="0.25">
      <c r="A531" s="30">
        <v>12</v>
      </c>
      <c r="B531" s="20" t="s">
        <v>25</v>
      </c>
      <c r="C531" s="57" t="str">
        <f>VLOOKUP(Taulukko1[[#This Row],[Rivivalinta]],Sheet1!$C$1:$E$37,2,FALSE)</f>
        <v>Återförsäkrarnas andel (12)</v>
      </c>
      <c r="D531" s="50" t="str">
        <f>VLOOKUP(Taulukko1[[#This Row],[Rivivalinta]],Sheet1!$C$1:$E$37,3,FALSE)</f>
        <v>Reinsurers' share (12)</v>
      </c>
      <c r="E531" s="35">
        <v>43100</v>
      </c>
      <c r="F531" s="33" t="s">
        <v>3</v>
      </c>
      <c r="G531" s="34"/>
    </row>
    <row r="532" spans="1:7" ht="26.25" x14ac:dyDescent="0.25">
      <c r="A532" s="30">
        <v>13</v>
      </c>
      <c r="B532" s="20" t="s">
        <v>26</v>
      </c>
      <c r="C532" s="57" t="str">
        <f>VLOOKUP(Taulukko1[[#This Row],[Rivivalinta]],Sheet1!$C$1:$E$37,2,FALSE)</f>
        <v>Förändring i ersättningsansvaret (13)</v>
      </c>
      <c r="D532" s="50" t="str">
        <f>VLOOKUP(Taulukko1[[#This Row],[Rivivalinta]],Sheet1!$C$1:$E$37,3,FALSE)</f>
        <v>Change in provision for outstanding claims (13)</v>
      </c>
      <c r="E532" s="35">
        <v>43100</v>
      </c>
      <c r="F532" s="33" t="s">
        <v>3</v>
      </c>
      <c r="G532" s="34">
        <v>2416</v>
      </c>
    </row>
    <row r="533" spans="1:7" x14ac:dyDescent="0.25">
      <c r="A533" s="31">
        <v>14</v>
      </c>
      <c r="B533" s="20" t="s">
        <v>27</v>
      </c>
      <c r="C533" s="57" t="str">
        <f>VLOOKUP(Taulukko1[[#This Row],[Rivivalinta]],Sheet1!$C$1:$E$37,2,FALSE)</f>
        <v>Återförsäkrarnas andel (14)</v>
      </c>
      <c r="D533" s="50" t="str">
        <f>VLOOKUP(Taulukko1[[#This Row],[Rivivalinta]],Sheet1!$C$1:$E$37,3,FALSE)</f>
        <v>Reinsurers' share (14)</v>
      </c>
      <c r="E533" s="35">
        <v>43100</v>
      </c>
      <c r="F533" s="33" t="s">
        <v>3</v>
      </c>
      <c r="G533" s="34"/>
    </row>
    <row r="534" spans="1:7" ht="26.25" x14ac:dyDescent="0.25">
      <c r="A534" s="30">
        <v>15</v>
      </c>
      <c r="B534" s="18" t="s">
        <v>28</v>
      </c>
      <c r="C534" s="56" t="str">
        <f>VLOOKUP(Taulukko1[[#This Row],[Rivivalinta]],Sheet1!$C$1:$E$37,2,FALSE)</f>
        <v>Förändring i premieansvaret, egen andel (15)</v>
      </c>
      <c r="D534" s="49" t="str">
        <f>VLOOKUP(Taulukko1[[#This Row],[Rivivalinta]],Sheet1!$C$1:$E$37,3,FALSE)</f>
        <v>Change in provision for unearned premiums, own share (15)</v>
      </c>
      <c r="E534" s="35">
        <v>43100</v>
      </c>
      <c r="F534" s="33" t="s">
        <v>3</v>
      </c>
      <c r="G534" s="34">
        <v>-70734</v>
      </c>
    </row>
    <row r="535" spans="1:7" ht="26.25" x14ac:dyDescent="0.25">
      <c r="A535" s="31">
        <v>16</v>
      </c>
      <c r="B535" s="20" t="s">
        <v>29</v>
      </c>
      <c r="C535" s="57" t="str">
        <f>VLOOKUP(Taulukko1[[#This Row],[Rivivalinta]],Sheet1!$C$1:$E$37,2,FALSE)</f>
        <v>Föränrding i premieansvaret (16)</v>
      </c>
      <c r="D535" s="50" t="str">
        <f>VLOOKUP(Taulukko1[[#This Row],[Rivivalinta]],Sheet1!$C$1:$E$37,3,FALSE)</f>
        <v>Change in provision for unearned premiums (16)</v>
      </c>
      <c r="E535" s="35">
        <v>43100</v>
      </c>
      <c r="F535" s="33" t="s">
        <v>3</v>
      </c>
      <c r="G535" s="34">
        <v>-70734</v>
      </c>
    </row>
    <row r="536" spans="1:7" x14ac:dyDescent="0.25">
      <c r="A536" s="30">
        <v>17</v>
      </c>
      <c r="B536" s="20" t="s">
        <v>30</v>
      </c>
      <c r="C536" s="57" t="str">
        <f>VLOOKUP(Taulukko1[[#This Row],[Rivivalinta]],Sheet1!$C$1:$E$37,2,FALSE)</f>
        <v>Återförsäkrarnas andel (17)</v>
      </c>
      <c r="D536" s="50" t="str">
        <f>VLOOKUP(Taulukko1[[#This Row],[Rivivalinta]],Sheet1!$C$1:$E$37,3,FALSE)</f>
        <v>Reinsurers' share (17)</v>
      </c>
      <c r="E536" s="35">
        <v>43100</v>
      </c>
      <c r="F536" s="33" t="s">
        <v>3</v>
      </c>
      <c r="G536" s="34" t="s">
        <v>141</v>
      </c>
    </row>
    <row r="537" spans="1:7" x14ac:dyDescent="0.25">
      <c r="A537" s="30">
        <v>18</v>
      </c>
      <c r="B537" s="18" t="s">
        <v>31</v>
      </c>
      <c r="C537" s="56" t="str">
        <f>VLOOKUP(Taulukko1[[#This Row],[Rivivalinta]],Sheet1!$C$1:$E$37,2,FALSE)</f>
        <v>Driftskostnader (18)</v>
      </c>
      <c r="D537" s="49" t="str">
        <f>VLOOKUP(Taulukko1[[#This Row],[Rivivalinta]],Sheet1!$C$1:$E$37,3,FALSE)</f>
        <v>Operating expenses (18)</v>
      </c>
      <c r="E537" s="35">
        <v>43100</v>
      </c>
      <c r="F537" s="33" t="s">
        <v>3</v>
      </c>
      <c r="G537" s="34">
        <v>-8184</v>
      </c>
    </row>
    <row r="538" spans="1:7" x14ac:dyDescent="0.25">
      <c r="A538" s="30">
        <v>19</v>
      </c>
      <c r="B538" s="18" t="s">
        <v>32</v>
      </c>
      <c r="C538" s="56" t="str">
        <f>VLOOKUP(Taulukko1[[#This Row],[Rivivalinta]],Sheet1!$C$1:$E$37,2,FALSE)</f>
        <v>Kostnader för placeringsverksamheten (19)</v>
      </c>
      <c r="D538" s="49" t="str">
        <f>VLOOKUP(Taulukko1[[#This Row],[Rivivalinta]],Sheet1!$C$1:$E$37,3,FALSE)</f>
        <v>Investment charges (19)</v>
      </c>
      <c r="E538" s="35">
        <v>43100</v>
      </c>
      <c r="F538" s="33" t="s">
        <v>3</v>
      </c>
      <c r="G538" s="34">
        <v>-92995</v>
      </c>
    </row>
    <row r="539" spans="1:7" ht="26.25" x14ac:dyDescent="0.25">
      <c r="A539" s="31">
        <v>20</v>
      </c>
      <c r="B539" s="18" t="s">
        <v>33</v>
      </c>
      <c r="C539" s="56" t="str">
        <f>VLOOKUP(Taulukko1[[#This Row],[Rivivalinta]],Sheet1!$C$1:$E$37,2,FALSE)</f>
        <v>Orealiserade värdeminskningar i placeringsverksamheten (20)</v>
      </c>
      <c r="D539" s="49" t="str">
        <f>VLOOKUP(Taulukko1[[#This Row],[Rivivalinta]],Sheet1!$C$1:$E$37,3,FALSE)</f>
        <v>Unrealised losses on onvestments (20)</v>
      </c>
      <c r="E539" s="35">
        <v>43100</v>
      </c>
      <c r="F539" s="33" t="s">
        <v>3</v>
      </c>
      <c r="G539" s="34"/>
    </row>
    <row r="540" spans="1:7" ht="39" x14ac:dyDescent="0.25">
      <c r="A540" s="30">
        <v>21</v>
      </c>
      <c r="B540" s="21" t="s">
        <v>34</v>
      </c>
      <c r="C540" s="58" t="str">
        <f>VLOOKUP(Taulukko1[[#This Row],[Rivivalinta]],Sheet1!$C$1:$E$37,2,FALSE)</f>
        <v>Placeringar som utgör täckning för fondförsäkringar  (21)</v>
      </c>
      <c r="D540" s="51" t="str">
        <f>VLOOKUP(Taulukko1[[#This Row],[Rivivalinta]],Sheet1!$C$1:$E$37,3,FALSE)</f>
        <v>Investments covering technical provisions on unit-linked insurance  (21)</v>
      </c>
      <c r="E540" s="35">
        <v>43100</v>
      </c>
      <c r="F540" s="33" t="s">
        <v>3</v>
      </c>
      <c r="G540" s="34"/>
    </row>
    <row r="541" spans="1:7" ht="26.25" x14ac:dyDescent="0.25">
      <c r="A541" s="31">
        <v>22</v>
      </c>
      <c r="B541" s="21" t="s">
        <v>35</v>
      </c>
      <c r="C541" s="58" t="str">
        <f>VLOOKUP(Taulukko1[[#This Row],[Rivivalinta]],Sheet1!$C$1:$E$37,2,FALSE)</f>
        <v>Värdeökningar av övriga placeringar (22)</v>
      </c>
      <c r="D541" s="51" t="str">
        <f>VLOOKUP(Taulukko1[[#This Row],[Rivivalinta]],Sheet1!$C$1:$E$37,3,FALSE)</f>
        <v>Change in other investments value  (22)</v>
      </c>
      <c r="E541" s="35">
        <v>43100</v>
      </c>
      <c r="F541" s="33" t="s">
        <v>3</v>
      </c>
      <c r="G541" s="34"/>
    </row>
    <row r="542" spans="1:7" x14ac:dyDescent="0.25">
      <c r="A542" s="30">
        <v>23</v>
      </c>
      <c r="B542" s="18" t="s">
        <v>36</v>
      </c>
      <c r="C542" s="56" t="str">
        <f>VLOOKUP(Taulukko1[[#This Row],[Rivivalinta]],Sheet1!$C$1:$E$37,2,FALSE)</f>
        <v>Övriga försäkringstekniska kostnader (23)</v>
      </c>
      <c r="D542" s="49" t="str">
        <f>VLOOKUP(Taulukko1[[#This Row],[Rivivalinta]],Sheet1!$C$1:$E$37,3,FALSE)</f>
        <v>Other technical expenses (23)</v>
      </c>
      <c r="E542" s="35">
        <v>43100</v>
      </c>
      <c r="F542" s="33" t="s">
        <v>3</v>
      </c>
      <c r="G542" s="34"/>
    </row>
    <row r="543" spans="1:7" x14ac:dyDescent="0.25">
      <c r="A543" s="30">
        <v>24</v>
      </c>
      <c r="B543" s="22" t="s">
        <v>37</v>
      </c>
      <c r="C543" s="53" t="str">
        <f>VLOOKUP(Taulukko1[[#This Row],[Rivivalinta]],Sheet1!$C$1:$E$37,2,FALSE)</f>
        <v>Försäkringstekniskt resultat/bidrag (24)</v>
      </c>
      <c r="D543" s="48" t="str">
        <f>VLOOKUP(Taulukko1[[#This Row],[Rivivalinta]],Sheet1!$C$1:$E$37,3,FALSE)</f>
        <v>Balance on technical account (24)</v>
      </c>
      <c r="E543" s="35">
        <v>43100</v>
      </c>
      <c r="F543" s="33" t="s">
        <v>3</v>
      </c>
      <c r="G543" s="34">
        <v>8112</v>
      </c>
    </row>
    <row r="544" spans="1:7" x14ac:dyDescent="0.25">
      <c r="A544" s="30">
        <v>25</v>
      </c>
      <c r="B544" s="22" t="s">
        <v>38</v>
      </c>
      <c r="C544" s="53" t="str">
        <f>VLOOKUP(Taulukko1[[#This Row],[Rivivalinta]],Sheet1!$C$1:$E$37,2,FALSE)</f>
        <v>Annat än försäkringsteknisk kalkyl (25)</v>
      </c>
      <c r="D544" s="48" t="str">
        <f>VLOOKUP(Taulukko1[[#This Row],[Rivivalinta]],Sheet1!$C$1:$E$37,3,FALSE)</f>
        <v>Non-technical account (25)</v>
      </c>
      <c r="E544" s="35">
        <v>43100</v>
      </c>
      <c r="F544" s="33" t="s">
        <v>3</v>
      </c>
      <c r="G544" s="34"/>
    </row>
    <row r="545" spans="1:7" x14ac:dyDescent="0.25">
      <c r="A545" s="31">
        <v>26</v>
      </c>
      <c r="B545" s="26" t="s">
        <v>39</v>
      </c>
      <c r="C545" s="26" t="str">
        <f>VLOOKUP(Taulukko1[[#This Row],[Rivivalinta]],Sheet1!$C$1:$E$37,2,FALSE)</f>
        <v>Övriga intäkter (26)</v>
      </c>
      <c r="D545" s="26" t="str">
        <f>VLOOKUP(Taulukko1[[#This Row],[Rivivalinta]],Sheet1!$C$1:$E$37,3,FALSE)</f>
        <v>Other income (26)</v>
      </c>
      <c r="E545" s="35">
        <v>43100</v>
      </c>
      <c r="F545" s="33" t="s">
        <v>3</v>
      </c>
      <c r="G545" s="34"/>
    </row>
    <row r="546" spans="1:7" x14ac:dyDescent="0.25">
      <c r="A546" s="30">
        <v>27</v>
      </c>
      <c r="B546" s="26" t="s">
        <v>40</v>
      </c>
      <c r="C546" s="26" t="str">
        <f>VLOOKUP(Taulukko1[[#This Row],[Rivivalinta]],Sheet1!$C$1:$E$37,2,FALSE)</f>
        <v>Övriga kostnader (27)</v>
      </c>
      <c r="D546" s="26" t="str">
        <f>VLOOKUP(Taulukko1[[#This Row],[Rivivalinta]],Sheet1!$C$1:$E$37,3,FALSE)</f>
        <v>Other expenses (27)</v>
      </c>
      <c r="E546" s="35">
        <v>43100</v>
      </c>
      <c r="F546" s="33" t="s">
        <v>3</v>
      </c>
      <c r="G546" s="34"/>
    </row>
    <row r="547" spans="1:7" x14ac:dyDescent="0.25">
      <c r="A547" s="31">
        <v>28</v>
      </c>
      <c r="B547" s="26" t="s">
        <v>41</v>
      </c>
      <c r="C547" s="26" t="str">
        <f>VLOOKUP(Taulukko1[[#This Row],[Rivivalinta]],Sheet1!$C$1:$E$37,2,FALSE)</f>
        <v>Inkomstskatter för den egentliga verksamheten (28)</v>
      </c>
      <c r="D547" s="26" t="str">
        <f>VLOOKUP(Taulukko1[[#This Row],[Rivivalinta]],Sheet1!$C$1:$E$37,3,FALSE)</f>
        <v>Direct taxes on ordinary activities (28)</v>
      </c>
      <c r="E547" s="35">
        <v>43100</v>
      </c>
      <c r="F547" s="33" t="s">
        <v>3</v>
      </c>
      <c r="G547" s="34"/>
    </row>
    <row r="548" spans="1:7" x14ac:dyDescent="0.25">
      <c r="A548" s="30">
        <v>29</v>
      </c>
      <c r="B548" s="32" t="s">
        <v>42</v>
      </c>
      <c r="C548" s="59" t="str">
        <f>VLOOKUP(Taulukko1[[#This Row],[Rivivalinta]],Sheet1!$C$1:$E$37,2,FALSE)</f>
        <v>Vinst(förlust) före bokslutsdispositioner och skatter (29)</v>
      </c>
      <c r="D548" s="32" t="str">
        <f>VLOOKUP(Taulukko1[[#This Row],[Rivivalinta]],Sheet1!$C$1:$E$37,3,FALSE)</f>
        <v>Profit(loss) before appropriations and taxes (29)</v>
      </c>
      <c r="E548" s="35">
        <v>43100</v>
      </c>
      <c r="F548" s="33" t="s">
        <v>3</v>
      </c>
      <c r="G548" s="34">
        <v>8112</v>
      </c>
    </row>
    <row r="549" spans="1:7" x14ac:dyDescent="0.25">
      <c r="A549" s="30">
        <v>30</v>
      </c>
      <c r="B549" s="26" t="s">
        <v>43</v>
      </c>
      <c r="C549" s="26" t="str">
        <f>VLOOKUP(Taulukko1[[#This Row],[Rivivalinta]],Sheet1!$C$1:$E$37,2,FALSE)</f>
        <v>Bokslutsdispositioner totalt (30)</v>
      </c>
      <c r="D549" s="26" t="str">
        <f>VLOOKUP(Taulukko1[[#This Row],[Rivivalinta]],Sheet1!$C$1:$E$37,3,FALSE)</f>
        <v>Appropriations, total (30)</v>
      </c>
      <c r="E549" s="35">
        <v>43100</v>
      </c>
      <c r="F549" s="33" t="s">
        <v>3</v>
      </c>
      <c r="G549" s="34">
        <v>183</v>
      </c>
    </row>
    <row r="550" spans="1:7" x14ac:dyDescent="0.25">
      <c r="A550" s="30">
        <v>31</v>
      </c>
      <c r="B550" s="27" t="s">
        <v>44</v>
      </c>
      <c r="C550" s="27" t="str">
        <f>VLOOKUP(Taulukko1[[#This Row],[Rivivalinta]],Sheet1!$C$1:$E$37,2,FALSE)</f>
        <v>Förändring av avskrivningsdifferens (31)</v>
      </c>
      <c r="D550" s="27" t="str">
        <f>VLOOKUP(Taulukko1[[#This Row],[Rivivalinta]],Sheet1!$C$1:$E$37,3,FALSE)</f>
        <v>Change in depreciation difference (31)</v>
      </c>
      <c r="E550" s="35">
        <v>43100</v>
      </c>
      <c r="F550" s="33" t="s">
        <v>3</v>
      </c>
      <c r="G550" s="34">
        <v>183</v>
      </c>
    </row>
    <row r="551" spans="1:7" x14ac:dyDescent="0.25">
      <c r="A551" s="31">
        <v>32</v>
      </c>
      <c r="B551" s="27" t="s">
        <v>139</v>
      </c>
      <c r="C551" s="27" t="str">
        <f>VLOOKUP(Taulukko1[[#This Row],[Rivivalinta]],Sheet1!$C$1:$E$37,2,FALSE)</f>
        <v>Förändring av skattemässiga reserver (32)</v>
      </c>
      <c r="D551" s="27" t="str">
        <f>VLOOKUP(Taulukko1[[#This Row],[Rivivalinta]],Sheet1!$C$1:$E$37,3,FALSE)</f>
        <v>Change in taxbased provision (32)</v>
      </c>
      <c r="E551" s="35">
        <v>43100</v>
      </c>
      <c r="F551" s="33" t="s">
        <v>3</v>
      </c>
      <c r="G551" s="34"/>
    </row>
    <row r="552" spans="1:7" x14ac:dyDescent="0.25">
      <c r="A552" s="30">
        <v>33</v>
      </c>
      <c r="B552" s="26" t="s">
        <v>45</v>
      </c>
      <c r="C552" s="26" t="str">
        <f>VLOOKUP(Taulukko1[[#This Row],[Rivivalinta]],Sheet1!$C$1:$E$37,2,FALSE)</f>
        <v>Inkomstskatter totalt (33)</v>
      </c>
      <c r="D552" s="26" t="str">
        <f>VLOOKUP(Taulukko1[[#This Row],[Rivivalinta]],Sheet1!$C$1:$E$37,3,FALSE)</f>
        <v>Income taxes, total (33)</v>
      </c>
      <c r="E552" s="35">
        <v>43100</v>
      </c>
      <c r="F552" s="33" t="s">
        <v>3</v>
      </c>
      <c r="G552" s="34"/>
    </row>
    <row r="553" spans="1:7" x14ac:dyDescent="0.25">
      <c r="A553" s="31">
        <v>34</v>
      </c>
      <c r="B553" s="27" t="s">
        <v>46</v>
      </c>
      <c r="C553" s="27" t="str">
        <f>VLOOKUP(Taulukko1[[#This Row],[Rivivalinta]],Sheet1!$C$1:$E$37,2,FALSE)</f>
        <v>Skatt för räkenskapsperioden och tidigare räkenskapsperioder (34)</v>
      </c>
      <c r="D553" s="27" t="str">
        <f>VLOOKUP(Taulukko1[[#This Row],[Rivivalinta]],Sheet1!$C$1:$E$37,3,FALSE)</f>
        <v>Taxes for current and previous periods (34)</v>
      </c>
      <c r="E553" s="35">
        <v>43100</v>
      </c>
      <c r="F553" s="33" t="s">
        <v>3</v>
      </c>
      <c r="G553" s="34"/>
    </row>
    <row r="554" spans="1:7" x14ac:dyDescent="0.25">
      <c r="A554" s="30">
        <v>35</v>
      </c>
      <c r="B554" s="27" t="s">
        <v>47</v>
      </c>
      <c r="C554" s="27" t="str">
        <f>VLOOKUP(Taulukko1[[#This Row],[Rivivalinta]],Sheet1!$C$1:$E$37,2,FALSE)</f>
        <v>Latent skatt (35)</v>
      </c>
      <c r="D554" s="27" t="str">
        <f>VLOOKUP(Taulukko1[[#This Row],[Rivivalinta]],Sheet1!$C$1:$E$37,3,FALSE)</f>
        <v>Deferred taxes (35)</v>
      </c>
      <c r="E554" s="35">
        <v>43100</v>
      </c>
      <c r="F554" s="33" t="s">
        <v>3</v>
      </c>
      <c r="G554" s="34"/>
    </row>
    <row r="555" spans="1:7" x14ac:dyDescent="0.25">
      <c r="A555" s="30">
        <v>36</v>
      </c>
      <c r="B555" s="26" t="s">
        <v>48</v>
      </c>
      <c r="C555" s="26" t="str">
        <f>VLOOKUP(Taulukko1[[#This Row],[Rivivalinta]],Sheet1!$C$1:$E$37,2,FALSE)</f>
        <v>Övriga direkta skatter (36)</v>
      </c>
      <c r="D555" s="26" t="str">
        <f>VLOOKUP(Taulukko1[[#This Row],[Rivivalinta]],Sheet1!$C$1:$E$37,3,FALSE)</f>
        <v>Other direct taxes (36)</v>
      </c>
      <c r="E555" s="35">
        <v>43100</v>
      </c>
      <c r="F555" s="33" t="s">
        <v>3</v>
      </c>
      <c r="G555" s="34">
        <v>-519</v>
      </c>
    </row>
    <row r="556" spans="1:7" x14ac:dyDescent="0.25">
      <c r="A556" s="30">
        <v>37</v>
      </c>
      <c r="B556" s="22" t="s">
        <v>49</v>
      </c>
      <c r="C556" s="53" t="str">
        <f>VLOOKUP(Taulukko1[[#This Row],[Rivivalinta]],Sheet1!$C$1:$E$37,2,FALSE)</f>
        <v>Räkenskapsperiodens vinst(förlust) (37)</v>
      </c>
      <c r="D556" s="48" t="str">
        <f>VLOOKUP(Taulukko1[[#This Row],[Rivivalinta]],Sheet1!$C$1:$E$37,3,FALSE)</f>
        <v>Profit/loss for the accounting period (37)</v>
      </c>
      <c r="E556" s="35">
        <v>43100</v>
      </c>
      <c r="F556" s="33" t="s">
        <v>3</v>
      </c>
      <c r="G556" s="34">
        <v>7776</v>
      </c>
    </row>
    <row r="557" spans="1:7" x14ac:dyDescent="0.25">
      <c r="A557" s="30">
        <v>1</v>
      </c>
      <c r="B557" s="23" t="s">
        <v>14</v>
      </c>
      <c r="C557" s="55" t="str">
        <f>VLOOKUP(Taulukko1[[#This Row],[Rivivalinta]],Sheet1!$C$1:$E$37,2,FALSE)</f>
        <v>Försäkringsteknisk kalkyl - livförsäkring (1)</v>
      </c>
      <c r="D557" s="23" t="str">
        <f>VLOOKUP(Taulukko1[[#This Row],[Rivivalinta]],Sheet1!$C$1:$E$37,3,FALSE)</f>
        <v>Technical account - life insurance (1)</v>
      </c>
      <c r="E557" s="35">
        <v>43100</v>
      </c>
      <c r="F557" s="33" t="s">
        <v>4</v>
      </c>
      <c r="G557" s="34"/>
    </row>
    <row r="558" spans="1:7" x14ac:dyDescent="0.25">
      <c r="A558" s="31">
        <v>2</v>
      </c>
      <c r="B558" s="18" t="s">
        <v>15</v>
      </c>
      <c r="C558" s="56" t="str">
        <f>VLOOKUP(Taulukko1[[#This Row],[Rivivalinta]],Sheet1!$C$1:$E$37,2,FALSE)</f>
        <v>Premieinkomst, egen andel (2)</v>
      </c>
      <c r="D558" s="49" t="str">
        <f>VLOOKUP(Taulukko1[[#This Row],[Rivivalinta]],Sheet1!$C$1:$E$37,3,FALSE)</f>
        <v>Premiums earned, net of reinsurance (2)</v>
      </c>
      <c r="E558" s="35">
        <v>43100</v>
      </c>
      <c r="F558" s="33" t="s">
        <v>4</v>
      </c>
      <c r="G558" s="34">
        <v>513179.92540000001</v>
      </c>
    </row>
    <row r="559" spans="1:7" x14ac:dyDescent="0.25">
      <c r="A559" s="30">
        <v>3</v>
      </c>
      <c r="B559" s="20" t="s">
        <v>16</v>
      </c>
      <c r="C559" s="57" t="str">
        <f>VLOOKUP(Taulukko1[[#This Row],[Rivivalinta]],Sheet1!$C$1:$E$37,2,FALSE)</f>
        <v>Premieinkomst (3)</v>
      </c>
      <c r="D559" s="50" t="str">
        <f>VLOOKUP(Taulukko1[[#This Row],[Rivivalinta]],Sheet1!$C$1:$E$37,3,FALSE)</f>
        <v>Premium income (3)</v>
      </c>
      <c r="E559" s="35">
        <v>43100</v>
      </c>
      <c r="F559" s="33" t="s">
        <v>4</v>
      </c>
      <c r="G559" s="34">
        <v>516017.48177000001</v>
      </c>
    </row>
    <row r="560" spans="1:7" x14ac:dyDescent="0.25">
      <c r="A560" s="31">
        <v>4</v>
      </c>
      <c r="B560" s="20" t="s">
        <v>17</v>
      </c>
      <c r="C560" s="57" t="str">
        <f>VLOOKUP(Taulukko1[[#This Row],[Rivivalinta]],Sheet1!$C$1:$E$37,2,FALSE)</f>
        <v>Återförsäkrarnas andel (4)</v>
      </c>
      <c r="D560" s="50" t="str">
        <f>VLOOKUP(Taulukko1[[#This Row],[Rivivalinta]],Sheet1!$C$1:$E$37,3,FALSE)</f>
        <v>Reinsurers' share (4)</v>
      </c>
      <c r="E560" s="35">
        <v>43100</v>
      </c>
      <c r="F560" s="33" t="s">
        <v>4</v>
      </c>
      <c r="G560" s="34">
        <v>-2837.5563699999998</v>
      </c>
    </row>
    <row r="561" spans="1:7" x14ac:dyDescent="0.25">
      <c r="A561" s="30">
        <v>5</v>
      </c>
      <c r="B561" s="18" t="s">
        <v>18</v>
      </c>
      <c r="C561" s="56" t="str">
        <f>VLOOKUP(Taulukko1[[#This Row],[Rivivalinta]],Sheet1!$C$1:$E$37,2,FALSE)</f>
        <v>Intäkter av placeringsverksamheten (5)</v>
      </c>
      <c r="D561" s="49" t="str">
        <f>VLOOKUP(Taulukko1[[#This Row],[Rivivalinta]],Sheet1!$C$1:$E$37,3,FALSE)</f>
        <v>Investment income (5)</v>
      </c>
      <c r="E561" s="35">
        <v>43100</v>
      </c>
      <c r="F561" s="33" t="s">
        <v>4</v>
      </c>
      <c r="G561" s="34">
        <v>239984.19782</v>
      </c>
    </row>
    <row r="562" spans="1:7" ht="26.25" x14ac:dyDescent="0.25">
      <c r="A562" s="30">
        <v>6</v>
      </c>
      <c r="B562" s="18" t="s">
        <v>19</v>
      </c>
      <c r="C562" s="56" t="str">
        <f>VLOOKUP(Taulukko1[[#This Row],[Rivivalinta]],Sheet1!$C$1:$E$37,2,FALSE)</f>
        <v>Orealiserade värdeökningar i placeringsverksamheten (6)</v>
      </c>
      <c r="D562" s="49" t="str">
        <f>VLOOKUP(Taulukko1[[#This Row],[Rivivalinta]],Sheet1!$C$1:$E$37,3,FALSE)</f>
        <v>Unrealised gains on investments (6)</v>
      </c>
      <c r="E562" s="35">
        <v>43100</v>
      </c>
      <c r="F562" s="33" t="s">
        <v>4</v>
      </c>
      <c r="G562" s="34">
        <v>109299.08065</v>
      </c>
    </row>
    <row r="563" spans="1:7" ht="39" x14ac:dyDescent="0.25">
      <c r="A563" s="30">
        <v>7</v>
      </c>
      <c r="B563" s="21" t="s">
        <v>20</v>
      </c>
      <c r="C563" s="58" t="str">
        <f>VLOOKUP(Taulukko1[[#This Row],[Rivivalinta]],Sheet1!$C$1:$E$37,2,FALSE)</f>
        <v>Placeringar som utgör täckning för fondförsäkringar (7)</v>
      </c>
      <c r="D563" s="51" t="str">
        <f>VLOOKUP(Taulukko1[[#This Row],[Rivivalinta]],Sheet1!$C$1:$E$37,3,FALSE)</f>
        <v>Investments covering technical provisions on unit-linked 
insurance (7)</v>
      </c>
      <c r="E563" s="35">
        <v>43100</v>
      </c>
      <c r="F563" s="33" t="s">
        <v>4</v>
      </c>
      <c r="G563" s="34">
        <v>109299.08065</v>
      </c>
    </row>
    <row r="564" spans="1:7" x14ac:dyDescent="0.25">
      <c r="A564" s="31">
        <v>8</v>
      </c>
      <c r="B564" s="21" t="s">
        <v>21</v>
      </c>
      <c r="C564" s="58" t="str">
        <f>VLOOKUP(Taulukko1[[#This Row],[Rivivalinta]],Sheet1!$C$1:$E$37,2,FALSE)</f>
        <v>Värdeökningar av övriga placeringar (8)</v>
      </c>
      <c r="D564" s="51" t="str">
        <f>VLOOKUP(Taulukko1[[#This Row],[Rivivalinta]],Sheet1!$C$1:$E$37,3,FALSE)</f>
        <v>Change in other investments value (8)</v>
      </c>
      <c r="E564" s="35">
        <v>43100</v>
      </c>
      <c r="F564" s="33" t="s">
        <v>4</v>
      </c>
      <c r="G564" s="34"/>
    </row>
    <row r="565" spans="1:7" x14ac:dyDescent="0.25">
      <c r="A565" s="30">
        <v>9</v>
      </c>
      <c r="B565" s="18" t="s">
        <v>22</v>
      </c>
      <c r="C565" s="56" t="str">
        <f>VLOOKUP(Taulukko1[[#This Row],[Rivivalinta]],Sheet1!$C$1:$E$37,2,FALSE)</f>
        <v>Övriga försäkringstekniska intäkter (9)</v>
      </c>
      <c r="D565" s="49" t="str">
        <f>VLOOKUP(Taulukko1[[#This Row],[Rivivalinta]],Sheet1!$C$1:$E$37,3,FALSE)</f>
        <v>Other technical income (9)</v>
      </c>
      <c r="E565" s="35">
        <v>43100</v>
      </c>
      <c r="F565" s="33" t="s">
        <v>4</v>
      </c>
      <c r="G565" s="34"/>
    </row>
    <row r="566" spans="1:7" x14ac:dyDescent="0.25">
      <c r="A566" s="31">
        <v>10</v>
      </c>
      <c r="B566" s="18" t="s">
        <v>23</v>
      </c>
      <c r="C566" s="56" t="str">
        <f>VLOOKUP(Taulukko1[[#This Row],[Rivivalinta]],Sheet1!$C$1:$E$37,2,FALSE)</f>
        <v>Ersättningskostnader, egen andel (10)</v>
      </c>
      <c r="D566" s="49" t="str">
        <f>VLOOKUP(Taulukko1[[#This Row],[Rivivalinta]],Sheet1!$C$1:$E$37,3,FALSE)</f>
        <v>Claims incurred, own share (10)</v>
      </c>
      <c r="E566" s="35">
        <v>43100</v>
      </c>
      <c r="F566" s="33" t="s">
        <v>4</v>
      </c>
      <c r="G566" s="34">
        <v>-349871.40094999998</v>
      </c>
    </row>
    <row r="567" spans="1:7" x14ac:dyDescent="0.25">
      <c r="A567" s="30">
        <v>11</v>
      </c>
      <c r="B567" s="20" t="s">
        <v>24</v>
      </c>
      <c r="C567" s="57" t="str">
        <f>VLOOKUP(Taulukko1[[#This Row],[Rivivalinta]],Sheet1!$C$1:$E$37,2,FALSE)</f>
        <v>Utbetalda ersättningar (11)</v>
      </c>
      <c r="D567" s="50" t="str">
        <f>VLOOKUP(Taulukko1[[#This Row],[Rivivalinta]],Sheet1!$C$1:$E$37,3,FALSE)</f>
        <v>Claims paid (11)</v>
      </c>
      <c r="E567" s="35">
        <v>43100</v>
      </c>
      <c r="F567" s="33" t="s">
        <v>4</v>
      </c>
      <c r="G567" s="34">
        <v>-327201.71578000003</v>
      </c>
    </row>
    <row r="568" spans="1:7" x14ac:dyDescent="0.25">
      <c r="A568" s="30">
        <v>12</v>
      </c>
      <c r="B568" s="20" t="s">
        <v>25</v>
      </c>
      <c r="C568" s="57" t="str">
        <f>VLOOKUP(Taulukko1[[#This Row],[Rivivalinta]],Sheet1!$C$1:$E$37,2,FALSE)</f>
        <v>Återförsäkrarnas andel (12)</v>
      </c>
      <c r="D568" s="50" t="str">
        <f>VLOOKUP(Taulukko1[[#This Row],[Rivivalinta]],Sheet1!$C$1:$E$37,3,FALSE)</f>
        <v>Reinsurers' share (12)</v>
      </c>
      <c r="E568" s="35">
        <v>43100</v>
      </c>
      <c r="F568" s="33" t="s">
        <v>4</v>
      </c>
      <c r="G568" s="34">
        <v>1473.8518300000001</v>
      </c>
    </row>
    <row r="569" spans="1:7" ht="26.25" x14ac:dyDescent="0.25">
      <c r="A569" s="30">
        <v>13</v>
      </c>
      <c r="B569" s="20" t="s">
        <v>26</v>
      </c>
      <c r="C569" s="57" t="str">
        <f>VLOOKUP(Taulukko1[[#This Row],[Rivivalinta]],Sheet1!$C$1:$E$37,2,FALSE)</f>
        <v>Förändring i ersättningsansvaret (13)</v>
      </c>
      <c r="D569" s="50" t="str">
        <f>VLOOKUP(Taulukko1[[#This Row],[Rivivalinta]],Sheet1!$C$1:$E$37,3,FALSE)</f>
        <v>Change in provision for outstanding claims (13)</v>
      </c>
      <c r="E569" s="35">
        <v>43100</v>
      </c>
      <c r="F569" s="33" t="s">
        <v>4</v>
      </c>
      <c r="G569" s="34">
        <v>-24143.537</v>
      </c>
    </row>
    <row r="570" spans="1:7" x14ac:dyDescent="0.25">
      <c r="A570" s="31">
        <v>14</v>
      </c>
      <c r="B570" s="20" t="s">
        <v>27</v>
      </c>
      <c r="C570" s="57" t="str">
        <f>VLOOKUP(Taulukko1[[#This Row],[Rivivalinta]],Sheet1!$C$1:$E$37,2,FALSE)</f>
        <v>Återförsäkrarnas andel (14)</v>
      </c>
      <c r="D570" s="50" t="str">
        <f>VLOOKUP(Taulukko1[[#This Row],[Rivivalinta]],Sheet1!$C$1:$E$37,3,FALSE)</f>
        <v>Reinsurers' share (14)</v>
      </c>
      <c r="E570" s="35">
        <v>43100</v>
      </c>
      <c r="F570" s="33" t="s">
        <v>4</v>
      </c>
      <c r="G570" s="34"/>
    </row>
    <row r="571" spans="1:7" ht="26.25" x14ac:dyDescent="0.25">
      <c r="A571" s="30">
        <v>15</v>
      </c>
      <c r="B571" s="18" t="s">
        <v>28</v>
      </c>
      <c r="C571" s="56" t="str">
        <f>VLOOKUP(Taulukko1[[#This Row],[Rivivalinta]],Sheet1!$C$1:$E$37,2,FALSE)</f>
        <v>Förändring i premieansvaret, egen andel (15)</v>
      </c>
      <c r="D571" s="49" t="str">
        <f>VLOOKUP(Taulukko1[[#This Row],[Rivivalinta]],Sheet1!$C$1:$E$37,3,FALSE)</f>
        <v>Change in provision for unearned premiums, own share (15)</v>
      </c>
      <c r="E571" s="35">
        <v>43100</v>
      </c>
      <c r="F571" s="33" t="s">
        <v>4</v>
      </c>
      <c r="G571" s="34">
        <v>-303383.72152999998</v>
      </c>
    </row>
    <row r="572" spans="1:7" ht="26.25" x14ac:dyDescent="0.25">
      <c r="A572" s="31">
        <v>16</v>
      </c>
      <c r="B572" s="20" t="s">
        <v>29</v>
      </c>
      <c r="C572" s="57" t="str">
        <f>VLOOKUP(Taulukko1[[#This Row],[Rivivalinta]],Sheet1!$C$1:$E$37,2,FALSE)</f>
        <v>Föränrding i premieansvaret (16)</v>
      </c>
      <c r="D572" s="50" t="str">
        <f>VLOOKUP(Taulukko1[[#This Row],[Rivivalinta]],Sheet1!$C$1:$E$37,3,FALSE)</f>
        <v>Change in provision for unearned premiums (16)</v>
      </c>
      <c r="E572" s="35">
        <v>43100</v>
      </c>
      <c r="F572" s="33" t="s">
        <v>4</v>
      </c>
      <c r="G572" s="34">
        <v>-303383.72152999998</v>
      </c>
    </row>
    <row r="573" spans="1:7" x14ac:dyDescent="0.25">
      <c r="A573" s="30">
        <v>17</v>
      </c>
      <c r="B573" s="20" t="s">
        <v>30</v>
      </c>
      <c r="C573" s="57" t="str">
        <f>VLOOKUP(Taulukko1[[#This Row],[Rivivalinta]],Sheet1!$C$1:$E$37,2,FALSE)</f>
        <v>Återförsäkrarnas andel (17)</v>
      </c>
      <c r="D573" s="50" t="str">
        <f>VLOOKUP(Taulukko1[[#This Row],[Rivivalinta]],Sheet1!$C$1:$E$37,3,FALSE)</f>
        <v>Reinsurers' share (17)</v>
      </c>
      <c r="E573" s="35">
        <v>43100</v>
      </c>
      <c r="F573" s="33" t="s">
        <v>4</v>
      </c>
      <c r="G573" s="34"/>
    </row>
    <row r="574" spans="1:7" x14ac:dyDescent="0.25">
      <c r="A574" s="30">
        <v>18</v>
      </c>
      <c r="B574" s="18" t="s">
        <v>31</v>
      </c>
      <c r="C574" s="56" t="str">
        <f>VLOOKUP(Taulukko1[[#This Row],[Rivivalinta]],Sheet1!$C$1:$E$37,2,FALSE)</f>
        <v>Driftskostnader (18)</v>
      </c>
      <c r="D574" s="49" t="str">
        <f>VLOOKUP(Taulukko1[[#This Row],[Rivivalinta]],Sheet1!$C$1:$E$37,3,FALSE)</f>
        <v>Operating expenses (18)</v>
      </c>
      <c r="E574" s="35">
        <v>43100</v>
      </c>
      <c r="F574" s="33" t="s">
        <v>4</v>
      </c>
      <c r="G574" s="34">
        <v>-55354.816140000003</v>
      </c>
    </row>
    <row r="575" spans="1:7" x14ac:dyDescent="0.25">
      <c r="A575" s="30">
        <v>19</v>
      </c>
      <c r="B575" s="18" t="s">
        <v>32</v>
      </c>
      <c r="C575" s="56" t="str">
        <f>VLOOKUP(Taulukko1[[#This Row],[Rivivalinta]],Sheet1!$C$1:$E$37,2,FALSE)</f>
        <v>Kostnader för placeringsverksamheten (19)</v>
      </c>
      <c r="D575" s="49" t="str">
        <f>VLOOKUP(Taulukko1[[#This Row],[Rivivalinta]],Sheet1!$C$1:$E$37,3,FALSE)</f>
        <v>Investment charges (19)</v>
      </c>
      <c r="E575" s="35">
        <v>43100</v>
      </c>
      <c r="F575" s="33" t="s">
        <v>4</v>
      </c>
      <c r="G575" s="34">
        <v>-71017.441300000006</v>
      </c>
    </row>
    <row r="576" spans="1:7" ht="26.25" x14ac:dyDescent="0.25">
      <c r="A576" s="31">
        <v>20</v>
      </c>
      <c r="B576" s="18" t="s">
        <v>33</v>
      </c>
      <c r="C576" s="56" t="str">
        <f>VLOOKUP(Taulukko1[[#This Row],[Rivivalinta]],Sheet1!$C$1:$E$37,2,FALSE)</f>
        <v>Orealiserade värdeminskningar i placeringsverksamheten (20)</v>
      </c>
      <c r="D576" s="49" t="str">
        <f>VLOOKUP(Taulukko1[[#This Row],[Rivivalinta]],Sheet1!$C$1:$E$37,3,FALSE)</f>
        <v>Unrealised losses on onvestments (20)</v>
      </c>
      <c r="E576" s="35">
        <v>43100</v>
      </c>
      <c r="F576" s="33" t="s">
        <v>4</v>
      </c>
      <c r="G576" s="34">
        <v>-19605.190299999998</v>
      </c>
    </row>
    <row r="577" spans="1:7" ht="39" x14ac:dyDescent="0.25">
      <c r="A577" s="30">
        <v>21</v>
      </c>
      <c r="B577" s="21" t="s">
        <v>34</v>
      </c>
      <c r="C577" s="58" t="str">
        <f>VLOOKUP(Taulukko1[[#This Row],[Rivivalinta]],Sheet1!$C$1:$E$37,2,FALSE)</f>
        <v>Placeringar som utgör täckning för fondförsäkringar  (21)</v>
      </c>
      <c r="D577" s="51" t="str">
        <f>VLOOKUP(Taulukko1[[#This Row],[Rivivalinta]],Sheet1!$C$1:$E$37,3,FALSE)</f>
        <v>Investments covering technical provisions on unit-linked insurance  (21)</v>
      </c>
      <c r="E577" s="35">
        <v>43100</v>
      </c>
      <c r="F577" s="33" t="s">
        <v>4</v>
      </c>
      <c r="G577" s="34">
        <v>-19605.190299999998</v>
      </c>
    </row>
    <row r="578" spans="1:7" ht="26.25" x14ac:dyDescent="0.25">
      <c r="A578" s="31">
        <v>22</v>
      </c>
      <c r="B578" s="21" t="s">
        <v>35</v>
      </c>
      <c r="C578" s="58" t="str">
        <f>VLOOKUP(Taulukko1[[#This Row],[Rivivalinta]],Sheet1!$C$1:$E$37,2,FALSE)</f>
        <v>Värdeökningar av övriga placeringar (22)</v>
      </c>
      <c r="D578" s="51" t="str">
        <f>VLOOKUP(Taulukko1[[#This Row],[Rivivalinta]],Sheet1!$C$1:$E$37,3,FALSE)</f>
        <v>Change in other investments value  (22)</v>
      </c>
      <c r="E578" s="35">
        <v>43100</v>
      </c>
      <c r="F578" s="33" t="s">
        <v>4</v>
      </c>
      <c r="G578" s="34"/>
    </row>
    <row r="579" spans="1:7" x14ac:dyDescent="0.25">
      <c r="A579" s="30">
        <v>23</v>
      </c>
      <c r="B579" s="18" t="s">
        <v>36</v>
      </c>
      <c r="C579" s="56" t="str">
        <f>VLOOKUP(Taulukko1[[#This Row],[Rivivalinta]],Sheet1!$C$1:$E$37,2,FALSE)</f>
        <v>Övriga försäkringstekniska kostnader (23)</v>
      </c>
      <c r="D579" s="49" t="str">
        <f>VLOOKUP(Taulukko1[[#This Row],[Rivivalinta]],Sheet1!$C$1:$E$37,3,FALSE)</f>
        <v>Other technical expenses (23)</v>
      </c>
      <c r="E579" s="35">
        <v>43100</v>
      </c>
      <c r="F579" s="33" t="s">
        <v>4</v>
      </c>
      <c r="G579" s="34"/>
    </row>
    <row r="580" spans="1:7" x14ac:dyDescent="0.25">
      <c r="A580" s="30">
        <v>24</v>
      </c>
      <c r="B580" s="22" t="s">
        <v>37</v>
      </c>
      <c r="C580" s="53" t="str">
        <f>VLOOKUP(Taulukko1[[#This Row],[Rivivalinta]],Sheet1!$C$1:$E$37,2,FALSE)</f>
        <v>Försäkringstekniskt resultat/bidrag (24)</v>
      </c>
      <c r="D580" s="48" t="str">
        <f>VLOOKUP(Taulukko1[[#This Row],[Rivivalinta]],Sheet1!$C$1:$E$37,3,FALSE)</f>
        <v>Balance on technical account (24)</v>
      </c>
      <c r="E580" s="35">
        <v>43100</v>
      </c>
      <c r="F580" s="33" t="s">
        <v>4</v>
      </c>
      <c r="G580" s="34">
        <v>63230.633649999902</v>
      </c>
    </row>
    <row r="581" spans="1:7" x14ac:dyDescent="0.25">
      <c r="A581" s="30">
        <v>25</v>
      </c>
      <c r="B581" s="22" t="s">
        <v>38</v>
      </c>
      <c r="C581" s="53" t="str">
        <f>VLOOKUP(Taulukko1[[#This Row],[Rivivalinta]],Sheet1!$C$1:$E$37,2,FALSE)</f>
        <v>Annat än försäkringsteknisk kalkyl (25)</v>
      </c>
      <c r="D581" s="48" t="str">
        <f>VLOOKUP(Taulukko1[[#This Row],[Rivivalinta]],Sheet1!$C$1:$E$37,3,FALSE)</f>
        <v>Non-technical account (25)</v>
      </c>
      <c r="E581" s="35">
        <v>43100</v>
      </c>
      <c r="F581" s="33" t="s">
        <v>4</v>
      </c>
      <c r="G581" s="34"/>
    </row>
    <row r="582" spans="1:7" x14ac:dyDescent="0.25">
      <c r="A582" s="31">
        <v>26</v>
      </c>
      <c r="B582" s="26" t="s">
        <v>39</v>
      </c>
      <c r="C582" s="26" t="str">
        <f>VLOOKUP(Taulukko1[[#This Row],[Rivivalinta]],Sheet1!$C$1:$E$37,2,FALSE)</f>
        <v>Övriga intäkter (26)</v>
      </c>
      <c r="D582" s="26" t="str">
        <f>VLOOKUP(Taulukko1[[#This Row],[Rivivalinta]],Sheet1!$C$1:$E$37,3,FALSE)</f>
        <v>Other income (26)</v>
      </c>
      <c r="E582" s="35">
        <v>43100</v>
      </c>
      <c r="F582" s="33" t="s">
        <v>4</v>
      </c>
      <c r="G582" s="34">
        <v>2697.3262199999999</v>
      </c>
    </row>
    <row r="583" spans="1:7" x14ac:dyDescent="0.25">
      <c r="A583" s="30">
        <v>27</v>
      </c>
      <c r="B583" s="26" t="s">
        <v>40</v>
      </c>
      <c r="C583" s="26" t="str">
        <f>VLOOKUP(Taulukko1[[#This Row],[Rivivalinta]],Sheet1!$C$1:$E$37,2,FALSE)</f>
        <v>Övriga kostnader (27)</v>
      </c>
      <c r="D583" s="26" t="str">
        <f>VLOOKUP(Taulukko1[[#This Row],[Rivivalinta]],Sheet1!$C$1:$E$37,3,FALSE)</f>
        <v>Other expenses (27)</v>
      </c>
      <c r="E583" s="35">
        <v>43100</v>
      </c>
      <c r="F583" s="33" t="s">
        <v>4</v>
      </c>
      <c r="G583" s="34">
        <v>-5037.3285100000003</v>
      </c>
    </row>
    <row r="584" spans="1:7" x14ac:dyDescent="0.25">
      <c r="A584" s="31">
        <v>28</v>
      </c>
      <c r="B584" s="26" t="s">
        <v>41</v>
      </c>
      <c r="C584" s="26" t="str">
        <f>VLOOKUP(Taulukko1[[#This Row],[Rivivalinta]],Sheet1!$C$1:$E$37,2,FALSE)</f>
        <v>Inkomstskatter för den egentliga verksamheten (28)</v>
      </c>
      <c r="D584" s="26" t="str">
        <f>VLOOKUP(Taulukko1[[#This Row],[Rivivalinta]],Sheet1!$C$1:$E$37,3,FALSE)</f>
        <v>Direct taxes on ordinary activities (28)</v>
      </c>
      <c r="E584" s="35">
        <v>43100</v>
      </c>
      <c r="F584" s="33" t="s">
        <v>4</v>
      </c>
      <c r="G584" s="34"/>
    </row>
    <row r="585" spans="1:7" x14ac:dyDescent="0.25">
      <c r="A585" s="30">
        <v>29</v>
      </c>
      <c r="B585" s="32" t="s">
        <v>42</v>
      </c>
      <c r="C585" s="59" t="str">
        <f>VLOOKUP(Taulukko1[[#This Row],[Rivivalinta]],Sheet1!$C$1:$E$37,2,FALSE)</f>
        <v>Vinst(förlust) före bokslutsdispositioner och skatter (29)</v>
      </c>
      <c r="D585" s="32" t="str">
        <f>VLOOKUP(Taulukko1[[#This Row],[Rivivalinta]],Sheet1!$C$1:$E$37,3,FALSE)</f>
        <v>Profit(loss) before appropriations and taxes (29)</v>
      </c>
      <c r="E585" s="35">
        <v>43100</v>
      </c>
      <c r="F585" s="33" t="s">
        <v>4</v>
      </c>
      <c r="G585" s="34">
        <v>60890.631359999898</v>
      </c>
    </row>
    <row r="586" spans="1:7" x14ac:dyDescent="0.25">
      <c r="A586" s="30">
        <v>30</v>
      </c>
      <c r="B586" s="26" t="s">
        <v>43</v>
      </c>
      <c r="C586" s="26" t="str">
        <f>VLOOKUP(Taulukko1[[#This Row],[Rivivalinta]],Sheet1!$C$1:$E$37,2,FALSE)</f>
        <v>Bokslutsdispositioner totalt (30)</v>
      </c>
      <c r="D586" s="26" t="str">
        <f>VLOOKUP(Taulukko1[[#This Row],[Rivivalinta]],Sheet1!$C$1:$E$37,3,FALSE)</f>
        <v>Appropriations, total (30)</v>
      </c>
      <c r="E586" s="35">
        <v>43100</v>
      </c>
      <c r="F586" s="33" t="s">
        <v>4</v>
      </c>
      <c r="G586" s="34">
        <v>131.30607000000001</v>
      </c>
    </row>
    <row r="587" spans="1:7" x14ac:dyDescent="0.25">
      <c r="A587" s="30">
        <v>31</v>
      </c>
      <c r="B587" s="27" t="s">
        <v>44</v>
      </c>
      <c r="C587" s="27" t="str">
        <f>VLOOKUP(Taulukko1[[#This Row],[Rivivalinta]],Sheet1!$C$1:$E$37,2,FALSE)</f>
        <v>Förändring av avskrivningsdifferens (31)</v>
      </c>
      <c r="D587" s="27" t="str">
        <f>VLOOKUP(Taulukko1[[#This Row],[Rivivalinta]],Sheet1!$C$1:$E$37,3,FALSE)</f>
        <v>Change in depreciation difference (31)</v>
      </c>
      <c r="E587" s="35">
        <v>43100</v>
      </c>
      <c r="F587" s="33" t="s">
        <v>4</v>
      </c>
      <c r="G587" s="34">
        <v>131.30607000000001</v>
      </c>
    </row>
    <row r="588" spans="1:7" x14ac:dyDescent="0.25">
      <c r="A588" s="31">
        <v>32</v>
      </c>
      <c r="B588" s="27" t="s">
        <v>139</v>
      </c>
      <c r="C588" s="27" t="str">
        <f>VLOOKUP(Taulukko1[[#This Row],[Rivivalinta]],Sheet1!$C$1:$E$37,2,FALSE)</f>
        <v>Förändring av skattemässiga reserver (32)</v>
      </c>
      <c r="D588" s="27" t="str">
        <f>VLOOKUP(Taulukko1[[#This Row],[Rivivalinta]],Sheet1!$C$1:$E$37,3,FALSE)</f>
        <v>Change in taxbased provision (32)</v>
      </c>
      <c r="E588" s="35">
        <v>43100</v>
      </c>
      <c r="F588" s="33" t="s">
        <v>4</v>
      </c>
      <c r="G588" s="34"/>
    </row>
    <row r="589" spans="1:7" x14ac:dyDescent="0.25">
      <c r="A589" s="30">
        <v>33</v>
      </c>
      <c r="B589" s="26" t="s">
        <v>45</v>
      </c>
      <c r="C589" s="26" t="str">
        <f>VLOOKUP(Taulukko1[[#This Row],[Rivivalinta]],Sheet1!$C$1:$E$37,2,FALSE)</f>
        <v>Inkomstskatter totalt (33)</v>
      </c>
      <c r="D589" s="26" t="str">
        <f>VLOOKUP(Taulukko1[[#This Row],[Rivivalinta]],Sheet1!$C$1:$E$37,3,FALSE)</f>
        <v>Income taxes, total (33)</v>
      </c>
      <c r="E589" s="35">
        <v>43100</v>
      </c>
      <c r="F589" s="33" t="s">
        <v>4</v>
      </c>
      <c r="G589" s="34">
        <v>-9297.2967700000008</v>
      </c>
    </row>
    <row r="590" spans="1:7" x14ac:dyDescent="0.25">
      <c r="A590" s="31">
        <v>34</v>
      </c>
      <c r="B590" s="27" t="s">
        <v>46</v>
      </c>
      <c r="C590" s="27" t="str">
        <f>VLOOKUP(Taulukko1[[#This Row],[Rivivalinta]],Sheet1!$C$1:$E$37,2,FALSE)</f>
        <v>Skatt för räkenskapsperioden och tidigare räkenskapsperioder (34)</v>
      </c>
      <c r="D590" s="27" t="str">
        <f>VLOOKUP(Taulukko1[[#This Row],[Rivivalinta]],Sheet1!$C$1:$E$37,3,FALSE)</f>
        <v>Taxes for current and previous periods (34)</v>
      </c>
      <c r="E590" s="35">
        <v>43100</v>
      </c>
      <c r="F590" s="33" t="s">
        <v>4</v>
      </c>
      <c r="G590" s="34">
        <v>-9297.2967700000008</v>
      </c>
    </row>
    <row r="591" spans="1:7" x14ac:dyDescent="0.25">
      <c r="A591" s="30">
        <v>35</v>
      </c>
      <c r="B591" s="27" t="s">
        <v>47</v>
      </c>
      <c r="C591" s="27" t="str">
        <f>VLOOKUP(Taulukko1[[#This Row],[Rivivalinta]],Sheet1!$C$1:$E$37,2,FALSE)</f>
        <v>Latent skatt (35)</v>
      </c>
      <c r="D591" s="27" t="str">
        <f>VLOOKUP(Taulukko1[[#This Row],[Rivivalinta]],Sheet1!$C$1:$E$37,3,FALSE)</f>
        <v>Deferred taxes (35)</v>
      </c>
      <c r="E591" s="35">
        <v>43100</v>
      </c>
      <c r="F591" s="33" t="s">
        <v>4</v>
      </c>
      <c r="G591" s="34"/>
    </row>
    <row r="592" spans="1:7" x14ac:dyDescent="0.25">
      <c r="A592" s="30">
        <v>36</v>
      </c>
      <c r="B592" s="26" t="s">
        <v>48</v>
      </c>
      <c r="C592" s="26" t="str">
        <f>VLOOKUP(Taulukko1[[#This Row],[Rivivalinta]],Sheet1!$C$1:$E$37,2,FALSE)</f>
        <v>Övriga direkta skatter (36)</v>
      </c>
      <c r="D592" s="26" t="str">
        <f>VLOOKUP(Taulukko1[[#This Row],[Rivivalinta]],Sheet1!$C$1:$E$37,3,FALSE)</f>
        <v>Other direct taxes (36)</v>
      </c>
      <c r="E592" s="35">
        <v>43100</v>
      </c>
      <c r="F592" s="33" t="s">
        <v>4</v>
      </c>
      <c r="G592" s="34"/>
    </row>
    <row r="593" spans="1:7" x14ac:dyDescent="0.25">
      <c r="A593" s="30">
        <v>37</v>
      </c>
      <c r="B593" s="22" t="s">
        <v>49</v>
      </c>
      <c r="C593" s="53" t="str">
        <f>VLOOKUP(Taulukko1[[#This Row],[Rivivalinta]],Sheet1!$C$1:$E$37,2,FALSE)</f>
        <v>Räkenskapsperiodens vinst(förlust) (37)</v>
      </c>
      <c r="D593" s="48" t="str">
        <f>VLOOKUP(Taulukko1[[#This Row],[Rivivalinta]],Sheet1!$C$1:$E$37,3,FALSE)</f>
        <v>Profit/loss for the accounting period (37)</v>
      </c>
      <c r="E593" s="35">
        <v>43100</v>
      </c>
      <c r="F593" s="33" t="s">
        <v>4</v>
      </c>
      <c r="G593" s="34">
        <v>51724.640659999903</v>
      </c>
    </row>
    <row r="594" spans="1:7" x14ac:dyDescent="0.25">
      <c r="A594" s="30">
        <v>1</v>
      </c>
      <c r="B594" s="23" t="s">
        <v>14</v>
      </c>
      <c r="C594" s="55" t="str">
        <f>VLOOKUP(Taulukko1[[#This Row],[Rivivalinta]],Sheet1!$C$1:$E$37,2,FALSE)</f>
        <v>Försäkringsteknisk kalkyl - livförsäkring (1)</v>
      </c>
      <c r="D594" s="23" t="str">
        <f>VLOOKUP(Taulukko1[[#This Row],[Rivivalinta]],Sheet1!$C$1:$E$37,3,FALSE)</f>
        <v>Technical account - life insurance (1)</v>
      </c>
      <c r="E594" s="35">
        <v>43100</v>
      </c>
      <c r="F594" s="33" t="s">
        <v>5</v>
      </c>
      <c r="G594" s="34"/>
    </row>
    <row r="595" spans="1:7" x14ac:dyDescent="0.25">
      <c r="A595" s="31">
        <v>2</v>
      </c>
      <c r="B595" s="18" t="s">
        <v>15</v>
      </c>
      <c r="C595" s="56" t="str">
        <f>VLOOKUP(Taulukko1[[#This Row],[Rivivalinta]],Sheet1!$C$1:$E$37,2,FALSE)</f>
        <v>Premieinkomst, egen andel (2)</v>
      </c>
      <c r="D595" s="49" t="str">
        <f>VLOOKUP(Taulukko1[[#This Row],[Rivivalinta]],Sheet1!$C$1:$E$37,3,FALSE)</f>
        <v>Premiums earned, net of reinsurance (2)</v>
      </c>
      <c r="E595" s="35">
        <v>43100</v>
      </c>
      <c r="F595" s="33" t="s">
        <v>5</v>
      </c>
      <c r="G595" s="34">
        <v>959892</v>
      </c>
    </row>
    <row r="596" spans="1:7" x14ac:dyDescent="0.25">
      <c r="A596" s="30">
        <v>3</v>
      </c>
      <c r="B596" s="20" t="s">
        <v>16</v>
      </c>
      <c r="C596" s="57" t="str">
        <f>VLOOKUP(Taulukko1[[#This Row],[Rivivalinta]],Sheet1!$C$1:$E$37,2,FALSE)</f>
        <v>Premieinkomst (3)</v>
      </c>
      <c r="D596" s="50" t="str">
        <f>VLOOKUP(Taulukko1[[#This Row],[Rivivalinta]],Sheet1!$C$1:$E$37,3,FALSE)</f>
        <v>Premium income (3)</v>
      </c>
      <c r="E596" s="35">
        <v>43100</v>
      </c>
      <c r="F596" s="33" t="s">
        <v>5</v>
      </c>
      <c r="G596" s="34">
        <v>966654.7</v>
      </c>
    </row>
    <row r="597" spans="1:7" x14ac:dyDescent="0.25">
      <c r="A597" s="31">
        <v>4</v>
      </c>
      <c r="B597" s="20" t="s">
        <v>17</v>
      </c>
      <c r="C597" s="57" t="str">
        <f>VLOOKUP(Taulukko1[[#This Row],[Rivivalinta]],Sheet1!$C$1:$E$37,2,FALSE)</f>
        <v>Återförsäkrarnas andel (4)</v>
      </c>
      <c r="D597" s="50" t="str">
        <f>VLOOKUP(Taulukko1[[#This Row],[Rivivalinta]],Sheet1!$C$1:$E$37,3,FALSE)</f>
        <v>Reinsurers' share (4)</v>
      </c>
      <c r="E597" s="35">
        <v>43100</v>
      </c>
      <c r="F597" s="33" t="s">
        <v>5</v>
      </c>
      <c r="G597" s="34">
        <v>-6762.7</v>
      </c>
    </row>
    <row r="598" spans="1:7" x14ac:dyDescent="0.25">
      <c r="A598" s="30">
        <v>5</v>
      </c>
      <c r="B598" s="18" t="s">
        <v>18</v>
      </c>
      <c r="C598" s="56" t="str">
        <f>VLOOKUP(Taulukko1[[#This Row],[Rivivalinta]],Sheet1!$C$1:$E$37,2,FALSE)</f>
        <v>Intäkter av placeringsverksamheten (5)</v>
      </c>
      <c r="D598" s="49" t="str">
        <f>VLOOKUP(Taulukko1[[#This Row],[Rivivalinta]],Sheet1!$C$1:$E$37,3,FALSE)</f>
        <v>Investment income (5)</v>
      </c>
      <c r="E598" s="35">
        <v>43100</v>
      </c>
      <c r="F598" s="33" t="s">
        <v>5</v>
      </c>
      <c r="G598" s="34">
        <v>1187168.8999999999</v>
      </c>
    </row>
    <row r="599" spans="1:7" ht="26.25" x14ac:dyDescent="0.25">
      <c r="A599" s="30">
        <v>6</v>
      </c>
      <c r="B599" s="18" t="s">
        <v>19</v>
      </c>
      <c r="C599" s="56" t="str">
        <f>VLOOKUP(Taulukko1[[#This Row],[Rivivalinta]],Sheet1!$C$1:$E$37,2,FALSE)</f>
        <v>Orealiserade värdeökningar i placeringsverksamheten (6)</v>
      </c>
      <c r="D599" s="49" t="str">
        <f>VLOOKUP(Taulukko1[[#This Row],[Rivivalinta]],Sheet1!$C$1:$E$37,3,FALSE)</f>
        <v>Unrealised gains on investments (6)</v>
      </c>
      <c r="E599" s="35">
        <v>43100</v>
      </c>
      <c r="F599" s="33" t="s">
        <v>5</v>
      </c>
      <c r="G599" s="34">
        <v>365245.4</v>
      </c>
    </row>
    <row r="600" spans="1:7" ht="39" x14ac:dyDescent="0.25">
      <c r="A600" s="30">
        <v>7</v>
      </c>
      <c r="B600" s="21" t="s">
        <v>20</v>
      </c>
      <c r="C600" s="58" t="str">
        <f>VLOOKUP(Taulukko1[[#This Row],[Rivivalinta]],Sheet1!$C$1:$E$37,2,FALSE)</f>
        <v>Placeringar som utgör täckning för fondförsäkringar (7)</v>
      </c>
      <c r="D600" s="51" t="str">
        <f>VLOOKUP(Taulukko1[[#This Row],[Rivivalinta]],Sheet1!$C$1:$E$37,3,FALSE)</f>
        <v>Investments covering technical provisions on unit-linked 
insurance (7)</v>
      </c>
      <c r="E600" s="35">
        <v>43100</v>
      </c>
      <c r="F600" s="33" t="s">
        <v>5</v>
      </c>
      <c r="G600" s="34">
        <v>365204.2</v>
      </c>
    </row>
    <row r="601" spans="1:7" x14ac:dyDescent="0.25">
      <c r="A601" s="31">
        <v>8</v>
      </c>
      <c r="B601" s="21" t="s">
        <v>21</v>
      </c>
      <c r="C601" s="58" t="str">
        <f>VLOOKUP(Taulukko1[[#This Row],[Rivivalinta]],Sheet1!$C$1:$E$37,2,FALSE)</f>
        <v>Värdeökningar av övriga placeringar (8)</v>
      </c>
      <c r="D601" s="51" t="str">
        <f>VLOOKUP(Taulukko1[[#This Row],[Rivivalinta]],Sheet1!$C$1:$E$37,3,FALSE)</f>
        <v>Change in other investments value (8)</v>
      </c>
      <c r="E601" s="35">
        <v>43100</v>
      </c>
      <c r="F601" s="33" t="s">
        <v>5</v>
      </c>
      <c r="G601" s="34">
        <v>41.2</v>
      </c>
    </row>
    <row r="602" spans="1:7" x14ac:dyDescent="0.25">
      <c r="A602" s="30">
        <v>9</v>
      </c>
      <c r="B602" s="18" t="s">
        <v>22</v>
      </c>
      <c r="C602" s="56" t="str">
        <f>VLOOKUP(Taulukko1[[#This Row],[Rivivalinta]],Sheet1!$C$1:$E$37,2,FALSE)</f>
        <v>Övriga försäkringstekniska intäkter (9)</v>
      </c>
      <c r="D602" s="49" t="str">
        <f>VLOOKUP(Taulukko1[[#This Row],[Rivivalinta]],Sheet1!$C$1:$E$37,3,FALSE)</f>
        <v>Other technical income (9)</v>
      </c>
      <c r="E602" s="35">
        <v>43100</v>
      </c>
      <c r="F602" s="33" t="s">
        <v>5</v>
      </c>
      <c r="G602" s="34"/>
    </row>
    <row r="603" spans="1:7" x14ac:dyDescent="0.25">
      <c r="A603" s="31">
        <v>10</v>
      </c>
      <c r="B603" s="18" t="s">
        <v>23</v>
      </c>
      <c r="C603" s="56" t="str">
        <f>VLOOKUP(Taulukko1[[#This Row],[Rivivalinta]],Sheet1!$C$1:$E$37,2,FALSE)</f>
        <v>Ersättningskostnader, egen andel (10)</v>
      </c>
      <c r="D603" s="49" t="str">
        <f>VLOOKUP(Taulukko1[[#This Row],[Rivivalinta]],Sheet1!$C$1:$E$37,3,FALSE)</f>
        <v>Claims incurred, own share (10)</v>
      </c>
      <c r="E603" s="35">
        <v>43100</v>
      </c>
      <c r="F603" s="33" t="s">
        <v>5</v>
      </c>
      <c r="G603" s="34">
        <v>-1017733.1</v>
      </c>
    </row>
    <row r="604" spans="1:7" x14ac:dyDescent="0.25">
      <c r="A604" s="30">
        <v>11</v>
      </c>
      <c r="B604" s="20" t="s">
        <v>24</v>
      </c>
      <c r="C604" s="57" t="str">
        <f>VLOOKUP(Taulukko1[[#This Row],[Rivivalinta]],Sheet1!$C$1:$E$37,2,FALSE)</f>
        <v>Utbetalda ersättningar (11)</v>
      </c>
      <c r="D604" s="50" t="str">
        <f>VLOOKUP(Taulukko1[[#This Row],[Rivivalinta]],Sheet1!$C$1:$E$37,3,FALSE)</f>
        <v>Claims paid (11)</v>
      </c>
      <c r="E604" s="35">
        <v>43100</v>
      </c>
      <c r="F604" s="33" t="s">
        <v>5</v>
      </c>
      <c r="G604" s="34">
        <v>-1019417.9</v>
      </c>
    </row>
    <row r="605" spans="1:7" x14ac:dyDescent="0.25">
      <c r="A605" s="30">
        <v>12</v>
      </c>
      <c r="B605" s="20" t="s">
        <v>25</v>
      </c>
      <c r="C605" s="57" t="str">
        <f>VLOOKUP(Taulukko1[[#This Row],[Rivivalinta]],Sheet1!$C$1:$E$37,2,FALSE)</f>
        <v>Återförsäkrarnas andel (12)</v>
      </c>
      <c r="D605" s="50" t="str">
        <f>VLOOKUP(Taulukko1[[#This Row],[Rivivalinta]],Sheet1!$C$1:$E$37,3,FALSE)</f>
        <v>Reinsurers' share (12)</v>
      </c>
      <c r="E605" s="35">
        <v>43100</v>
      </c>
      <c r="F605" s="33" t="s">
        <v>5</v>
      </c>
      <c r="G605" s="34">
        <v>4533.5</v>
      </c>
    </row>
    <row r="606" spans="1:7" ht="26.25" x14ac:dyDescent="0.25">
      <c r="A606" s="30">
        <v>13</v>
      </c>
      <c r="B606" s="20" t="s">
        <v>26</v>
      </c>
      <c r="C606" s="57" t="str">
        <f>VLOOKUP(Taulukko1[[#This Row],[Rivivalinta]],Sheet1!$C$1:$E$37,2,FALSE)</f>
        <v>Förändring i ersättningsansvaret (13)</v>
      </c>
      <c r="D606" s="50" t="str">
        <f>VLOOKUP(Taulukko1[[#This Row],[Rivivalinta]],Sheet1!$C$1:$E$37,3,FALSE)</f>
        <v>Change in provision for outstanding claims (13)</v>
      </c>
      <c r="E606" s="35">
        <v>43100</v>
      </c>
      <c r="F606" s="33" t="s">
        <v>5</v>
      </c>
      <c r="G606" s="34">
        <v>63.7</v>
      </c>
    </row>
    <row r="607" spans="1:7" x14ac:dyDescent="0.25">
      <c r="A607" s="31">
        <v>14</v>
      </c>
      <c r="B607" s="20" t="s">
        <v>27</v>
      </c>
      <c r="C607" s="57" t="str">
        <f>VLOOKUP(Taulukko1[[#This Row],[Rivivalinta]],Sheet1!$C$1:$E$37,2,FALSE)</f>
        <v>Återförsäkrarnas andel (14)</v>
      </c>
      <c r="D607" s="50" t="str">
        <f>VLOOKUP(Taulukko1[[#This Row],[Rivivalinta]],Sheet1!$C$1:$E$37,3,FALSE)</f>
        <v>Reinsurers' share (14)</v>
      </c>
      <c r="E607" s="35">
        <v>43100</v>
      </c>
      <c r="F607" s="33" t="s">
        <v>5</v>
      </c>
      <c r="G607" s="34">
        <v>-2912.4</v>
      </c>
    </row>
    <row r="608" spans="1:7" ht="26.25" x14ac:dyDescent="0.25">
      <c r="A608" s="30">
        <v>15</v>
      </c>
      <c r="B608" s="18" t="s">
        <v>28</v>
      </c>
      <c r="C608" s="56" t="str">
        <f>VLOOKUP(Taulukko1[[#This Row],[Rivivalinta]],Sheet1!$C$1:$E$37,2,FALSE)</f>
        <v>Förändring i premieansvaret, egen andel (15)</v>
      </c>
      <c r="D608" s="49" t="str">
        <f>VLOOKUP(Taulukko1[[#This Row],[Rivivalinta]],Sheet1!$C$1:$E$37,3,FALSE)</f>
        <v>Change in provision for unearned premiums, own share (15)</v>
      </c>
      <c r="E608" s="35">
        <v>43100</v>
      </c>
      <c r="F608" s="33" t="s">
        <v>5</v>
      </c>
      <c r="G608" s="34">
        <v>-384477.3</v>
      </c>
    </row>
    <row r="609" spans="1:7" ht="26.25" x14ac:dyDescent="0.25">
      <c r="A609" s="31">
        <v>16</v>
      </c>
      <c r="B609" s="20" t="s">
        <v>29</v>
      </c>
      <c r="C609" s="57" t="str">
        <f>VLOOKUP(Taulukko1[[#This Row],[Rivivalinta]],Sheet1!$C$1:$E$37,2,FALSE)</f>
        <v>Föränrding i premieansvaret (16)</v>
      </c>
      <c r="D609" s="50" t="str">
        <f>VLOOKUP(Taulukko1[[#This Row],[Rivivalinta]],Sheet1!$C$1:$E$37,3,FALSE)</f>
        <v>Change in provision for unearned premiums (16)</v>
      </c>
      <c r="E609" s="35">
        <v>43100</v>
      </c>
      <c r="F609" s="33" t="s">
        <v>5</v>
      </c>
      <c r="G609" s="34">
        <v>-384477.3</v>
      </c>
    </row>
    <row r="610" spans="1:7" x14ac:dyDescent="0.25">
      <c r="A610" s="30">
        <v>17</v>
      </c>
      <c r="B610" s="20" t="s">
        <v>30</v>
      </c>
      <c r="C610" s="57" t="str">
        <f>VLOOKUP(Taulukko1[[#This Row],[Rivivalinta]],Sheet1!$C$1:$E$37,2,FALSE)</f>
        <v>Återförsäkrarnas andel (17)</v>
      </c>
      <c r="D610" s="50" t="str">
        <f>VLOOKUP(Taulukko1[[#This Row],[Rivivalinta]],Sheet1!$C$1:$E$37,3,FALSE)</f>
        <v>Reinsurers' share (17)</v>
      </c>
      <c r="E610" s="35">
        <v>43100</v>
      </c>
      <c r="F610" s="33" t="s">
        <v>5</v>
      </c>
      <c r="G610" s="34"/>
    </row>
    <row r="611" spans="1:7" x14ac:dyDescent="0.25">
      <c r="A611" s="30">
        <v>18</v>
      </c>
      <c r="B611" s="18" t="s">
        <v>31</v>
      </c>
      <c r="C611" s="56" t="str">
        <f>VLOOKUP(Taulukko1[[#This Row],[Rivivalinta]],Sheet1!$C$1:$E$37,2,FALSE)</f>
        <v>Driftskostnader (18)</v>
      </c>
      <c r="D611" s="49" t="str">
        <f>VLOOKUP(Taulukko1[[#This Row],[Rivivalinta]],Sheet1!$C$1:$E$37,3,FALSE)</f>
        <v>Operating expenses (18)</v>
      </c>
      <c r="E611" s="35">
        <v>43100</v>
      </c>
      <c r="F611" s="33" t="s">
        <v>5</v>
      </c>
      <c r="G611" s="34">
        <v>-93381.9</v>
      </c>
    </row>
    <row r="612" spans="1:7" x14ac:dyDescent="0.25">
      <c r="A612" s="30">
        <v>19</v>
      </c>
      <c r="B612" s="18" t="s">
        <v>32</v>
      </c>
      <c r="C612" s="56" t="str">
        <f>VLOOKUP(Taulukko1[[#This Row],[Rivivalinta]],Sheet1!$C$1:$E$37,2,FALSE)</f>
        <v>Kostnader för placeringsverksamheten (19)</v>
      </c>
      <c r="D612" s="49" t="str">
        <f>VLOOKUP(Taulukko1[[#This Row],[Rivivalinta]],Sheet1!$C$1:$E$37,3,FALSE)</f>
        <v>Investment charges (19)</v>
      </c>
      <c r="E612" s="35">
        <v>43100</v>
      </c>
      <c r="F612" s="33" t="s">
        <v>5</v>
      </c>
      <c r="G612" s="34">
        <v>-589567.69999999995</v>
      </c>
    </row>
    <row r="613" spans="1:7" ht="26.25" x14ac:dyDescent="0.25">
      <c r="A613" s="31">
        <v>20</v>
      </c>
      <c r="B613" s="18" t="s">
        <v>33</v>
      </c>
      <c r="C613" s="56" t="str">
        <f>VLOOKUP(Taulukko1[[#This Row],[Rivivalinta]],Sheet1!$C$1:$E$37,2,FALSE)</f>
        <v>Orealiserade värdeminskningar i placeringsverksamheten (20)</v>
      </c>
      <c r="D613" s="49" t="str">
        <f>VLOOKUP(Taulukko1[[#This Row],[Rivivalinta]],Sheet1!$C$1:$E$37,3,FALSE)</f>
        <v>Unrealised losses on onvestments (20)</v>
      </c>
      <c r="E613" s="35">
        <v>43100</v>
      </c>
      <c r="F613" s="33" t="s">
        <v>5</v>
      </c>
      <c r="G613" s="34">
        <v>-83320.600000000006</v>
      </c>
    </row>
    <row r="614" spans="1:7" ht="39" x14ac:dyDescent="0.25">
      <c r="A614" s="30">
        <v>21</v>
      </c>
      <c r="B614" s="21" t="s">
        <v>34</v>
      </c>
      <c r="C614" s="58" t="str">
        <f>VLOOKUP(Taulukko1[[#This Row],[Rivivalinta]],Sheet1!$C$1:$E$37,2,FALSE)</f>
        <v>Placeringar som utgör täckning för fondförsäkringar  (21)</v>
      </c>
      <c r="D614" s="51" t="str">
        <f>VLOOKUP(Taulukko1[[#This Row],[Rivivalinta]],Sheet1!$C$1:$E$37,3,FALSE)</f>
        <v>Investments covering technical provisions on unit-linked insurance  (21)</v>
      </c>
      <c r="E614" s="35">
        <v>43100</v>
      </c>
      <c r="F614" s="33" t="s">
        <v>5</v>
      </c>
      <c r="G614" s="34">
        <v>-83320.600000000006</v>
      </c>
    </row>
    <row r="615" spans="1:7" ht="26.25" x14ac:dyDescent="0.25">
      <c r="A615" s="31">
        <v>22</v>
      </c>
      <c r="B615" s="21" t="s">
        <v>35</v>
      </c>
      <c r="C615" s="58" t="str">
        <f>VLOOKUP(Taulukko1[[#This Row],[Rivivalinta]],Sheet1!$C$1:$E$37,2,FALSE)</f>
        <v>Värdeökningar av övriga placeringar (22)</v>
      </c>
      <c r="D615" s="51" t="str">
        <f>VLOOKUP(Taulukko1[[#This Row],[Rivivalinta]],Sheet1!$C$1:$E$37,3,FALSE)</f>
        <v>Change in other investments value  (22)</v>
      </c>
      <c r="E615" s="35">
        <v>43100</v>
      </c>
      <c r="F615" s="33" t="s">
        <v>5</v>
      </c>
      <c r="G615" s="34"/>
    </row>
    <row r="616" spans="1:7" x14ac:dyDescent="0.25">
      <c r="A616" s="30">
        <v>23</v>
      </c>
      <c r="B616" s="18" t="s">
        <v>36</v>
      </c>
      <c r="C616" s="56" t="str">
        <f>VLOOKUP(Taulukko1[[#This Row],[Rivivalinta]],Sheet1!$C$1:$E$37,2,FALSE)</f>
        <v>Övriga försäkringstekniska kostnader (23)</v>
      </c>
      <c r="D616" s="49" t="str">
        <f>VLOOKUP(Taulukko1[[#This Row],[Rivivalinta]],Sheet1!$C$1:$E$37,3,FALSE)</f>
        <v>Other technical expenses (23)</v>
      </c>
      <c r="E616" s="35">
        <v>43100</v>
      </c>
      <c r="F616" s="33" t="s">
        <v>5</v>
      </c>
      <c r="G616" s="34"/>
    </row>
    <row r="617" spans="1:7" x14ac:dyDescent="0.25">
      <c r="A617" s="30">
        <v>24</v>
      </c>
      <c r="B617" s="22" t="s">
        <v>37</v>
      </c>
      <c r="C617" s="53" t="str">
        <f>VLOOKUP(Taulukko1[[#This Row],[Rivivalinta]],Sheet1!$C$1:$E$37,2,FALSE)</f>
        <v>Försäkringstekniskt resultat/bidrag (24)</v>
      </c>
      <c r="D617" s="48" t="str">
        <f>VLOOKUP(Taulukko1[[#This Row],[Rivivalinta]],Sheet1!$C$1:$E$37,3,FALSE)</f>
        <v>Balance on technical account (24)</v>
      </c>
      <c r="E617" s="35">
        <v>43100</v>
      </c>
      <c r="F617" s="33" t="s">
        <v>5</v>
      </c>
      <c r="G617" s="34">
        <v>343825.7</v>
      </c>
    </row>
    <row r="618" spans="1:7" x14ac:dyDescent="0.25">
      <c r="A618" s="30">
        <v>25</v>
      </c>
      <c r="B618" s="22" t="s">
        <v>38</v>
      </c>
      <c r="C618" s="53" t="str">
        <f>VLOOKUP(Taulukko1[[#This Row],[Rivivalinta]],Sheet1!$C$1:$E$37,2,FALSE)</f>
        <v>Annat än försäkringsteknisk kalkyl (25)</v>
      </c>
      <c r="D618" s="48" t="str">
        <f>VLOOKUP(Taulukko1[[#This Row],[Rivivalinta]],Sheet1!$C$1:$E$37,3,FALSE)</f>
        <v>Non-technical account (25)</v>
      </c>
      <c r="E618" s="35">
        <v>43100</v>
      </c>
      <c r="F618" s="33" t="s">
        <v>5</v>
      </c>
      <c r="G618" s="34"/>
    </row>
    <row r="619" spans="1:7" x14ac:dyDescent="0.25">
      <c r="A619" s="31">
        <v>26</v>
      </c>
      <c r="B619" s="26" t="s">
        <v>39</v>
      </c>
      <c r="C619" s="26" t="str">
        <f>VLOOKUP(Taulukko1[[#This Row],[Rivivalinta]],Sheet1!$C$1:$E$37,2,FALSE)</f>
        <v>Övriga intäkter (26)</v>
      </c>
      <c r="D619" s="26" t="str">
        <f>VLOOKUP(Taulukko1[[#This Row],[Rivivalinta]],Sheet1!$C$1:$E$37,3,FALSE)</f>
        <v>Other income (26)</v>
      </c>
      <c r="E619" s="35">
        <v>43100</v>
      </c>
      <c r="F619" s="33" t="s">
        <v>5</v>
      </c>
      <c r="G619" s="34"/>
    </row>
    <row r="620" spans="1:7" x14ac:dyDescent="0.25">
      <c r="A620" s="30">
        <v>27</v>
      </c>
      <c r="B620" s="26" t="s">
        <v>40</v>
      </c>
      <c r="C620" s="26" t="str">
        <f>VLOOKUP(Taulukko1[[#This Row],[Rivivalinta]],Sheet1!$C$1:$E$37,2,FALSE)</f>
        <v>Övriga kostnader (27)</v>
      </c>
      <c r="D620" s="26" t="str">
        <f>VLOOKUP(Taulukko1[[#This Row],[Rivivalinta]],Sheet1!$C$1:$E$37,3,FALSE)</f>
        <v>Other expenses (27)</v>
      </c>
      <c r="E620" s="35">
        <v>43100</v>
      </c>
      <c r="F620" s="33" t="s">
        <v>5</v>
      </c>
      <c r="G620" s="34">
        <v>-1079.5</v>
      </c>
    </row>
    <row r="621" spans="1:7" x14ac:dyDescent="0.25">
      <c r="A621" s="31">
        <v>28</v>
      </c>
      <c r="B621" s="26" t="s">
        <v>41</v>
      </c>
      <c r="C621" s="26" t="str">
        <f>VLOOKUP(Taulukko1[[#This Row],[Rivivalinta]],Sheet1!$C$1:$E$37,2,FALSE)</f>
        <v>Inkomstskatter för den egentliga verksamheten (28)</v>
      </c>
      <c r="D621" s="26" t="str">
        <f>VLOOKUP(Taulukko1[[#This Row],[Rivivalinta]],Sheet1!$C$1:$E$37,3,FALSE)</f>
        <v>Direct taxes on ordinary activities (28)</v>
      </c>
      <c r="E621" s="35">
        <v>43100</v>
      </c>
      <c r="F621" s="33" t="s">
        <v>5</v>
      </c>
      <c r="G621" s="34"/>
    </row>
    <row r="622" spans="1:7" x14ac:dyDescent="0.25">
      <c r="A622" s="30">
        <v>29</v>
      </c>
      <c r="B622" s="32" t="s">
        <v>42</v>
      </c>
      <c r="C622" s="59" t="str">
        <f>VLOOKUP(Taulukko1[[#This Row],[Rivivalinta]],Sheet1!$C$1:$E$37,2,FALSE)</f>
        <v>Vinst(förlust) före bokslutsdispositioner och skatter (29)</v>
      </c>
      <c r="D622" s="32" t="str">
        <f>VLOOKUP(Taulukko1[[#This Row],[Rivivalinta]],Sheet1!$C$1:$E$37,3,FALSE)</f>
        <v>Profit(loss) before appropriations and taxes (29)</v>
      </c>
      <c r="E622" s="35">
        <v>43100</v>
      </c>
      <c r="F622" s="33" t="s">
        <v>5</v>
      </c>
      <c r="G622" s="34">
        <v>342746.2</v>
      </c>
    </row>
    <row r="623" spans="1:7" x14ac:dyDescent="0.25">
      <c r="A623" s="30">
        <v>30</v>
      </c>
      <c r="B623" s="26" t="s">
        <v>43</v>
      </c>
      <c r="C623" s="26" t="str">
        <f>VLOOKUP(Taulukko1[[#This Row],[Rivivalinta]],Sheet1!$C$1:$E$37,2,FALSE)</f>
        <v>Bokslutsdispositioner totalt (30)</v>
      </c>
      <c r="D623" s="26" t="str">
        <f>VLOOKUP(Taulukko1[[#This Row],[Rivivalinta]],Sheet1!$C$1:$E$37,3,FALSE)</f>
        <v>Appropriations, total (30)</v>
      </c>
      <c r="E623" s="35">
        <v>43100</v>
      </c>
      <c r="F623" s="33" t="s">
        <v>5</v>
      </c>
      <c r="G623" s="34"/>
    </row>
    <row r="624" spans="1:7" x14ac:dyDescent="0.25">
      <c r="A624" s="30">
        <v>31</v>
      </c>
      <c r="B624" s="27" t="s">
        <v>44</v>
      </c>
      <c r="C624" s="27" t="str">
        <f>VLOOKUP(Taulukko1[[#This Row],[Rivivalinta]],Sheet1!$C$1:$E$37,2,FALSE)</f>
        <v>Förändring av avskrivningsdifferens (31)</v>
      </c>
      <c r="D624" s="27" t="str">
        <f>VLOOKUP(Taulukko1[[#This Row],[Rivivalinta]],Sheet1!$C$1:$E$37,3,FALSE)</f>
        <v>Change in depreciation difference (31)</v>
      </c>
      <c r="E624" s="35">
        <v>43100</v>
      </c>
      <c r="F624" s="33" t="s">
        <v>5</v>
      </c>
      <c r="G624" s="34"/>
    </row>
    <row r="625" spans="1:7" x14ac:dyDescent="0.25">
      <c r="A625" s="31">
        <v>32</v>
      </c>
      <c r="B625" s="27" t="s">
        <v>139</v>
      </c>
      <c r="C625" s="27" t="str">
        <f>VLOOKUP(Taulukko1[[#This Row],[Rivivalinta]],Sheet1!$C$1:$E$37,2,FALSE)</f>
        <v>Förändring av skattemässiga reserver (32)</v>
      </c>
      <c r="D625" s="27" t="str">
        <f>VLOOKUP(Taulukko1[[#This Row],[Rivivalinta]],Sheet1!$C$1:$E$37,3,FALSE)</f>
        <v>Change in taxbased provision (32)</v>
      </c>
      <c r="E625" s="35">
        <v>43100</v>
      </c>
      <c r="F625" s="33" t="s">
        <v>5</v>
      </c>
      <c r="G625" s="34"/>
    </row>
    <row r="626" spans="1:7" x14ac:dyDescent="0.25">
      <c r="A626" s="30">
        <v>33</v>
      </c>
      <c r="B626" s="26" t="s">
        <v>45</v>
      </c>
      <c r="C626" s="26" t="str">
        <f>VLOOKUP(Taulukko1[[#This Row],[Rivivalinta]],Sheet1!$C$1:$E$37,2,FALSE)</f>
        <v>Inkomstskatter totalt (33)</v>
      </c>
      <c r="D626" s="26" t="str">
        <f>VLOOKUP(Taulukko1[[#This Row],[Rivivalinta]],Sheet1!$C$1:$E$37,3,FALSE)</f>
        <v>Income taxes, total (33)</v>
      </c>
      <c r="E626" s="35">
        <v>43100</v>
      </c>
      <c r="F626" s="33" t="s">
        <v>5</v>
      </c>
      <c r="G626" s="34">
        <v>-69595.5</v>
      </c>
    </row>
    <row r="627" spans="1:7" x14ac:dyDescent="0.25">
      <c r="A627" s="31">
        <v>34</v>
      </c>
      <c r="B627" s="27" t="s">
        <v>46</v>
      </c>
      <c r="C627" s="27" t="str">
        <f>VLOOKUP(Taulukko1[[#This Row],[Rivivalinta]],Sheet1!$C$1:$E$37,2,FALSE)</f>
        <v>Skatt för räkenskapsperioden och tidigare räkenskapsperioder (34)</v>
      </c>
      <c r="D627" s="27" t="str">
        <f>VLOOKUP(Taulukko1[[#This Row],[Rivivalinta]],Sheet1!$C$1:$E$37,3,FALSE)</f>
        <v>Taxes for current and previous periods (34)</v>
      </c>
      <c r="E627" s="35">
        <v>43100</v>
      </c>
      <c r="F627" s="33" t="s">
        <v>5</v>
      </c>
      <c r="G627" s="34">
        <v>-68530.899999999994</v>
      </c>
    </row>
    <row r="628" spans="1:7" x14ac:dyDescent="0.25">
      <c r="A628" s="30">
        <v>35</v>
      </c>
      <c r="B628" s="27" t="s">
        <v>47</v>
      </c>
      <c r="C628" s="27" t="str">
        <f>VLOOKUP(Taulukko1[[#This Row],[Rivivalinta]],Sheet1!$C$1:$E$37,2,FALSE)</f>
        <v>Latent skatt (35)</v>
      </c>
      <c r="D628" s="27" t="str">
        <f>VLOOKUP(Taulukko1[[#This Row],[Rivivalinta]],Sheet1!$C$1:$E$37,3,FALSE)</f>
        <v>Deferred taxes (35)</v>
      </c>
      <c r="E628" s="35">
        <v>43100</v>
      </c>
      <c r="F628" s="33" t="s">
        <v>5</v>
      </c>
      <c r="G628" s="34">
        <v>-1064.5999999999999</v>
      </c>
    </row>
    <row r="629" spans="1:7" x14ac:dyDescent="0.25">
      <c r="A629" s="30">
        <v>36</v>
      </c>
      <c r="B629" s="26" t="s">
        <v>48</v>
      </c>
      <c r="C629" s="26" t="str">
        <f>VLOOKUP(Taulukko1[[#This Row],[Rivivalinta]],Sheet1!$C$1:$E$37,2,FALSE)</f>
        <v>Övriga direkta skatter (36)</v>
      </c>
      <c r="D629" s="26" t="str">
        <f>VLOOKUP(Taulukko1[[#This Row],[Rivivalinta]],Sheet1!$C$1:$E$37,3,FALSE)</f>
        <v>Other direct taxes (36)</v>
      </c>
      <c r="E629" s="35">
        <v>43100</v>
      </c>
      <c r="F629" s="33" t="s">
        <v>5</v>
      </c>
      <c r="G629" s="34"/>
    </row>
    <row r="630" spans="1:7" x14ac:dyDescent="0.25">
      <c r="A630" s="30">
        <v>37</v>
      </c>
      <c r="B630" s="22" t="s">
        <v>49</v>
      </c>
      <c r="C630" s="53" t="str">
        <f>VLOOKUP(Taulukko1[[#This Row],[Rivivalinta]],Sheet1!$C$1:$E$37,2,FALSE)</f>
        <v>Räkenskapsperiodens vinst(förlust) (37)</v>
      </c>
      <c r="D630" s="48" t="str">
        <f>VLOOKUP(Taulukko1[[#This Row],[Rivivalinta]],Sheet1!$C$1:$E$37,3,FALSE)</f>
        <v>Profit/loss for the accounting period (37)</v>
      </c>
      <c r="E630" s="35">
        <v>43100</v>
      </c>
      <c r="F630" s="33" t="s">
        <v>5</v>
      </c>
      <c r="G630" s="34">
        <v>273150.7</v>
      </c>
    </row>
    <row r="631" spans="1:7" x14ac:dyDescent="0.25">
      <c r="A631" s="30">
        <v>1</v>
      </c>
      <c r="B631" s="23" t="s">
        <v>14</v>
      </c>
      <c r="C631" s="55" t="str">
        <f>VLOOKUP(Taulukko1[[#This Row],[Rivivalinta]],Sheet1!$C$1:$E$37,2,FALSE)</f>
        <v>Försäkringsteknisk kalkyl - livförsäkring (1)</v>
      </c>
      <c r="D631" s="23" t="str">
        <f>VLOOKUP(Taulukko1[[#This Row],[Rivivalinta]],Sheet1!$C$1:$E$37,3,FALSE)</f>
        <v>Technical account - life insurance (1)</v>
      </c>
      <c r="E631" s="35">
        <v>43100</v>
      </c>
      <c r="F631" s="33" t="s">
        <v>6</v>
      </c>
      <c r="G631" s="34"/>
    </row>
    <row r="632" spans="1:7" x14ac:dyDescent="0.25">
      <c r="A632" s="31">
        <v>2</v>
      </c>
      <c r="B632" s="18" t="s">
        <v>15</v>
      </c>
      <c r="C632" s="56" t="str">
        <f>VLOOKUP(Taulukko1[[#This Row],[Rivivalinta]],Sheet1!$C$1:$E$37,2,FALSE)</f>
        <v>Premieinkomst, egen andel (2)</v>
      </c>
      <c r="D632" s="49" t="str">
        <f>VLOOKUP(Taulukko1[[#This Row],[Rivivalinta]],Sheet1!$C$1:$E$37,3,FALSE)</f>
        <v>Premiums earned, net of reinsurance (2)</v>
      </c>
      <c r="E632" s="35">
        <v>43100</v>
      </c>
      <c r="F632" s="33" t="s">
        <v>6</v>
      </c>
      <c r="G632" s="34">
        <v>1376387.2420000001</v>
      </c>
    </row>
    <row r="633" spans="1:7" x14ac:dyDescent="0.25">
      <c r="A633" s="30">
        <v>3</v>
      </c>
      <c r="B633" s="20" t="s">
        <v>16</v>
      </c>
      <c r="C633" s="57" t="str">
        <f>VLOOKUP(Taulukko1[[#This Row],[Rivivalinta]],Sheet1!$C$1:$E$37,2,FALSE)</f>
        <v>Premieinkomst (3)</v>
      </c>
      <c r="D633" s="50" t="str">
        <f>VLOOKUP(Taulukko1[[#This Row],[Rivivalinta]],Sheet1!$C$1:$E$37,3,FALSE)</f>
        <v>Premium income (3)</v>
      </c>
      <c r="E633" s="35">
        <v>43100</v>
      </c>
      <c r="F633" s="33" t="s">
        <v>6</v>
      </c>
      <c r="G633" s="34">
        <v>1376967.4620000001</v>
      </c>
    </row>
    <row r="634" spans="1:7" x14ac:dyDescent="0.25">
      <c r="A634" s="31">
        <v>4</v>
      </c>
      <c r="B634" s="20" t="s">
        <v>17</v>
      </c>
      <c r="C634" s="57" t="str">
        <f>VLOOKUP(Taulukko1[[#This Row],[Rivivalinta]],Sheet1!$C$1:$E$37,2,FALSE)</f>
        <v>Återförsäkrarnas andel (4)</v>
      </c>
      <c r="D634" s="50" t="str">
        <f>VLOOKUP(Taulukko1[[#This Row],[Rivivalinta]],Sheet1!$C$1:$E$37,3,FALSE)</f>
        <v>Reinsurers' share (4)</v>
      </c>
      <c r="E634" s="35">
        <v>43100</v>
      </c>
      <c r="F634" s="33" t="s">
        <v>6</v>
      </c>
      <c r="G634" s="34">
        <v>-580.22</v>
      </c>
    </row>
    <row r="635" spans="1:7" x14ac:dyDescent="0.25">
      <c r="A635" s="30">
        <v>5</v>
      </c>
      <c r="B635" s="18" t="s">
        <v>18</v>
      </c>
      <c r="C635" s="56" t="str">
        <f>VLOOKUP(Taulukko1[[#This Row],[Rivivalinta]],Sheet1!$C$1:$E$37,2,FALSE)</f>
        <v>Intäkter av placeringsverksamheten (5)</v>
      </c>
      <c r="D635" s="49" t="str">
        <f>VLOOKUP(Taulukko1[[#This Row],[Rivivalinta]],Sheet1!$C$1:$E$37,3,FALSE)</f>
        <v>Investment income (5)</v>
      </c>
      <c r="E635" s="35">
        <v>43100</v>
      </c>
      <c r="F635" s="33" t="s">
        <v>6</v>
      </c>
      <c r="G635" s="34">
        <v>192955.514</v>
      </c>
    </row>
    <row r="636" spans="1:7" ht="26.25" x14ac:dyDescent="0.25">
      <c r="A636" s="30">
        <v>6</v>
      </c>
      <c r="B636" s="18" t="s">
        <v>19</v>
      </c>
      <c r="C636" s="56" t="str">
        <f>VLOOKUP(Taulukko1[[#This Row],[Rivivalinta]],Sheet1!$C$1:$E$37,2,FALSE)</f>
        <v>Orealiserade värdeökningar i placeringsverksamheten (6)</v>
      </c>
      <c r="D636" s="49" t="str">
        <f>VLOOKUP(Taulukko1[[#This Row],[Rivivalinta]],Sheet1!$C$1:$E$37,3,FALSE)</f>
        <v>Unrealised gains on investments (6)</v>
      </c>
      <c r="E636" s="35">
        <v>43100</v>
      </c>
      <c r="F636" s="33" t="s">
        <v>6</v>
      </c>
      <c r="G636" s="34">
        <v>795806.01399999997</v>
      </c>
    </row>
    <row r="637" spans="1:7" ht="39" x14ac:dyDescent="0.25">
      <c r="A637" s="30">
        <v>7</v>
      </c>
      <c r="B637" s="21" t="s">
        <v>20</v>
      </c>
      <c r="C637" s="58" t="str">
        <f>VLOOKUP(Taulukko1[[#This Row],[Rivivalinta]],Sheet1!$C$1:$E$37,2,FALSE)</f>
        <v>Placeringar som utgör täckning för fondförsäkringar (7)</v>
      </c>
      <c r="D637" s="51" t="str">
        <f>VLOOKUP(Taulukko1[[#This Row],[Rivivalinta]],Sheet1!$C$1:$E$37,3,FALSE)</f>
        <v>Investments covering technical provisions on unit-linked 
insurance (7)</v>
      </c>
      <c r="E637" s="35">
        <v>43100</v>
      </c>
      <c r="F637" s="33" t="s">
        <v>6</v>
      </c>
      <c r="G637" s="34">
        <v>795806.01399999997</v>
      </c>
    </row>
    <row r="638" spans="1:7" x14ac:dyDescent="0.25">
      <c r="A638" s="31">
        <v>8</v>
      </c>
      <c r="B638" s="21" t="s">
        <v>21</v>
      </c>
      <c r="C638" s="58" t="str">
        <f>VLOOKUP(Taulukko1[[#This Row],[Rivivalinta]],Sheet1!$C$1:$E$37,2,FALSE)</f>
        <v>Värdeökningar av övriga placeringar (8)</v>
      </c>
      <c r="D638" s="51" t="str">
        <f>VLOOKUP(Taulukko1[[#This Row],[Rivivalinta]],Sheet1!$C$1:$E$37,3,FALSE)</f>
        <v>Change in other investments value (8)</v>
      </c>
      <c r="E638" s="35">
        <v>43100</v>
      </c>
      <c r="F638" s="33" t="s">
        <v>6</v>
      </c>
      <c r="G638" s="34"/>
    </row>
    <row r="639" spans="1:7" x14ac:dyDescent="0.25">
      <c r="A639" s="30">
        <v>9</v>
      </c>
      <c r="B639" s="18" t="s">
        <v>22</v>
      </c>
      <c r="C639" s="56" t="str">
        <f>VLOOKUP(Taulukko1[[#This Row],[Rivivalinta]],Sheet1!$C$1:$E$37,2,FALSE)</f>
        <v>Övriga försäkringstekniska intäkter (9)</v>
      </c>
      <c r="D639" s="49" t="str">
        <f>VLOOKUP(Taulukko1[[#This Row],[Rivivalinta]],Sheet1!$C$1:$E$37,3,FALSE)</f>
        <v>Other technical income (9)</v>
      </c>
      <c r="E639" s="35">
        <v>43100</v>
      </c>
      <c r="F639" s="33" t="s">
        <v>6</v>
      </c>
      <c r="G639" s="34"/>
    </row>
    <row r="640" spans="1:7" x14ac:dyDescent="0.25">
      <c r="A640" s="31">
        <v>10</v>
      </c>
      <c r="B640" s="18" t="s">
        <v>23</v>
      </c>
      <c r="C640" s="56" t="str">
        <f>VLOOKUP(Taulukko1[[#This Row],[Rivivalinta]],Sheet1!$C$1:$E$37,2,FALSE)</f>
        <v>Ersättningskostnader, egen andel (10)</v>
      </c>
      <c r="D640" s="49" t="str">
        <f>VLOOKUP(Taulukko1[[#This Row],[Rivivalinta]],Sheet1!$C$1:$E$37,3,FALSE)</f>
        <v>Claims incurred, own share (10)</v>
      </c>
      <c r="E640" s="35">
        <v>43100</v>
      </c>
      <c r="F640" s="33" t="s">
        <v>6</v>
      </c>
      <c r="G640" s="34">
        <v>-1250281.736</v>
      </c>
    </row>
    <row r="641" spans="1:7" x14ac:dyDescent="0.25">
      <c r="A641" s="30">
        <v>11</v>
      </c>
      <c r="B641" s="20" t="s">
        <v>24</v>
      </c>
      <c r="C641" s="57" t="str">
        <f>VLOOKUP(Taulukko1[[#This Row],[Rivivalinta]],Sheet1!$C$1:$E$37,2,FALSE)</f>
        <v>Utbetalda ersättningar (11)</v>
      </c>
      <c r="D641" s="50" t="str">
        <f>VLOOKUP(Taulukko1[[#This Row],[Rivivalinta]],Sheet1!$C$1:$E$37,3,FALSE)</f>
        <v>Claims paid (11)</v>
      </c>
      <c r="E641" s="35">
        <v>43100</v>
      </c>
      <c r="F641" s="33" t="s">
        <v>6</v>
      </c>
      <c r="G641" s="34">
        <v>-1226238.743</v>
      </c>
    </row>
    <row r="642" spans="1:7" x14ac:dyDescent="0.25">
      <c r="A642" s="30">
        <v>12</v>
      </c>
      <c r="B642" s="20" t="s">
        <v>25</v>
      </c>
      <c r="C642" s="57" t="str">
        <f>VLOOKUP(Taulukko1[[#This Row],[Rivivalinta]],Sheet1!$C$1:$E$37,2,FALSE)</f>
        <v>Återförsäkrarnas andel (12)</v>
      </c>
      <c r="D642" s="50" t="str">
        <f>VLOOKUP(Taulukko1[[#This Row],[Rivivalinta]],Sheet1!$C$1:$E$37,3,FALSE)</f>
        <v>Reinsurers' share (12)</v>
      </c>
      <c r="E642" s="35">
        <v>43100</v>
      </c>
      <c r="F642" s="33" t="s">
        <v>6</v>
      </c>
      <c r="G642" s="34"/>
    </row>
    <row r="643" spans="1:7" ht="26.25" x14ac:dyDescent="0.25">
      <c r="A643" s="30">
        <v>13</v>
      </c>
      <c r="B643" s="20" t="s">
        <v>26</v>
      </c>
      <c r="C643" s="57" t="str">
        <f>VLOOKUP(Taulukko1[[#This Row],[Rivivalinta]],Sheet1!$C$1:$E$37,2,FALSE)</f>
        <v>Förändring i ersättningsansvaret (13)</v>
      </c>
      <c r="D643" s="50" t="str">
        <f>VLOOKUP(Taulukko1[[#This Row],[Rivivalinta]],Sheet1!$C$1:$E$37,3,FALSE)</f>
        <v>Change in provision for outstanding claims (13)</v>
      </c>
      <c r="E643" s="35">
        <v>43100</v>
      </c>
      <c r="F643" s="33" t="s">
        <v>6</v>
      </c>
      <c r="G643" s="34">
        <v>-24042.992999999999</v>
      </c>
    </row>
    <row r="644" spans="1:7" x14ac:dyDescent="0.25">
      <c r="A644" s="31">
        <v>14</v>
      </c>
      <c r="B644" s="20" t="s">
        <v>27</v>
      </c>
      <c r="C644" s="57" t="str">
        <f>VLOOKUP(Taulukko1[[#This Row],[Rivivalinta]],Sheet1!$C$1:$E$37,2,FALSE)</f>
        <v>Återförsäkrarnas andel (14)</v>
      </c>
      <c r="D644" s="50" t="str">
        <f>VLOOKUP(Taulukko1[[#This Row],[Rivivalinta]],Sheet1!$C$1:$E$37,3,FALSE)</f>
        <v>Reinsurers' share (14)</v>
      </c>
      <c r="E644" s="35">
        <v>43100</v>
      </c>
      <c r="F644" s="33" t="s">
        <v>6</v>
      </c>
      <c r="G644" s="34"/>
    </row>
    <row r="645" spans="1:7" ht="26.25" x14ac:dyDescent="0.25">
      <c r="A645" s="30">
        <v>15</v>
      </c>
      <c r="B645" s="18" t="s">
        <v>28</v>
      </c>
      <c r="C645" s="56" t="str">
        <f>VLOOKUP(Taulukko1[[#This Row],[Rivivalinta]],Sheet1!$C$1:$E$37,2,FALSE)</f>
        <v>Förändring i premieansvaret, egen andel (15)</v>
      </c>
      <c r="D645" s="49" t="str">
        <f>VLOOKUP(Taulukko1[[#This Row],[Rivivalinta]],Sheet1!$C$1:$E$37,3,FALSE)</f>
        <v>Change in provision for unearned premiums, own share (15)</v>
      </c>
      <c r="E645" s="35">
        <v>43100</v>
      </c>
      <c r="F645" s="33" t="s">
        <v>6</v>
      </c>
      <c r="G645" s="34">
        <v>-716253.478</v>
      </c>
    </row>
    <row r="646" spans="1:7" ht="26.25" x14ac:dyDescent="0.25">
      <c r="A646" s="31">
        <v>16</v>
      </c>
      <c r="B646" s="20" t="s">
        <v>29</v>
      </c>
      <c r="C646" s="57" t="str">
        <f>VLOOKUP(Taulukko1[[#This Row],[Rivivalinta]],Sheet1!$C$1:$E$37,2,FALSE)</f>
        <v>Föränrding i premieansvaret (16)</v>
      </c>
      <c r="D646" s="50" t="str">
        <f>VLOOKUP(Taulukko1[[#This Row],[Rivivalinta]],Sheet1!$C$1:$E$37,3,FALSE)</f>
        <v>Change in provision for unearned premiums (16)</v>
      </c>
      <c r="E646" s="35">
        <v>43100</v>
      </c>
      <c r="F646" s="33" t="s">
        <v>6</v>
      </c>
      <c r="G646" s="34">
        <v>-716253.478</v>
      </c>
    </row>
    <row r="647" spans="1:7" x14ac:dyDescent="0.25">
      <c r="A647" s="30">
        <v>17</v>
      </c>
      <c r="B647" s="20" t="s">
        <v>30</v>
      </c>
      <c r="C647" s="57" t="str">
        <f>VLOOKUP(Taulukko1[[#This Row],[Rivivalinta]],Sheet1!$C$1:$E$37,2,FALSE)</f>
        <v>Återförsäkrarnas andel (17)</v>
      </c>
      <c r="D647" s="50" t="str">
        <f>VLOOKUP(Taulukko1[[#This Row],[Rivivalinta]],Sheet1!$C$1:$E$37,3,FALSE)</f>
        <v>Reinsurers' share (17)</v>
      </c>
      <c r="E647" s="35">
        <v>43100</v>
      </c>
      <c r="F647" s="33" t="s">
        <v>6</v>
      </c>
      <c r="G647" s="34"/>
    </row>
    <row r="648" spans="1:7" x14ac:dyDescent="0.25">
      <c r="A648" s="30">
        <v>18</v>
      </c>
      <c r="B648" s="18" t="s">
        <v>31</v>
      </c>
      <c r="C648" s="56" t="str">
        <f>VLOOKUP(Taulukko1[[#This Row],[Rivivalinta]],Sheet1!$C$1:$E$37,2,FALSE)</f>
        <v>Driftskostnader (18)</v>
      </c>
      <c r="D648" s="49" t="str">
        <f>VLOOKUP(Taulukko1[[#This Row],[Rivivalinta]],Sheet1!$C$1:$E$37,3,FALSE)</f>
        <v>Operating expenses (18)</v>
      </c>
      <c r="E648" s="35">
        <v>43100</v>
      </c>
      <c r="F648" s="33" t="s">
        <v>6</v>
      </c>
      <c r="G648" s="34">
        <v>-30569.133000000002</v>
      </c>
    </row>
    <row r="649" spans="1:7" x14ac:dyDescent="0.25">
      <c r="A649" s="30">
        <v>19</v>
      </c>
      <c r="B649" s="18" t="s">
        <v>32</v>
      </c>
      <c r="C649" s="56" t="str">
        <f>VLOOKUP(Taulukko1[[#This Row],[Rivivalinta]],Sheet1!$C$1:$E$37,2,FALSE)</f>
        <v>Kostnader för placeringsverksamheten (19)</v>
      </c>
      <c r="D649" s="49" t="str">
        <f>VLOOKUP(Taulukko1[[#This Row],[Rivivalinta]],Sheet1!$C$1:$E$37,3,FALSE)</f>
        <v>Investment charges (19)</v>
      </c>
      <c r="E649" s="35">
        <v>43100</v>
      </c>
      <c r="F649" s="33" t="s">
        <v>6</v>
      </c>
      <c r="G649" s="34">
        <v>-175519.05900000001</v>
      </c>
    </row>
    <row r="650" spans="1:7" ht="26.25" x14ac:dyDescent="0.25">
      <c r="A650" s="31">
        <v>20</v>
      </c>
      <c r="B650" s="18" t="s">
        <v>33</v>
      </c>
      <c r="C650" s="56" t="str">
        <f>VLOOKUP(Taulukko1[[#This Row],[Rivivalinta]],Sheet1!$C$1:$E$37,2,FALSE)</f>
        <v>Orealiserade värdeminskningar i placeringsverksamheten (20)</v>
      </c>
      <c r="D650" s="49" t="str">
        <f>VLOOKUP(Taulukko1[[#This Row],[Rivivalinta]],Sheet1!$C$1:$E$37,3,FALSE)</f>
        <v>Unrealised losses on onvestments (20)</v>
      </c>
      <c r="E650" s="35">
        <v>43100</v>
      </c>
      <c r="F650" s="33" t="s">
        <v>6</v>
      </c>
      <c r="G650" s="34">
        <v>-12506.194</v>
      </c>
    </row>
    <row r="651" spans="1:7" ht="39" x14ac:dyDescent="0.25">
      <c r="A651" s="30">
        <v>21</v>
      </c>
      <c r="B651" s="21" t="s">
        <v>34</v>
      </c>
      <c r="C651" s="58" t="str">
        <f>VLOOKUP(Taulukko1[[#This Row],[Rivivalinta]],Sheet1!$C$1:$E$37,2,FALSE)</f>
        <v>Placeringar som utgör täckning för fondförsäkringar  (21)</v>
      </c>
      <c r="D651" s="51" t="str">
        <f>VLOOKUP(Taulukko1[[#This Row],[Rivivalinta]],Sheet1!$C$1:$E$37,3,FALSE)</f>
        <v>Investments covering technical provisions on unit-linked insurance  (21)</v>
      </c>
      <c r="E651" s="35">
        <v>43100</v>
      </c>
      <c r="F651" s="33" t="s">
        <v>6</v>
      </c>
      <c r="G651" s="34">
        <v>-12506.194</v>
      </c>
    </row>
    <row r="652" spans="1:7" ht="26.25" x14ac:dyDescent="0.25">
      <c r="A652" s="31">
        <v>22</v>
      </c>
      <c r="B652" s="21" t="s">
        <v>35</v>
      </c>
      <c r="C652" s="58" t="str">
        <f>VLOOKUP(Taulukko1[[#This Row],[Rivivalinta]],Sheet1!$C$1:$E$37,2,FALSE)</f>
        <v>Värdeökningar av övriga placeringar (22)</v>
      </c>
      <c r="D652" s="51" t="str">
        <f>VLOOKUP(Taulukko1[[#This Row],[Rivivalinta]],Sheet1!$C$1:$E$37,3,FALSE)</f>
        <v>Change in other investments value  (22)</v>
      </c>
      <c r="E652" s="35">
        <v>43100</v>
      </c>
      <c r="F652" s="33" t="s">
        <v>6</v>
      </c>
      <c r="G652" s="34"/>
    </row>
    <row r="653" spans="1:7" x14ac:dyDescent="0.25">
      <c r="A653" s="30">
        <v>23</v>
      </c>
      <c r="B653" s="18" t="s">
        <v>36</v>
      </c>
      <c r="C653" s="56" t="str">
        <f>VLOOKUP(Taulukko1[[#This Row],[Rivivalinta]],Sheet1!$C$1:$E$37,2,FALSE)</f>
        <v>Övriga försäkringstekniska kostnader (23)</v>
      </c>
      <c r="D653" s="49" t="str">
        <f>VLOOKUP(Taulukko1[[#This Row],[Rivivalinta]],Sheet1!$C$1:$E$37,3,FALSE)</f>
        <v>Other technical expenses (23)</v>
      </c>
      <c r="E653" s="35">
        <v>43100</v>
      </c>
      <c r="F653" s="33" t="s">
        <v>6</v>
      </c>
      <c r="G653" s="34"/>
    </row>
    <row r="654" spans="1:7" x14ac:dyDescent="0.25">
      <c r="A654" s="30">
        <v>24</v>
      </c>
      <c r="B654" s="22" t="s">
        <v>37</v>
      </c>
      <c r="C654" s="53" t="str">
        <f>VLOOKUP(Taulukko1[[#This Row],[Rivivalinta]],Sheet1!$C$1:$E$37,2,FALSE)</f>
        <v>Försäkringstekniskt resultat/bidrag (24)</v>
      </c>
      <c r="D654" s="48" t="str">
        <f>VLOOKUP(Taulukko1[[#This Row],[Rivivalinta]],Sheet1!$C$1:$E$37,3,FALSE)</f>
        <v>Balance on technical account (24)</v>
      </c>
      <c r="E654" s="35">
        <v>43100</v>
      </c>
      <c r="F654" s="33" t="s">
        <v>6</v>
      </c>
      <c r="G654" s="34">
        <v>180019.17</v>
      </c>
    </row>
    <row r="655" spans="1:7" x14ac:dyDescent="0.25">
      <c r="A655" s="30">
        <v>25</v>
      </c>
      <c r="B655" s="22" t="s">
        <v>38</v>
      </c>
      <c r="C655" s="53" t="str">
        <f>VLOOKUP(Taulukko1[[#This Row],[Rivivalinta]],Sheet1!$C$1:$E$37,2,FALSE)</f>
        <v>Annat än försäkringsteknisk kalkyl (25)</v>
      </c>
      <c r="D655" s="48" t="str">
        <f>VLOOKUP(Taulukko1[[#This Row],[Rivivalinta]],Sheet1!$C$1:$E$37,3,FALSE)</f>
        <v>Non-technical account (25)</v>
      </c>
      <c r="E655" s="35">
        <v>43100</v>
      </c>
      <c r="F655" s="33" t="s">
        <v>6</v>
      </c>
      <c r="G655" s="34"/>
    </row>
    <row r="656" spans="1:7" x14ac:dyDescent="0.25">
      <c r="A656" s="31">
        <v>26</v>
      </c>
      <c r="B656" s="26" t="s">
        <v>39</v>
      </c>
      <c r="C656" s="26" t="str">
        <f>VLOOKUP(Taulukko1[[#This Row],[Rivivalinta]],Sheet1!$C$1:$E$37,2,FALSE)</f>
        <v>Övriga intäkter (26)</v>
      </c>
      <c r="D656" s="26" t="str">
        <f>VLOOKUP(Taulukko1[[#This Row],[Rivivalinta]],Sheet1!$C$1:$E$37,3,FALSE)</f>
        <v>Other income (26)</v>
      </c>
      <c r="E656" s="35">
        <v>43100</v>
      </c>
      <c r="F656" s="33" t="s">
        <v>6</v>
      </c>
      <c r="G656" s="34"/>
    </row>
    <row r="657" spans="1:7" x14ac:dyDescent="0.25">
      <c r="A657" s="30">
        <v>27</v>
      </c>
      <c r="B657" s="26" t="s">
        <v>40</v>
      </c>
      <c r="C657" s="26" t="str">
        <f>VLOOKUP(Taulukko1[[#This Row],[Rivivalinta]],Sheet1!$C$1:$E$37,2,FALSE)</f>
        <v>Övriga kostnader (27)</v>
      </c>
      <c r="D657" s="26" t="str">
        <f>VLOOKUP(Taulukko1[[#This Row],[Rivivalinta]],Sheet1!$C$1:$E$37,3,FALSE)</f>
        <v>Other expenses (27)</v>
      </c>
      <c r="E657" s="35">
        <v>43100</v>
      </c>
      <c r="F657" s="33" t="s">
        <v>6</v>
      </c>
      <c r="G657" s="34"/>
    </row>
    <row r="658" spans="1:7" x14ac:dyDescent="0.25">
      <c r="A658" s="31">
        <v>28</v>
      </c>
      <c r="B658" s="26" t="s">
        <v>41</v>
      </c>
      <c r="C658" s="26" t="str">
        <f>VLOOKUP(Taulukko1[[#This Row],[Rivivalinta]],Sheet1!$C$1:$E$37,2,FALSE)</f>
        <v>Inkomstskatter för den egentliga verksamheten (28)</v>
      </c>
      <c r="D658" s="26" t="str">
        <f>VLOOKUP(Taulukko1[[#This Row],[Rivivalinta]],Sheet1!$C$1:$E$37,3,FALSE)</f>
        <v>Direct taxes on ordinary activities (28)</v>
      </c>
      <c r="E658" s="35">
        <v>43100</v>
      </c>
      <c r="F658" s="33" t="s">
        <v>6</v>
      </c>
      <c r="G658" s="34"/>
    </row>
    <row r="659" spans="1:7" x14ac:dyDescent="0.25">
      <c r="A659" s="30">
        <v>29</v>
      </c>
      <c r="B659" s="32" t="s">
        <v>42</v>
      </c>
      <c r="C659" s="59" t="str">
        <f>VLOOKUP(Taulukko1[[#This Row],[Rivivalinta]],Sheet1!$C$1:$E$37,2,FALSE)</f>
        <v>Vinst(förlust) före bokslutsdispositioner och skatter (29)</v>
      </c>
      <c r="D659" s="32" t="str">
        <f>VLOOKUP(Taulukko1[[#This Row],[Rivivalinta]],Sheet1!$C$1:$E$37,3,FALSE)</f>
        <v>Profit(loss) before appropriations and taxes (29)</v>
      </c>
      <c r="E659" s="35">
        <v>43100</v>
      </c>
      <c r="F659" s="33" t="s">
        <v>6</v>
      </c>
      <c r="G659" s="34">
        <v>180019.17</v>
      </c>
    </row>
    <row r="660" spans="1:7" x14ac:dyDescent="0.25">
      <c r="A660" s="30">
        <v>30</v>
      </c>
      <c r="B660" s="26" t="s">
        <v>43</v>
      </c>
      <c r="C660" s="26" t="str">
        <f>VLOOKUP(Taulukko1[[#This Row],[Rivivalinta]],Sheet1!$C$1:$E$37,2,FALSE)</f>
        <v>Bokslutsdispositioner totalt (30)</v>
      </c>
      <c r="D660" s="26" t="str">
        <f>VLOOKUP(Taulukko1[[#This Row],[Rivivalinta]],Sheet1!$C$1:$E$37,3,FALSE)</f>
        <v>Appropriations, total (30)</v>
      </c>
      <c r="E660" s="35">
        <v>43100</v>
      </c>
      <c r="F660" s="33" t="s">
        <v>6</v>
      </c>
      <c r="G660" s="34"/>
    </row>
    <row r="661" spans="1:7" x14ac:dyDescent="0.25">
      <c r="A661" s="30">
        <v>31</v>
      </c>
      <c r="B661" s="27" t="s">
        <v>44</v>
      </c>
      <c r="C661" s="27" t="str">
        <f>VLOOKUP(Taulukko1[[#This Row],[Rivivalinta]],Sheet1!$C$1:$E$37,2,FALSE)</f>
        <v>Förändring av avskrivningsdifferens (31)</v>
      </c>
      <c r="D661" s="27" t="str">
        <f>VLOOKUP(Taulukko1[[#This Row],[Rivivalinta]],Sheet1!$C$1:$E$37,3,FALSE)</f>
        <v>Change in depreciation difference (31)</v>
      </c>
      <c r="E661" s="35">
        <v>43100</v>
      </c>
      <c r="F661" s="33" t="s">
        <v>6</v>
      </c>
      <c r="G661" s="34"/>
    </row>
    <row r="662" spans="1:7" x14ac:dyDescent="0.25">
      <c r="A662" s="31">
        <v>32</v>
      </c>
      <c r="B662" s="27" t="s">
        <v>139</v>
      </c>
      <c r="C662" s="27" t="str">
        <f>VLOOKUP(Taulukko1[[#This Row],[Rivivalinta]],Sheet1!$C$1:$E$37,2,FALSE)</f>
        <v>Förändring av skattemässiga reserver (32)</v>
      </c>
      <c r="D662" s="27" t="str">
        <f>VLOOKUP(Taulukko1[[#This Row],[Rivivalinta]],Sheet1!$C$1:$E$37,3,FALSE)</f>
        <v>Change in taxbased provision (32)</v>
      </c>
      <c r="E662" s="35">
        <v>43100</v>
      </c>
      <c r="F662" s="33" t="s">
        <v>6</v>
      </c>
      <c r="G662" s="34"/>
    </row>
    <row r="663" spans="1:7" x14ac:dyDescent="0.25">
      <c r="A663" s="30">
        <v>33</v>
      </c>
      <c r="B663" s="26" t="s">
        <v>45</v>
      </c>
      <c r="C663" s="26" t="str">
        <f>VLOOKUP(Taulukko1[[#This Row],[Rivivalinta]],Sheet1!$C$1:$E$37,2,FALSE)</f>
        <v>Inkomstskatter totalt (33)</v>
      </c>
      <c r="D663" s="26" t="str">
        <f>VLOOKUP(Taulukko1[[#This Row],[Rivivalinta]],Sheet1!$C$1:$E$37,3,FALSE)</f>
        <v>Income taxes, total (33)</v>
      </c>
      <c r="E663" s="35">
        <v>43100</v>
      </c>
      <c r="F663" s="33" t="s">
        <v>6</v>
      </c>
      <c r="G663" s="34">
        <v>-36362.512999999999</v>
      </c>
    </row>
    <row r="664" spans="1:7" x14ac:dyDescent="0.25">
      <c r="A664" s="31">
        <v>34</v>
      </c>
      <c r="B664" s="27" t="s">
        <v>46</v>
      </c>
      <c r="C664" s="27" t="str">
        <f>VLOOKUP(Taulukko1[[#This Row],[Rivivalinta]],Sheet1!$C$1:$E$37,2,FALSE)</f>
        <v>Skatt för räkenskapsperioden och tidigare räkenskapsperioder (34)</v>
      </c>
      <c r="D664" s="27" t="str">
        <f>VLOOKUP(Taulukko1[[#This Row],[Rivivalinta]],Sheet1!$C$1:$E$37,3,FALSE)</f>
        <v>Taxes for current and previous periods (34)</v>
      </c>
      <c r="E664" s="35">
        <v>43100</v>
      </c>
      <c r="F664" s="33" t="s">
        <v>6</v>
      </c>
      <c r="G664" s="34">
        <v>-36362.512999999999</v>
      </c>
    </row>
    <row r="665" spans="1:7" x14ac:dyDescent="0.25">
      <c r="A665" s="30">
        <v>35</v>
      </c>
      <c r="B665" s="27" t="s">
        <v>47</v>
      </c>
      <c r="C665" s="27" t="str">
        <f>VLOOKUP(Taulukko1[[#This Row],[Rivivalinta]],Sheet1!$C$1:$E$37,2,FALSE)</f>
        <v>Latent skatt (35)</v>
      </c>
      <c r="D665" s="27" t="str">
        <f>VLOOKUP(Taulukko1[[#This Row],[Rivivalinta]],Sheet1!$C$1:$E$37,3,FALSE)</f>
        <v>Deferred taxes (35)</v>
      </c>
      <c r="E665" s="35">
        <v>43100</v>
      </c>
      <c r="F665" s="33" t="s">
        <v>6</v>
      </c>
      <c r="G665" s="34"/>
    </row>
    <row r="666" spans="1:7" x14ac:dyDescent="0.25">
      <c r="A666" s="30">
        <v>36</v>
      </c>
      <c r="B666" s="26" t="s">
        <v>48</v>
      </c>
      <c r="C666" s="26" t="str">
        <f>VLOOKUP(Taulukko1[[#This Row],[Rivivalinta]],Sheet1!$C$1:$E$37,2,FALSE)</f>
        <v>Övriga direkta skatter (36)</v>
      </c>
      <c r="D666" s="26" t="str">
        <f>VLOOKUP(Taulukko1[[#This Row],[Rivivalinta]],Sheet1!$C$1:$E$37,3,FALSE)</f>
        <v>Other direct taxes (36)</v>
      </c>
      <c r="E666" s="35">
        <v>43100</v>
      </c>
      <c r="F666" s="33" t="s">
        <v>6</v>
      </c>
      <c r="G666" s="34"/>
    </row>
    <row r="667" spans="1:7" x14ac:dyDescent="0.25">
      <c r="A667" s="30">
        <v>37</v>
      </c>
      <c r="B667" s="22" t="s">
        <v>49</v>
      </c>
      <c r="C667" s="53" t="str">
        <f>VLOOKUP(Taulukko1[[#This Row],[Rivivalinta]],Sheet1!$C$1:$E$37,2,FALSE)</f>
        <v>Räkenskapsperiodens vinst(förlust) (37)</v>
      </c>
      <c r="D667" s="48" t="str">
        <f>VLOOKUP(Taulukko1[[#This Row],[Rivivalinta]],Sheet1!$C$1:$E$37,3,FALSE)</f>
        <v>Profit/loss for the accounting period (37)</v>
      </c>
      <c r="E667" s="35">
        <v>43100</v>
      </c>
      <c r="F667" s="33" t="s">
        <v>6</v>
      </c>
      <c r="G667" s="34">
        <v>143656.65700000001</v>
      </c>
    </row>
    <row r="668" spans="1:7" x14ac:dyDescent="0.25">
      <c r="A668" s="30">
        <v>1</v>
      </c>
      <c r="B668" s="23" t="s">
        <v>14</v>
      </c>
      <c r="C668" s="55" t="str">
        <f>VLOOKUP(Taulukko1[[#This Row],[Rivivalinta]],Sheet1!$C$1:$E$37,2,FALSE)</f>
        <v>Försäkringsteknisk kalkyl - livförsäkring (1)</v>
      </c>
      <c r="D668" s="23" t="str">
        <f>VLOOKUP(Taulukko1[[#This Row],[Rivivalinta]],Sheet1!$C$1:$E$37,3,FALSE)</f>
        <v>Technical account - life insurance (1)</v>
      </c>
      <c r="E668" s="35">
        <v>43100</v>
      </c>
      <c r="F668" s="33" t="s">
        <v>7</v>
      </c>
      <c r="G668" s="34"/>
    </row>
    <row r="669" spans="1:7" x14ac:dyDescent="0.25">
      <c r="A669" s="31">
        <v>2</v>
      </c>
      <c r="B669" s="18" t="s">
        <v>15</v>
      </c>
      <c r="C669" s="56" t="str">
        <f>VLOOKUP(Taulukko1[[#This Row],[Rivivalinta]],Sheet1!$C$1:$E$37,2,FALSE)</f>
        <v>Premieinkomst, egen andel (2)</v>
      </c>
      <c r="D669" s="49" t="str">
        <f>VLOOKUP(Taulukko1[[#This Row],[Rivivalinta]],Sheet1!$C$1:$E$37,3,FALSE)</f>
        <v>Premiums earned, net of reinsurance (2)</v>
      </c>
      <c r="E669" s="35">
        <v>43100</v>
      </c>
      <c r="F669" s="33" t="s">
        <v>7</v>
      </c>
      <c r="G669" s="34">
        <v>961348.76114999992</v>
      </c>
    </row>
    <row r="670" spans="1:7" x14ac:dyDescent="0.25">
      <c r="A670" s="30">
        <v>3</v>
      </c>
      <c r="B670" s="20" t="s">
        <v>16</v>
      </c>
      <c r="C670" s="57" t="str">
        <f>VLOOKUP(Taulukko1[[#This Row],[Rivivalinta]],Sheet1!$C$1:$E$37,2,FALSE)</f>
        <v>Premieinkomst (3)</v>
      </c>
      <c r="D670" s="50" t="str">
        <f>VLOOKUP(Taulukko1[[#This Row],[Rivivalinta]],Sheet1!$C$1:$E$37,3,FALSE)</f>
        <v>Premium income (3)</v>
      </c>
      <c r="E670" s="35">
        <v>43100</v>
      </c>
      <c r="F670" s="33" t="s">
        <v>7</v>
      </c>
      <c r="G670" s="34">
        <v>976371.44648000004</v>
      </c>
    </row>
    <row r="671" spans="1:7" x14ac:dyDescent="0.25">
      <c r="A671" s="31">
        <v>4</v>
      </c>
      <c r="B671" s="20" t="s">
        <v>17</v>
      </c>
      <c r="C671" s="57" t="str">
        <f>VLOOKUP(Taulukko1[[#This Row],[Rivivalinta]],Sheet1!$C$1:$E$37,2,FALSE)</f>
        <v>Återförsäkrarnas andel (4)</v>
      </c>
      <c r="D671" s="50" t="str">
        <f>VLOOKUP(Taulukko1[[#This Row],[Rivivalinta]],Sheet1!$C$1:$E$37,3,FALSE)</f>
        <v>Reinsurers' share (4)</v>
      </c>
      <c r="E671" s="35">
        <v>43100</v>
      </c>
      <c r="F671" s="33" t="s">
        <v>7</v>
      </c>
      <c r="G671" s="34">
        <v>-15022.68533</v>
      </c>
    </row>
    <row r="672" spans="1:7" x14ac:dyDescent="0.25">
      <c r="A672" s="30">
        <v>5</v>
      </c>
      <c r="B672" s="18" t="s">
        <v>18</v>
      </c>
      <c r="C672" s="56" t="str">
        <f>VLOOKUP(Taulukko1[[#This Row],[Rivivalinta]],Sheet1!$C$1:$E$37,2,FALSE)</f>
        <v>Intäkter av placeringsverksamheten (5)</v>
      </c>
      <c r="D672" s="49" t="str">
        <f>VLOOKUP(Taulukko1[[#This Row],[Rivivalinta]],Sheet1!$C$1:$E$37,3,FALSE)</f>
        <v>Investment income (5)</v>
      </c>
      <c r="E672" s="35">
        <v>43100</v>
      </c>
      <c r="F672" s="33" t="s">
        <v>7</v>
      </c>
      <c r="G672" s="34">
        <v>620867.54957000003</v>
      </c>
    </row>
    <row r="673" spans="1:7" ht="26.25" x14ac:dyDescent="0.25">
      <c r="A673" s="30">
        <v>6</v>
      </c>
      <c r="B673" s="18" t="s">
        <v>19</v>
      </c>
      <c r="C673" s="56" t="str">
        <f>VLOOKUP(Taulukko1[[#This Row],[Rivivalinta]],Sheet1!$C$1:$E$37,2,FALSE)</f>
        <v>Orealiserade värdeökningar i placeringsverksamheten (6)</v>
      </c>
      <c r="D673" s="49" t="str">
        <f>VLOOKUP(Taulukko1[[#This Row],[Rivivalinta]],Sheet1!$C$1:$E$37,3,FALSE)</f>
        <v>Unrealised gains on investments (6)</v>
      </c>
      <c r="E673" s="35">
        <v>43100</v>
      </c>
      <c r="F673" s="33" t="s">
        <v>7</v>
      </c>
      <c r="G673" s="34">
        <v>362750.05413</v>
      </c>
    </row>
    <row r="674" spans="1:7" ht="39" x14ac:dyDescent="0.25">
      <c r="A674" s="30">
        <v>7</v>
      </c>
      <c r="B674" s="21" t="s">
        <v>20</v>
      </c>
      <c r="C674" s="58" t="str">
        <f>VLOOKUP(Taulukko1[[#This Row],[Rivivalinta]],Sheet1!$C$1:$E$37,2,FALSE)</f>
        <v>Placeringar som utgör täckning för fondförsäkringar (7)</v>
      </c>
      <c r="D674" s="51" t="str">
        <f>VLOOKUP(Taulukko1[[#This Row],[Rivivalinta]],Sheet1!$C$1:$E$37,3,FALSE)</f>
        <v>Investments covering technical provisions on unit-linked 
insurance (7)</v>
      </c>
      <c r="E674" s="35">
        <v>43100</v>
      </c>
      <c r="F674" s="33" t="s">
        <v>7</v>
      </c>
      <c r="G674" s="34">
        <v>362750.05413</v>
      </c>
    </row>
    <row r="675" spans="1:7" x14ac:dyDescent="0.25">
      <c r="A675" s="31">
        <v>8</v>
      </c>
      <c r="B675" s="21" t="s">
        <v>21</v>
      </c>
      <c r="C675" s="58" t="str">
        <f>VLOOKUP(Taulukko1[[#This Row],[Rivivalinta]],Sheet1!$C$1:$E$37,2,FALSE)</f>
        <v>Värdeökningar av övriga placeringar (8)</v>
      </c>
      <c r="D675" s="51" t="str">
        <f>VLOOKUP(Taulukko1[[#This Row],[Rivivalinta]],Sheet1!$C$1:$E$37,3,FALSE)</f>
        <v>Change in other investments value (8)</v>
      </c>
      <c r="E675" s="35">
        <v>43100</v>
      </c>
      <c r="F675" s="33" t="s">
        <v>7</v>
      </c>
      <c r="G675" s="34"/>
    </row>
    <row r="676" spans="1:7" x14ac:dyDescent="0.25">
      <c r="A676" s="30">
        <v>9</v>
      </c>
      <c r="B676" s="18" t="s">
        <v>22</v>
      </c>
      <c r="C676" s="56" t="str">
        <f>VLOOKUP(Taulukko1[[#This Row],[Rivivalinta]],Sheet1!$C$1:$E$37,2,FALSE)</f>
        <v>Övriga försäkringstekniska intäkter (9)</v>
      </c>
      <c r="D676" s="49" t="str">
        <f>VLOOKUP(Taulukko1[[#This Row],[Rivivalinta]],Sheet1!$C$1:$E$37,3,FALSE)</f>
        <v>Other technical income (9)</v>
      </c>
      <c r="E676" s="35">
        <v>43100</v>
      </c>
      <c r="F676" s="33" t="s">
        <v>7</v>
      </c>
      <c r="G676" s="34"/>
    </row>
    <row r="677" spans="1:7" x14ac:dyDescent="0.25">
      <c r="A677" s="31">
        <v>10</v>
      </c>
      <c r="B677" s="18" t="s">
        <v>23</v>
      </c>
      <c r="C677" s="56" t="str">
        <f>VLOOKUP(Taulukko1[[#This Row],[Rivivalinta]],Sheet1!$C$1:$E$37,2,FALSE)</f>
        <v>Ersättningskostnader, egen andel (10)</v>
      </c>
      <c r="D677" s="49" t="str">
        <f>VLOOKUP(Taulukko1[[#This Row],[Rivivalinta]],Sheet1!$C$1:$E$37,3,FALSE)</f>
        <v>Claims incurred, own share (10)</v>
      </c>
      <c r="E677" s="35">
        <v>43100</v>
      </c>
      <c r="F677" s="33" t="s">
        <v>7</v>
      </c>
      <c r="G677" s="34">
        <v>-1233164.4649400001</v>
      </c>
    </row>
    <row r="678" spans="1:7" x14ac:dyDescent="0.25">
      <c r="A678" s="30">
        <v>11</v>
      </c>
      <c r="B678" s="20" t="s">
        <v>24</v>
      </c>
      <c r="C678" s="57" t="str">
        <f>VLOOKUP(Taulukko1[[#This Row],[Rivivalinta]],Sheet1!$C$1:$E$37,2,FALSE)</f>
        <v>Utbetalda ersättningar (11)</v>
      </c>
      <c r="D678" s="50" t="str">
        <f>VLOOKUP(Taulukko1[[#This Row],[Rivivalinta]],Sheet1!$C$1:$E$37,3,FALSE)</f>
        <v>Claims paid (11)</v>
      </c>
      <c r="E678" s="35">
        <v>43100</v>
      </c>
      <c r="F678" s="33" t="s">
        <v>7</v>
      </c>
      <c r="G678" s="34">
        <v>-1216256.41264</v>
      </c>
    </row>
    <row r="679" spans="1:7" x14ac:dyDescent="0.25">
      <c r="A679" s="30">
        <v>12</v>
      </c>
      <c r="B679" s="20" t="s">
        <v>25</v>
      </c>
      <c r="C679" s="57" t="str">
        <f>VLOOKUP(Taulukko1[[#This Row],[Rivivalinta]],Sheet1!$C$1:$E$37,2,FALSE)</f>
        <v>Återförsäkrarnas andel (12)</v>
      </c>
      <c r="D679" s="50" t="str">
        <f>VLOOKUP(Taulukko1[[#This Row],[Rivivalinta]],Sheet1!$C$1:$E$37,3,FALSE)</f>
        <v>Reinsurers' share (12)</v>
      </c>
      <c r="E679" s="35">
        <v>43100</v>
      </c>
      <c r="F679" s="33" t="s">
        <v>7</v>
      </c>
      <c r="G679" s="34">
        <v>9669.9477000000006</v>
      </c>
    </row>
    <row r="680" spans="1:7" ht="26.25" x14ac:dyDescent="0.25">
      <c r="A680" s="30">
        <v>13</v>
      </c>
      <c r="B680" s="20" t="s">
        <v>26</v>
      </c>
      <c r="C680" s="57" t="str">
        <f>VLOOKUP(Taulukko1[[#This Row],[Rivivalinta]],Sheet1!$C$1:$E$37,2,FALSE)</f>
        <v>Förändring i ersättningsansvaret (13)</v>
      </c>
      <c r="D680" s="50" t="str">
        <f>VLOOKUP(Taulukko1[[#This Row],[Rivivalinta]],Sheet1!$C$1:$E$37,3,FALSE)</f>
        <v>Change in provision for outstanding claims (13)</v>
      </c>
      <c r="E680" s="35">
        <v>43100</v>
      </c>
      <c r="F680" s="33" t="s">
        <v>7</v>
      </c>
      <c r="G680" s="34">
        <v>-27345</v>
      </c>
    </row>
    <row r="681" spans="1:7" x14ac:dyDescent="0.25">
      <c r="A681" s="31">
        <v>14</v>
      </c>
      <c r="B681" s="20" t="s">
        <v>27</v>
      </c>
      <c r="C681" s="57" t="str">
        <f>VLOOKUP(Taulukko1[[#This Row],[Rivivalinta]],Sheet1!$C$1:$E$37,2,FALSE)</f>
        <v>Återförsäkrarnas andel (14)</v>
      </c>
      <c r="D681" s="50" t="str">
        <f>VLOOKUP(Taulukko1[[#This Row],[Rivivalinta]],Sheet1!$C$1:$E$37,3,FALSE)</f>
        <v>Reinsurers' share (14)</v>
      </c>
      <c r="E681" s="35">
        <v>43100</v>
      </c>
      <c r="F681" s="33" t="s">
        <v>7</v>
      </c>
      <c r="G681" s="34">
        <v>767</v>
      </c>
    </row>
    <row r="682" spans="1:7" ht="26.25" x14ac:dyDescent="0.25">
      <c r="A682" s="30">
        <v>15</v>
      </c>
      <c r="B682" s="18" t="s">
        <v>28</v>
      </c>
      <c r="C682" s="56" t="str">
        <f>VLOOKUP(Taulukko1[[#This Row],[Rivivalinta]],Sheet1!$C$1:$E$37,2,FALSE)</f>
        <v>Förändring i premieansvaret, egen andel (15)</v>
      </c>
      <c r="D682" s="49" t="str">
        <f>VLOOKUP(Taulukko1[[#This Row],[Rivivalinta]],Sheet1!$C$1:$E$37,3,FALSE)</f>
        <v>Change in provision for unearned premiums, own share (15)</v>
      </c>
      <c r="E682" s="35">
        <v>43100</v>
      </c>
      <c r="F682" s="33" t="s">
        <v>7</v>
      </c>
      <c r="G682" s="34">
        <v>-211344</v>
      </c>
    </row>
    <row r="683" spans="1:7" ht="26.25" x14ac:dyDescent="0.25">
      <c r="A683" s="31">
        <v>16</v>
      </c>
      <c r="B683" s="20" t="s">
        <v>29</v>
      </c>
      <c r="C683" s="57" t="str">
        <f>VLOOKUP(Taulukko1[[#This Row],[Rivivalinta]],Sheet1!$C$1:$E$37,2,FALSE)</f>
        <v>Föränrding i premieansvaret (16)</v>
      </c>
      <c r="D683" s="50" t="str">
        <f>VLOOKUP(Taulukko1[[#This Row],[Rivivalinta]],Sheet1!$C$1:$E$37,3,FALSE)</f>
        <v>Change in provision for unearned premiums (16)</v>
      </c>
      <c r="E683" s="35">
        <v>43100</v>
      </c>
      <c r="F683" s="33" t="s">
        <v>7</v>
      </c>
      <c r="G683" s="34">
        <v>-203912</v>
      </c>
    </row>
    <row r="684" spans="1:7" x14ac:dyDescent="0.25">
      <c r="A684" s="30">
        <v>17</v>
      </c>
      <c r="B684" s="20" t="s">
        <v>30</v>
      </c>
      <c r="C684" s="57" t="str">
        <f>VLOOKUP(Taulukko1[[#This Row],[Rivivalinta]],Sheet1!$C$1:$E$37,2,FALSE)</f>
        <v>Återförsäkrarnas andel (17)</v>
      </c>
      <c r="D684" s="50" t="str">
        <f>VLOOKUP(Taulukko1[[#This Row],[Rivivalinta]],Sheet1!$C$1:$E$37,3,FALSE)</f>
        <v>Reinsurers' share (17)</v>
      </c>
      <c r="E684" s="35">
        <v>43100</v>
      </c>
      <c r="F684" s="33" t="s">
        <v>7</v>
      </c>
      <c r="G684" s="34">
        <v>-7432</v>
      </c>
    </row>
    <row r="685" spans="1:7" x14ac:dyDescent="0.25">
      <c r="A685" s="30">
        <v>18</v>
      </c>
      <c r="B685" s="18" t="s">
        <v>31</v>
      </c>
      <c r="C685" s="56" t="str">
        <f>VLOOKUP(Taulukko1[[#This Row],[Rivivalinta]],Sheet1!$C$1:$E$37,2,FALSE)</f>
        <v>Driftskostnader (18)</v>
      </c>
      <c r="D685" s="49" t="str">
        <f>VLOOKUP(Taulukko1[[#This Row],[Rivivalinta]],Sheet1!$C$1:$E$37,3,FALSE)</f>
        <v>Operating expenses (18)</v>
      </c>
      <c r="E685" s="35">
        <v>43100</v>
      </c>
      <c r="F685" s="33" t="s">
        <v>7</v>
      </c>
      <c r="G685" s="34">
        <v>-120787.24067</v>
      </c>
    </row>
    <row r="686" spans="1:7" x14ac:dyDescent="0.25">
      <c r="A686" s="30">
        <v>19</v>
      </c>
      <c r="B686" s="18" t="s">
        <v>32</v>
      </c>
      <c r="C686" s="56" t="str">
        <f>VLOOKUP(Taulukko1[[#This Row],[Rivivalinta]],Sheet1!$C$1:$E$37,2,FALSE)</f>
        <v>Kostnader för placeringsverksamheten (19)</v>
      </c>
      <c r="D686" s="49" t="str">
        <f>VLOOKUP(Taulukko1[[#This Row],[Rivivalinta]],Sheet1!$C$1:$E$37,3,FALSE)</f>
        <v>Investment charges (19)</v>
      </c>
      <c r="E686" s="35">
        <v>43100</v>
      </c>
      <c r="F686" s="33" t="s">
        <v>7</v>
      </c>
      <c r="G686" s="34">
        <v>-280789.41102</v>
      </c>
    </row>
    <row r="687" spans="1:7" ht="26.25" x14ac:dyDescent="0.25">
      <c r="A687" s="31">
        <v>20</v>
      </c>
      <c r="B687" s="18" t="s">
        <v>33</v>
      </c>
      <c r="C687" s="56" t="str">
        <f>VLOOKUP(Taulukko1[[#This Row],[Rivivalinta]],Sheet1!$C$1:$E$37,2,FALSE)</f>
        <v>Orealiserade värdeminskningar i placeringsverksamheten (20)</v>
      </c>
      <c r="D687" s="49" t="str">
        <f>VLOOKUP(Taulukko1[[#This Row],[Rivivalinta]],Sheet1!$C$1:$E$37,3,FALSE)</f>
        <v>Unrealised losses on onvestments (20)</v>
      </c>
      <c r="E687" s="35">
        <v>43100</v>
      </c>
      <c r="F687" s="33" t="s">
        <v>7</v>
      </c>
      <c r="G687" s="34">
        <v>-1345.9261799999999</v>
      </c>
    </row>
    <row r="688" spans="1:7" ht="39" x14ac:dyDescent="0.25">
      <c r="A688" s="30">
        <v>21</v>
      </c>
      <c r="B688" s="21" t="s">
        <v>34</v>
      </c>
      <c r="C688" s="58" t="str">
        <f>VLOOKUP(Taulukko1[[#This Row],[Rivivalinta]],Sheet1!$C$1:$E$37,2,FALSE)</f>
        <v>Placeringar som utgör täckning för fondförsäkringar  (21)</v>
      </c>
      <c r="D688" s="51" t="str">
        <f>VLOOKUP(Taulukko1[[#This Row],[Rivivalinta]],Sheet1!$C$1:$E$37,3,FALSE)</f>
        <v>Investments covering technical provisions on unit-linked insurance  (21)</v>
      </c>
      <c r="E688" s="35">
        <v>43100</v>
      </c>
      <c r="F688" s="33" t="s">
        <v>7</v>
      </c>
      <c r="G688" s="34">
        <v>-1345.9261799999999</v>
      </c>
    </row>
    <row r="689" spans="1:7" ht="26.25" x14ac:dyDescent="0.25">
      <c r="A689" s="31">
        <v>22</v>
      </c>
      <c r="B689" s="21" t="s">
        <v>35</v>
      </c>
      <c r="C689" s="58" t="str">
        <f>VLOOKUP(Taulukko1[[#This Row],[Rivivalinta]],Sheet1!$C$1:$E$37,2,FALSE)</f>
        <v>Värdeökningar av övriga placeringar (22)</v>
      </c>
      <c r="D689" s="51" t="str">
        <f>VLOOKUP(Taulukko1[[#This Row],[Rivivalinta]],Sheet1!$C$1:$E$37,3,FALSE)</f>
        <v>Change in other investments value  (22)</v>
      </c>
      <c r="E689" s="35">
        <v>43100</v>
      </c>
      <c r="F689" s="33" t="s">
        <v>7</v>
      </c>
      <c r="G689" s="34"/>
    </row>
    <row r="690" spans="1:7" x14ac:dyDescent="0.25">
      <c r="A690" s="30">
        <v>23</v>
      </c>
      <c r="B690" s="18" t="s">
        <v>36</v>
      </c>
      <c r="C690" s="56" t="str">
        <f>VLOOKUP(Taulukko1[[#This Row],[Rivivalinta]],Sheet1!$C$1:$E$37,2,FALSE)</f>
        <v>Övriga försäkringstekniska kostnader (23)</v>
      </c>
      <c r="D690" s="49" t="str">
        <f>VLOOKUP(Taulukko1[[#This Row],[Rivivalinta]],Sheet1!$C$1:$E$37,3,FALSE)</f>
        <v>Other technical expenses (23)</v>
      </c>
      <c r="E690" s="35">
        <v>43100</v>
      </c>
      <c r="F690" s="33" t="s">
        <v>7</v>
      </c>
      <c r="G690" s="34"/>
    </row>
    <row r="691" spans="1:7" x14ac:dyDescent="0.25">
      <c r="A691" s="30">
        <v>24</v>
      </c>
      <c r="B691" s="22" t="s">
        <v>37</v>
      </c>
      <c r="C691" s="53" t="str">
        <f>VLOOKUP(Taulukko1[[#This Row],[Rivivalinta]],Sheet1!$C$1:$E$37,2,FALSE)</f>
        <v>Försäkringstekniskt resultat/bidrag (24)</v>
      </c>
      <c r="D691" s="48" t="str">
        <f>VLOOKUP(Taulukko1[[#This Row],[Rivivalinta]],Sheet1!$C$1:$E$37,3,FALSE)</f>
        <v>Balance on technical account (24)</v>
      </c>
      <c r="E691" s="35">
        <v>43100</v>
      </c>
      <c r="F691" s="33" t="s">
        <v>7</v>
      </c>
      <c r="G691" s="34">
        <v>97535.322039999985</v>
      </c>
    </row>
    <row r="692" spans="1:7" x14ac:dyDescent="0.25">
      <c r="A692" s="30">
        <v>25</v>
      </c>
      <c r="B692" s="22" t="s">
        <v>38</v>
      </c>
      <c r="C692" s="53" t="str">
        <f>VLOOKUP(Taulukko1[[#This Row],[Rivivalinta]],Sheet1!$C$1:$E$37,2,FALSE)</f>
        <v>Annat än försäkringsteknisk kalkyl (25)</v>
      </c>
      <c r="D692" s="48" t="str">
        <f>VLOOKUP(Taulukko1[[#This Row],[Rivivalinta]],Sheet1!$C$1:$E$37,3,FALSE)</f>
        <v>Non-technical account (25)</v>
      </c>
      <c r="E692" s="35">
        <v>43100</v>
      </c>
      <c r="F692" s="33" t="s">
        <v>7</v>
      </c>
      <c r="G692" s="34"/>
    </row>
    <row r="693" spans="1:7" x14ac:dyDescent="0.25">
      <c r="A693" s="31">
        <v>26</v>
      </c>
      <c r="B693" s="26" t="s">
        <v>39</v>
      </c>
      <c r="C693" s="26" t="str">
        <f>VLOOKUP(Taulukko1[[#This Row],[Rivivalinta]],Sheet1!$C$1:$E$37,2,FALSE)</f>
        <v>Övriga intäkter (26)</v>
      </c>
      <c r="D693" s="26" t="str">
        <f>VLOOKUP(Taulukko1[[#This Row],[Rivivalinta]],Sheet1!$C$1:$E$37,3,FALSE)</f>
        <v>Other income (26)</v>
      </c>
      <c r="E693" s="35">
        <v>43100</v>
      </c>
      <c r="F693" s="33" t="s">
        <v>7</v>
      </c>
      <c r="G693" s="34">
        <v>2849.6092699999999</v>
      </c>
    </row>
    <row r="694" spans="1:7" x14ac:dyDescent="0.25">
      <c r="A694" s="30">
        <v>27</v>
      </c>
      <c r="B694" s="26" t="s">
        <v>40</v>
      </c>
      <c r="C694" s="26" t="str">
        <f>VLOOKUP(Taulukko1[[#This Row],[Rivivalinta]],Sheet1!$C$1:$E$37,2,FALSE)</f>
        <v>Övriga kostnader (27)</v>
      </c>
      <c r="D694" s="26" t="str">
        <f>VLOOKUP(Taulukko1[[#This Row],[Rivivalinta]],Sheet1!$C$1:$E$37,3,FALSE)</f>
        <v>Other expenses (27)</v>
      </c>
      <c r="E694" s="35">
        <v>43100</v>
      </c>
      <c r="F694" s="33" t="s">
        <v>7</v>
      </c>
      <c r="G694" s="34">
        <v>-2154.0430099999999</v>
      </c>
    </row>
    <row r="695" spans="1:7" x14ac:dyDescent="0.25">
      <c r="A695" s="31">
        <v>28</v>
      </c>
      <c r="B695" s="26" t="s">
        <v>41</v>
      </c>
      <c r="C695" s="26" t="str">
        <f>VLOOKUP(Taulukko1[[#This Row],[Rivivalinta]],Sheet1!$C$1:$E$37,2,FALSE)</f>
        <v>Inkomstskatter för den egentliga verksamheten (28)</v>
      </c>
      <c r="D695" s="26" t="str">
        <f>VLOOKUP(Taulukko1[[#This Row],[Rivivalinta]],Sheet1!$C$1:$E$37,3,FALSE)</f>
        <v>Direct taxes on ordinary activities (28)</v>
      </c>
      <c r="E695" s="35">
        <v>43100</v>
      </c>
      <c r="F695" s="33" t="s">
        <v>7</v>
      </c>
      <c r="G695" s="34"/>
    </row>
    <row r="696" spans="1:7" x14ac:dyDescent="0.25">
      <c r="A696" s="30">
        <v>29</v>
      </c>
      <c r="B696" s="32" t="s">
        <v>42</v>
      </c>
      <c r="C696" s="59" t="str">
        <f>VLOOKUP(Taulukko1[[#This Row],[Rivivalinta]],Sheet1!$C$1:$E$37,2,FALSE)</f>
        <v>Vinst(förlust) före bokslutsdispositioner och skatter (29)</v>
      </c>
      <c r="D696" s="32" t="str">
        <f>VLOOKUP(Taulukko1[[#This Row],[Rivivalinta]],Sheet1!$C$1:$E$37,3,FALSE)</f>
        <v>Profit(loss) before appropriations and taxes (29)</v>
      </c>
      <c r="E696" s="35">
        <v>43100</v>
      </c>
      <c r="F696" s="33" t="s">
        <v>7</v>
      </c>
      <c r="G696" s="34">
        <v>98230.888300000006</v>
      </c>
    </row>
    <row r="697" spans="1:7" x14ac:dyDescent="0.25">
      <c r="A697" s="30">
        <v>30</v>
      </c>
      <c r="B697" s="26" t="s">
        <v>43</v>
      </c>
      <c r="C697" s="26" t="str">
        <f>VLOOKUP(Taulukko1[[#This Row],[Rivivalinta]],Sheet1!$C$1:$E$37,2,FALSE)</f>
        <v>Bokslutsdispositioner totalt (30)</v>
      </c>
      <c r="D697" s="26" t="str">
        <f>VLOOKUP(Taulukko1[[#This Row],[Rivivalinta]],Sheet1!$C$1:$E$37,3,FALSE)</f>
        <v>Appropriations, total (30)</v>
      </c>
      <c r="E697" s="35">
        <v>43100</v>
      </c>
      <c r="F697" s="33" t="s">
        <v>7</v>
      </c>
      <c r="G697" s="34">
        <v>-9.8369999999999997</v>
      </c>
    </row>
    <row r="698" spans="1:7" x14ac:dyDescent="0.25">
      <c r="A698" s="30">
        <v>31</v>
      </c>
      <c r="B698" s="27" t="s">
        <v>44</v>
      </c>
      <c r="C698" s="27" t="str">
        <f>VLOOKUP(Taulukko1[[#This Row],[Rivivalinta]],Sheet1!$C$1:$E$37,2,FALSE)</f>
        <v>Förändring av avskrivningsdifferens (31)</v>
      </c>
      <c r="D698" s="27" t="str">
        <f>VLOOKUP(Taulukko1[[#This Row],[Rivivalinta]],Sheet1!$C$1:$E$37,3,FALSE)</f>
        <v>Change in depreciation difference (31)</v>
      </c>
      <c r="E698" s="35">
        <v>43100</v>
      </c>
      <c r="F698" s="33" t="s">
        <v>7</v>
      </c>
      <c r="G698" s="34">
        <v>-9.8369999999999997</v>
      </c>
    </row>
    <row r="699" spans="1:7" x14ac:dyDescent="0.25">
      <c r="A699" s="31">
        <v>32</v>
      </c>
      <c r="B699" s="27" t="s">
        <v>139</v>
      </c>
      <c r="C699" s="27" t="str">
        <f>VLOOKUP(Taulukko1[[#This Row],[Rivivalinta]],Sheet1!$C$1:$E$37,2,FALSE)</f>
        <v>Förändring av skattemässiga reserver (32)</v>
      </c>
      <c r="D699" s="27" t="str">
        <f>VLOOKUP(Taulukko1[[#This Row],[Rivivalinta]],Sheet1!$C$1:$E$37,3,FALSE)</f>
        <v>Change in taxbased provision (32)</v>
      </c>
      <c r="E699" s="35">
        <v>43100</v>
      </c>
      <c r="F699" s="33" t="s">
        <v>7</v>
      </c>
      <c r="G699" s="34"/>
    </row>
    <row r="700" spans="1:7" x14ac:dyDescent="0.25">
      <c r="A700" s="30">
        <v>33</v>
      </c>
      <c r="B700" s="26" t="s">
        <v>45</v>
      </c>
      <c r="C700" s="26" t="str">
        <f>VLOOKUP(Taulukko1[[#This Row],[Rivivalinta]],Sheet1!$C$1:$E$37,2,FALSE)</f>
        <v>Inkomstskatter totalt (33)</v>
      </c>
      <c r="D700" s="26" t="str">
        <f>VLOOKUP(Taulukko1[[#This Row],[Rivivalinta]],Sheet1!$C$1:$E$37,3,FALSE)</f>
        <v>Income taxes, total (33)</v>
      </c>
      <c r="E700" s="35">
        <v>43100</v>
      </c>
      <c r="F700" s="33" t="s">
        <v>7</v>
      </c>
      <c r="G700" s="34">
        <v>-20124.174770000005</v>
      </c>
    </row>
    <row r="701" spans="1:7" x14ac:dyDescent="0.25">
      <c r="A701" s="31">
        <v>34</v>
      </c>
      <c r="B701" s="27" t="s">
        <v>46</v>
      </c>
      <c r="C701" s="27" t="str">
        <f>VLOOKUP(Taulukko1[[#This Row],[Rivivalinta]],Sheet1!$C$1:$E$37,2,FALSE)</f>
        <v>Skatt för räkenskapsperioden och tidigare räkenskapsperioder (34)</v>
      </c>
      <c r="D701" s="27" t="str">
        <f>VLOOKUP(Taulukko1[[#This Row],[Rivivalinta]],Sheet1!$C$1:$E$37,3,FALSE)</f>
        <v>Taxes for current and previous periods (34)</v>
      </c>
      <c r="E701" s="35">
        <v>43100</v>
      </c>
      <c r="F701" s="33" t="s">
        <v>7</v>
      </c>
      <c r="G701" s="34">
        <v>-22386.4071</v>
      </c>
    </row>
    <row r="702" spans="1:7" x14ac:dyDescent="0.25">
      <c r="A702" s="30">
        <v>35</v>
      </c>
      <c r="B702" s="27" t="s">
        <v>47</v>
      </c>
      <c r="C702" s="27" t="str">
        <f>VLOOKUP(Taulukko1[[#This Row],[Rivivalinta]],Sheet1!$C$1:$E$37,2,FALSE)</f>
        <v>Latent skatt (35)</v>
      </c>
      <c r="D702" s="27" t="str">
        <f>VLOOKUP(Taulukko1[[#This Row],[Rivivalinta]],Sheet1!$C$1:$E$37,3,FALSE)</f>
        <v>Deferred taxes (35)</v>
      </c>
      <c r="E702" s="35">
        <v>43100</v>
      </c>
      <c r="F702" s="33" t="s">
        <v>7</v>
      </c>
      <c r="G702" s="34">
        <v>2262.2323299999998</v>
      </c>
    </row>
    <row r="703" spans="1:7" x14ac:dyDescent="0.25">
      <c r="A703" s="30">
        <v>36</v>
      </c>
      <c r="B703" s="26" t="s">
        <v>48</v>
      </c>
      <c r="C703" s="26" t="str">
        <f>VLOOKUP(Taulukko1[[#This Row],[Rivivalinta]],Sheet1!$C$1:$E$37,2,FALSE)</f>
        <v>Övriga direkta skatter (36)</v>
      </c>
      <c r="D703" s="26" t="str">
        <f>VLOOKUP(Taulukko1[[#This Row],[Rivivalinta]],Sheet1!$C$1:$E$37,3,FALSE)</f>
        <v>Other direct taxes (36)</v>
      </c>
      <c r="E703" s="35">
        <v>43100</v>
      </c>
      <c r="F703" s="33" t="s">
        <v>7</v>
      </c>
      <c r="G703" s="34"/>
    </row>
    <row r="704" spans="1:7" x14ac:dyDescent="0.25">
      <c r="A704" s="30">
        <v>37</v>
      </c>
      <c r="B704" s="22" t="s">
        <v>49</v>
      </c>
      <c r="C704" s="53" t="str">
        <f>VLOOKUP(Taulukko1[[#This Row],[Rivivalinta]],Sheet1!$C$1:$E$37,2,FALSE)</f>
        <v>Räkenskapsperiodens vinst(förlust) (37)</v>
      </c>
      <c r="D704" s="48" t="str">
        <f>VLOOKUP(Taulukko1[[#This Row],[Rivivalinta]],Sheet1!$C$1:$E$37,3,FALSE)</f>
        <v>Profit/loss for the accounting period (37)</v>
      </c>
      <c r="E704" s="35">
        <v>43100</v>
      </c>
      <c r="F704" s="33" t="s">
        <v>7</v>
      </c>
      <c r="G704" s="34">
        <v>78096.876529999994</v>
      </c>
    </row>
    <row r="705" spans="1:7" x14ac:dyDescent="0.25">
      <c r="A705" s="30">
        <v>1</v>
      </c>
      <c r="B705" s="23" t="s">
        <v>14</v>
      </c>
      <c r="C705" s="55" t="str">
        <f>VLOOKUP(Taulukko1[[#This Row],[Rivivalinta]],Sheet1!$C$1:$E$37,2,FALSE)</f>
        <v>Försäkringsteknisk kalkyl - livförsäkring (1)</v>
      </c>
      <c r="D705" s="23" t="str">
        <f>VLOOKUP(Taulukko1[[#This Row],[Rivivalinta]],Sheet1!$C$1:$E$37,3,FALSE)</f>
        <v>Technical account - life insurance (1)</v>
      </c>
      <c r="E705" s="35">
        <v>43100</v>
      </c>
      <c r="F705" s="33" t="s">
        <v>8</v>
      </c>
      <c r="G705" s="34"/>
    </row>
    <row r="706" spans="1:7" x14ac:dyDescent="0.25">
      <c r="A706" s="31">
        <v>2</v>
      </c>
      <c r="B706" s="18" t="s">
        <v>15</v>
      </c>
      <c r="C706" s="56" t="str">
        <f>VLOOKUP(Taulukko1[[#This Row],[Rivivalinta]],Sheet1!$C$1:$E$37,2,FALSE)</f>
        <v>Premieinkomst, egen andel (2)</v>
      </c>
      <c r="D706" s="49" t="str">
        <f>VLOOKUP(Taulukko1[[#This Row],[Rivivalinta]],Sheet1!$C$1:$E$37,3,FALSE)</f>
        <v>Premiums earned, net of reinsurance (2)</v>
      </c>
      <c r="E706" s="35">
        <v>43100</v>
      </c>
      <c r="F706" s="33" t="s">
        <v>8</v>
      </c>
      <c r="G706" s="34">
        <v>164375.29844000001</v>
      </c>
    </row>
    <row r="707" spans="1:7" x14ac:dyDescent="0.25">
      <c r="A707" s="30">
        <v>3</v>
      </c>
      <c r="B707" s="20" t="s">
        <v>16</v>
      </c>
      <c r="C707" s="57" t="str">
        <f>VLOOKUP(Taulukko1[[#This Row],[Rivivalinta]],Sheet1!$C$1:$E$37,2,FALSE)</f>
        <v>Premieinkomst (3)</v>
      </c>
      <c r="D707" s="50" t="str">
        <f>VLOOKUP(Taulukko1[[#This Row],[Rivivalinta]],Sheet1!$C$1:$E$37,3,FALSE)</f>
        <v>Premium income (3)</v>
      </c>
      <c r="E707" s="35">
        <v>43100</v>
      </c>
      <c r="F707" s="33" t="s">
        <v>8</v>
      </c>
      <c r="G707" s="34">
        <v>164375.29844000001</v>
      </c>
    </row>
    <row r="708" spans="1:7" x14ac:dyDescent="0.25">
      <c r="A708" s="31">
        <v>4</v>
      </c>
      <c r="B708" s="20" t="s">
        <v>17</v>
      </c>
      <c r="C708" s="57" t="str">
        <f>VLOOKUP(Taulukko1[[#This Row],[Rivivalinta]],Sheet1!$C$1:$E$37,2,FALSE)</f>
        <v>Återförsäkrarnas andel (4)</v>
      </c>
      <c r="D708" s="50" t="str">
        <f>VLOOKUP(Taulukko1[[#This Row],[Rivivalinta]],Sheet1!$C$1:$E$37,3,FALSE)</f>
        <v>Reinsurers' share (4)</v>
      </c>
      <c r="E708" s="35">
        <v>43100</v>
      </c>
      <c r="F708" s="33" t="s">
        <v>8</v>
      </c>
      <c r="G708" s="34"/>
    </row>
    <row r="709" spans="1:7" x14ac:dyDescent="0.25">
      <c r="A709" s="30">
        <v>5</v>
      </c>
      <c r="B709" s="18" t="s">
        <v>18</v>
      </c>
      <c r="C709" s="56" t="str">
        <f>VLOOKUP(Taulukko1[[#This Row],[Rivivalinta]],Sheet1!$C$1:$E$37,2,FALSE)</f>
        <v>Intäkter av placeringsverksamheten (5)</v>
      </c>
      <c r="D709" s="49" t="str">
        <f>VLOOKUP(Taulukko1[[#This Row],[Rivivalinta]],Sheet1!$C$1:$E$37,3,FALSE)</f>
        <v>Investment income (5)</v>
      </c>
      <c r="E709" s="35">
        <v>43100</v>
      </c>
      <c r="F709" s="33" t="s">
        <v>8</v>
      </c>
      <c r="G709" s="34"/>
    </row>
    <row r="710" spans="1:7" ht="26.25" x14ac:dyDescent="0.25">
      <c r="A710" s="30">
        <v>6</v>
      </c>
      <c r="B710" s="18" t="s">
        <v>19</v>
      </c>
      <c r="C710" s="56" t="str">
        <f>VLOOKUP(Taulukko1[[#This Row],[Rivivalinta]],Sheet1!$C$1:$E$37,2,FALSE)</f>
        <v>Orealiserade värdeökningar i placeringsverksamheten (6)</v>
      </c>
      <c r="D710" s="49" t="str">
        <f>VLOOKUP(Taulukko1[[#This Row],[Rivivalinta]],Sheet1!$C$1:$E$37,3,FALSE)</f>
        <v>Unrealised gains on investments (6)</v>
      </c>
      <c r="E710" s="35">
        <v>43100</v>
      </c>
      <c r="F710" s="33" t="s">
        <v>8</v>
      </c>
      <c r="G710" s="34">
        <v>76747.594089999999</v>
      </c>
    </row>
    <row r="711" spans="1:7" ht="39" x14ac:dyDescent="0.25">
      <c r="A711" s="30">
        <v>7</v>
      </c>
      <c r="B711" s="21" t="s">
        <v>20</v>
      </c>
      <c r="C711" s="58" t="str">
        <f>VLOOKUP(Taulukko1[[#This Row],[Rivivalinta]],Sheet1!$C$1:$E$37,2,FALSE)</f>
        <v>Placeringar som utgör täckning för fondförsäkringar (7)</v>
      </c>
      <c r="D711" s="51" t="str">
        <f>VLOOKUP(Taulukko1[[#This Row],[Rivivalinta]],Sheet1!$C$1:$E$37,3,FALSE)</f>
        <v>Investments covering technical provisions on unit-linked 
insurance (7)</v>
      </c>
      <c r="E711" s="35">
        <v>43100</v>
      </c>
      <c r="F711" s="33" t="s">
        <v>8</v>
      </c>
      <c r="G711" s="34">
        <v>76747.594089999999</v>
      </c>
    </row>
    <row r="712" spans="1:7" x14ac:dyDescent="0.25">
      <c r="A712" s="31">
        <v>8</v>
      </c>
      <c r="B712" s="21" t="s">
        <v>21</v>
      </c>
      <c r="C712" s="58" t="str">
        <f>VLOOKUP(Taulukko1[[#This Row],[Rivivalinta]],Sheet1!$C$1:$E$37,2,FALSE)</f>
        <v>Värdeökningar av övriga placeringar (8)</v>
      </c>
      <c r="D712" s="51" t="str">
        <f>VLOOKUP(Taulukko1[[#This Row],[Rivivalinta]],Sheet1!$C$1:$E$37,3,FALSE)</f>
        <v>Change in other investments value (8)</v>
      </c>
      <c r="E712" s="35">
        <v>43100</v>
      </c>
      <c r="F712" s="33" t="s">
        <v>8</v>
      </c>
      <c r="G712" s="34"/>
    </row>
    <row r="713" spans="1:7" x14ac:dyDescent="0.25">
      <c r="A713" s="30">
        <v>9</v>
      </c>
      <c r="B713" s="18" t="s">
        <v>22</v>
      </c>
      <c r="C713" s="56" t="str">
        <f>VLOOKUP(Taulukko1[[#This Row],[Rivivalinta]],Sheet1!$C$1:$E$37,2,FALSE)</f>
        <v>Övriga försäkringstekniska intäkter (9)</v>
      </c>
      <c r="D713" s="49" t="str">
        <f>VLOOKUP(Taulukko1[[#This Row],[Rivivalinta]],Sheet1!$C$1:$E$37,3,FALSE)</f>
        <v>Other technical income (9)</v>
      </c>
      <c r="E713" s="35">
        <v>43100</v>
      </c>
      <c r="F713" s="33" t="s">
        <v>8</v>
      </c>
      <c r="G713" s="34">
        <v>7098.6593899999998</v>
      </c>
    </row>
    <row r="714" spans="1:7" x14ac:dyDescent="0.25">
      <c r="A714" s="31">
        <v>10</v>
      </c>
      <c r="B714" s="18" t="s">
        <v>23</v>
      </c>
      <c r="C714" s="56" t="str">
        <f>VLOOKUP(Taulukko1[[#This Row],[Rivivalinta]],Sheet1!$C$1:$E$37,2,FALSE)</f>
        <v>Ersättningskostnader, egen andel (10)</v>
      </c>
      <c r="D714" s="49" t="str">
        <f>VLOOKUP(Taulukko1[[#This Row],[Rivivalinta]],Sheet1!$C$1:$E$37,3,FALSE)</f>
        <v>Claims incurred, own share (10)</v>
      </c>
      <c r="E714" s="35">
        <v>43100</v>
      </c>
      <c r="F714" s="33" t="s">
        <v>8</v>
      </c>
      <c r="G714" s="34">
        <v>-84249.586550000007</v>
      </c>
    </row>
    <row r="715" spans="1:7" x14ac:dyDescent="0.25">
      <c r="A715" s="30">
        <v>11</v>
      </c>
      <c r="B715" s="20" t="s">
        <v>24</v>
      </c>
      <c r="C715" s="57" t="str">
        <f>VLOOKUP(Taulukko1[[#This Row],[Rivivalinta]],Sheet1!$C$1:$E$37,2,FALSE)</f>
        <v>Utbetalda ersättningar (11)</v>
      </c>
      <c r="D715" s="50" t="str">
        <f>VLOOKUP(Taulukko1[[#This Row],[Rivivalinta]],Sheet1!$C$1:$E$37,3,FALSE)</f>
        <v>Claims paid (11)</v>
      </c>
      <c r="E715" s="35">
        <v>43100</v>
      </c>
      <c r="F715" s="33" t="s">
        <v>8</v>
      </c>
      <c r="G715" s="34">
        <v>-84249.586550000007</v>
      </c>
    </row>
    <row r="716" spans="1:7" x14ac:dyDescent="0.25">
      <c r="A716" s="30">
        <v>12</v>
      </c>
      <c r="B716" s="20" t="s">
        <v>25</v>
      </c>
      <c r="C716" s="57" t="str">
        <f>VLOOKUP(Taulukko1[[#This Row],[Rivivalinta]],Sheet1!$C$1:$E$37,2,FALSE)</f>
        <v>Återförsäkrarnas andel (12)</v>
      </c>
      <c r="D716" s="50" t="str">
        <f>VLOOKUP(Taulukko1[[#This Row],[Rivivalinta]],Sheet1!$C$1:$E$37,3,FALSE)</f>
        <v>Reinsurers' share (12)</v>
      </c>
      <c r="E716" s="35">
        <v>43100</v>
      </c>
      <c r="F716" s="33" t="s">
        <v>8</v>
      </c>
      <c r="G716" s="34"/>
    </row>
    <row r="717" spans="1:7" ht="26.25" x14ac:dyDescent="0.25">
      <c r="A717" s="30">
        <v>13</v>
      </c>
      <c r="B717" s="20" t="s">
        <v>26</v>
      </c>
      <c r="C717" s="57" t="str">
        <f>VLOOKUP(Taulukko1[[#This Row],[Rivivalinta]],Sheet1!$C$1:$E$37,2,FALSE)</f>
        <v>Förändring i ersättningsansvaret (13)</v>
      </c>
      <c r="D717" s="50" t="str">
        <f>VLOOKUP(Taulukko1[[#This Row],[Rivivalinta]],Sheet1!$C$1:$E$37,3,FALSE)</f>
        <v>Change in provision for outstanding claims (13)</v>
      </c>
      <c r="E717" s="35">
        <v>43100</v>
      </c>
      <c r="F717" s="33" t="s">
        <v>8</v>
      </c>
      <c r="G717" s="34"/>
    </row>
    <row r="718" spans="1:7" x14ac:dyDescent="0.25">
      <c r="A718" s="31">
        <v>14</v>
      </c>
      <c r="B718" s="20" t="s">
        <v>27</v>
      </c>
      <c r="C718" s="57" t="str">
        <f>VLOOKUP(Taulukko1[[#This Row],[Rivivalinta]],Sheet1!$C$1:$E$37,2,FALSE)</f>
        <v>Återförsäkrarnas andel (14)</v>
      </c>
      <c r="D718" s="50" t="str">
        <f>VLOOKUP(Taulukko1[[#This Row],[Rivivalinta]],Sheet1!$C$1:$E$37,3,FALSE)</f>
        <v>Reinsurers' share (14)</v>
      </c>
      <c r="E718" s="35">
        <v>43100</v>
      </c>
      <c r="F718" s="33" t="s">
        <v>8</v>
      </c>
      <c r="G718" s="34"/>
    </row>
    <row r="719" spans="1:7" ht="26.25" x14ac:dyDescent="0.25">
      <c r="A719" s="30">
        <v>15</v>
      </c>
      <c r="B719" s="18" t="s">
        <v>28</v>
      </c>
      <c r="C719" s="56" t="str">
        <f>VLOOKUP(Taulukko1[[#This Row],[Rivivalinta]],Sheet1!$C$1:$E$37,2,FALSE)</f>
        <v>Förändring i premieansvaret, egen andel (15)</v>
      </c>
      <c r="D719" s="49" t="str">
        <f>VLOOKUP(Taulukko1[[#This Row],[Rivivalinta]],Sheet1!$C$1:$E$37,3,FALSE)</f>
        <v>Change in provision for unearned premiums, own share (15)</v>
      </c>
      <c r="E719" s="35">
        <v>43100</v>
      </c>
      <c r="F719" s="33" t="s">
        <v>8</v>
      </c>
      <c r="G719" s="34">
        <v>-130456.01463000001</v>
      </c>
    </row>
    <row r="720" spans="1:7" ht="26.25" x14ac:dyDescent="0.25">
      <c r="A720" s="31">
        <v>16</v>
      </c>
      <c r="B720" s="20" t="s">
        <v>29</v>
      </c>
      <c r="C720" s="57" t="str">
        <f>VLOOKUP(Taulukko1[[#This Row],[Rivivalinta]],Sheet1!$C$1:$E$37,2,FALSE)</f>
        <v>Föränrding i premieansvaret (16)</v>
      </c>
      <c r="D720" s="50" t="str">
        <f>VLOOKUP(Taulukko1[[#This Row],[Rivivalinta]],Sheet1!$C$1:$E$37,3,FALSE)</f>
        <v>Change in provision for unearned premiums (16)</v>
      </c>
      <c r="E720" s="35">
        <v>43100</v>
      </c>
      <c r="F720" s="33" t="s">
        <v>8</v>
      </c>
      <c r="G720" s="34">
        <v>-130456.01463000001</v>
      </c>
    </row>
    <row r="721" spans="1:7" x14ac:dyDescent="0.25">
      <c r="A721" s="30">
        <v>17</v>
      </c>
      <c r="B721" s="20" t="s">
        <v>30</v>
      </c>
      <c r="C721" s="57" t="str">
        <f>VLOOKUP(Taulukko1[[#This Row],[Rivivalinta]],Sheet1!$C$1:$E$37,2,FALSE)</f>
        <v>Återförsäkrarnas andel (17)</v>
      </c>
      <c r="D721" s="50" t="str">
        <f>VLOOKUP(Taulukko1[[#This Row],[Rivivalinta]],Sheet1!$C$1:$E$37,3,FALSE)</f>
        <v>Reinsurers' share (17)</v>
      </c>
      <c r="E721" s="35">
        <v>43100</v>
      </c>
      <c r="F721" s="33" t="s">
        <v>8</v>
      </c>
      <c r="G721" s="34"/>
    </row>
    <row r="722" spans="1:7" x14ac:dyDescent="0.25">
      <c r="A722" s="30">
        <v>18</v>
      </c>
      <c r="B722" s="18" t="s">
        <v>31</v>
      </c>
      <c r="C722" s="56" t="str">
        <f>VLOOKUP(Taulukko1[[#This Row],[Rivivalinta]],Sheet1!$C$1:$E$37,2,FALSE)</f>
        <v>Driftskostnader (18)</v>
      </c>
      <c r="D722" s="49" t="str">
        <f>VLOOKUP(Taulukko1[[#This Row],[Rivivalinta]],Sheet1!$C$1:$E$37,3,FALSE)</f>
        <v>Operating expenses (18)</v>
      </c>
      <c r="E722" s="35">
        <v>43100</v>
      </c>
      <c r="F722" s="33" t="s">
        <v>8</v>
      </c>
      <c r="G722" s="34">
        <v>-4034.8422099999998</v>
      </c>
    </row>
    <row r="723" spans="1:7" x14ac:dyDescent="0.25">
      <c r="A723" s="30">
        <v>19</v>
      </c>
      <c r="B723" s="18" t="s">
        <v>32</v>
      </c>
      <c r="C723" s="56" t="str">
        <f>VLOOKUP(Taulukko1[[#This Row],[Rivivalinta]],Sheet1!$C$1:$E$37,2,FALSE)</f>
        <v>Kostnader för placeringsverksamheten (19)</v>
      </c>
      <c r="D723" s="49" t="str">
        <f>VLOOKUP(Taulukko1[[#This Row],[Rivivalinta]],Sheet1!$C$1:$E$37,3,FALSE)</f>
        <v>Investment charges (19)</v>
      </c>
      <c r="E723" s="35">
        <v>43100</v>
      </c>
      <c r="F723" s="33" t="s">
        <v>8</v>
      </c>
      <c r="G723" s="34">
        <v>-16156.367410000001</v>
      </c>
    </row>
    <row r="724" spans="1:7" ht="26.25" x14ac:dyDescent="0.25">
      <c r="A724" s="31">
        <v>20</v>
      </c>
      <c r="B724" s="18" t="s">
        <v>33</v>
      </c>
      <c r="C724" s="56" t="str">
        <f>VLOOKUP(Taulukko1[[#This Row],[Rivivalinta]],Sheet1!$C$1:$E$37,2,FALSE)</f>
        <v>Orealiserade värdeminskningar i placeringsverksamheten (20)</v>
      </c>
      <c r="D724" s="49" t="str">
        <f>VLOOKUP(Taulukko1[[#This Row],[Rivivalinta]],Sheet1!$C$1:$E$37,3,FALSE)</f>
        <v>Unrealised losses on onvestments (20)</v>
      </c>
      <c r="E724" s="35">
        <v>43100</v>
      </c>
      <c r="F724" s="33" t="s">
        <v>8</v>
      </c>
      <c r="G724" s="34">
        <v>-4031.8918399999998</v>
      </c>
    </row>
    <row r="725" spans="1:7" ht="39" x14ac:dyDescent="0.25">
      <c r="A725" s="30">
        <v>21</v>
      </c>
      <c r="B725" s="21" t="s">
        <v>34</v>
      </c>
      <c r="C725" s="58" t="str">
        <f>VLOOKUP(Taulukko1[[#This Row],[Rivivalinta]],Sheet1!$C$1:$E$37,2,FALSE)</f>
        <v>Placeringar som utgör täckning för fondförsäkringar  (21)</v>
      </c>
      <c r="D725" s="51" t="str">
        <f>VLOOKUP(Taulukko1[[#This Row],[Rivivalinta]],Sheet1!$C$1:$E$37,3,FALSE)</f>
        <v>Investments covering technical provisions on unit-linked insurance  (21)</v>
      </c>
      <c r="E725" s="35">
        <v>43100</v>
      </c>
      <c r="F725" s="33" t="s">
        <v>8</v>
      </c>
      <c r="G725" s="34">
        <v>-4031.8918399999998</v>
      </c>
    </row>
    <row r="726" spans="1:7" ht="26.25" x14ac:dyDescent="0.25">
      <c r="A726" s="31">
        <v>22</v>
      </c>
      <c r="B726" s="21" t="s">
        <v>35</v>
      </c>
      <c r="C726" s="58" t="str">
        <f>VLOOKUP(Taulukko1[[#This Row],[Rivivalinta]],Sheet1!$C$1:$E$37,2,FALSE)</f>
        <v>Värdeökningar av övriga placeringar (22)</v>
      </c>
      <c r="D726" s="51" t="str">
        <f>VLOOKUP(Taulukko1[[#This Row],[Rivivalinta]],Sheet1!$C$1:$E$37,3,FALSE)</f>
        <v>Change in other investments value  (22)</v>
      </c>
      <c r="E726" s="35">
        <v>43100</v>
      </c>
      <c r="F726" s="33" t="s">
        <v>8</v>
      </c>
      <c r="G726" s="34"/>
    </row>
    <row r="727" spans="1:7" x14ac:dyDescent="0.25">
      <c r="A727" s="30">
        <v>23</v>
      </c>
      <c r="B727" s="18" t="s">
        <v>36</v>
      </c>
      <c r="C727" s="56" t="str">
        <f>VLOOKUP(Taulukko1[[#This Row],[Rivivalinta]],Sheet1!$C$1:$E$37,2,FALSE)</f>
        <v>Övriga försäkringstekniska kostnader (23)</v>
      </c>
      <c r="D727" s="49" t="str">
        <f>VLOOKUP(Taulukko1[[#This Row],[Rivivalinta]],Sheet1!$C$1:$E$37,3,FALSE)</f>
        <v>Other technical expenses (23)</v>
      </c>
      <c r="E727" s="35">
        <v>43100</v>
      </c>
      <c r="F727" s="33" t="s">
        <v>8</v>
      </c>
      <c r="G727" s="34"/>
    </row>
    <row r="728" spans="1:7" x14ac:dyDescent="0.25">
      <c r="A728" s="30">
        <v>24</v>
      </c>
      <c r="B728" s="22" t="s">
        <v>37</v>
      </c>
      <c r="C728" s="53" t="str">
        <f>VLOOKUP(Taulukko1[[#This Row],[Rivivalinta]],Sheet1!$C$1:$E$37,2,FALSE)</f>
        <v>Försäkringstekniskt resultat/bidrag (24)</v>
      </c>
      <c r="D728" s="48" t="str">
        <f>VLOOKUP(Taulukko1[[#This Row],[Rivivalinta]],Sheet1!$C$1:$E$37,3,FALSE)</f>
        <v>Balance on technical account (24)</v>
      </c>
      <c r="E728" s="35">
        <v>43100</v>
      </c>
      <c r="F728" s="33" t="s">
        <v>8</v>
      </c>
      <c r="G728" s="34">
        <v>9292.8492799999894</v>
      </c>
    </row>
    <row r="729" spans="1:7" x14ac:dyDescent="0.25">
      <c r="A729" s="30">
        <v>25</v>
      </c>
      <c r="B729" s="22" t="s">
        <v>38</v>
      </c>
      <c r="C729" s="53" t="str">
        <f>VLOOKUP(Taulukko1[[#This Row],[Rivivalinta]],Sheet1!$C$1:$E$37,2,FALSE)</f>
        <v>Annat än försäkringsteknisk kalkyl (25)</v>
      </c>
      <c r="D729" s="48" t="str">
        <f>VLOOKUP(Taulukko1[[#This Row],[Rivivalinta]],Sheet1!$C$1:$E$37,3,FALSE)</f>
        <v>Non-technical account (25)</v>
      </c>
      <c r="E729" s="35">
        <v>43100</v>
      </c>
      <c r="F729" s="33" t="s">
        <v>8</v>
      </c>
      <c r="G729" s="34"/>
    </row>
    <row r="730" spans="1:7" x14ac:dyDescent="0.25">
      <c r="A730" s="31">
        <v>26</v>
      </c>
      <c r="B730" s="26" t="s">
        <v>39</v>
      </c>
      <c r="C730" s="26" t="str">
        <f>VLOOKUP(Taulukko1[[#This Row],[Rivivalinta]],Sheet1!$C$1:$E$37,2,FALSE)</f>
        <v>Övriga intäkter (26)</v>
      </c>
      <c r="D730" s="26" t="str">
        <f>VLOOKUP(Taulukko1[[#This Row],[Rivivalinta]],Sheet1!$C$1:$E$37,3,FALSE)</f>
        <v>Other income (26)</v>
      </c>
      <c r="E730" s="35">
        <v>43100</v>
      </c>
      <c r="F730" s="33" t="s">
        <v>8</v>
      </c>
      <c r="G730" s="34">
        <v>49.895290000000003</v>
      </c>
    </row>
    <row r="731" spans="1:7" x14ac:dyDescent="0.25">
      <c r="A731" s="30">
        <v>27</v>
      </c>
      <c r="B731" s="26" t="s">
        <v>40</v>
      </c>
      <c r="C731" s="26" t="str">
        <f>VLOOKUP(Taulukko1[[#This Row],[Rivivalinta]],Sheet1!$C$1:$E$37,2,FALSE)</f>
        <v>Övriga kostnader (27)</v>
      </c>
      <c r="D731" s="26" t="str">
        <f>VLOOKUP(Taulukko1[[#This Row],[Rivivalinta]],Sheet1!$C$1:$E$37,3,FALSE)</f>
        <v>Other expenses (27)</v>
      </c>
      <c r="E731" s="35">
        <v>43100</v>
      </c>
      <c r="F731" s="33" t="s">
        <v>8</v>
      </c>
      <c r="G731" s="34">
        <v>-172.18770000000001</v>
      </c>
    </row>
    <row r="732" spans="1:7" x14ac:dyDescent="0.25">
      <c r="A732" s="31">
        <v>28</v>
      </c>
      <c r="B732" s="26" t="s">
        <v>41</v>
      </c>
      <c r="C732" s="26" t="str">
        <f>VLOOKUP(Taulukko1[[#This Row],[Rivivalinta]],Sheet1!$C$1:$E$37,2,FALSE)</f>
        <v>Inkomstskatter för den egentliga verksamheten (28)</v>
      </c>
      <c r="D732" s="26" t="str">
        <f>VLOOKUP(Taulukko1[[#This Row],[Rivivalinta]],Sheet1!$C$1:$E$37,3,FALSE)</f>
        <v>Direct taxes on ordinary activities (28)</v>
      </c>
      <c r="E732" s="35">
        <v>43100</v>
      </c>
      <c r="F732" s="33" t="s">
        <v>8</v>
      </c>
      <c r="G732" s="34"/>
    </row>
    <row r="733" spans="1:7" x14ac:dyDescent="0.25">
      <c r="A733" s="30">
        <v>29</v>
      </c>
      <c r="B733" s="32" t="s">
        <v>42</v>
      </c>
      <c r="C733" s="59" t="str">
        <f>VLOOKUP(Taulukko1[[#This Row],[Rivivalinta]],Sheet1!$C$1:$E$37,2,FALSE)</f>
        <v>Vinst(förlust) före bokslutsdispositioner och skatter (29)</v>
      </c>
      <c r="D733" s="32" t="str">
        <f>VLOOKUP(Taulukko1[[#This Row],[Rivivalinta]],Sheet1!$C$1:$E$37,3,FALSE)</f>
        <v>Profit(loss) before appropriations and taxes (29)</v>
      </c>
      <c r="E733" s="35">
        <v>43100</v>
      </c>
      <c r="F733" s="33" t="s">
        <v>8</v>
      </c>
      <c r="G733" s="34">
        <v>9170.5568699999894</v>
      </c>
    </row>
    <row r="734" spans="1:7" x14ac:dyDescent="0.25">
      <c r="A734" s="30">
        <v>30</v>
      </c>
      <c r="B734" s="26" t="s">
        <v>43</v>
      </c>
      <c r="C734" s="26" t="str">
        <f>VLOOKUP(Taulukko1[[#This Row],[Rivivalinta]],Sheet1!$C$1:$E$37,2,FALSE)</f>
        <v>Bokslutsdispositioner totalt (30)</v>
      </c>
      <c r="D734" s="26" t="str">
        <f>VLOOKUP(Taulukko1[[#This Row],[Rivivalinta]],Sheet1!$C$1:$E$37,3,FALSE)</f>
        <v>Appropriations, total (30)</v>
      </c>
      <c r="E734" s="35">
        <v>43100</v>
      </c>
      <c r="F734" s="33" t="s">
        <v>8</v>
      </c>
      <c r="G734" s="34"/>
    </row>
    <row r="735" spans="1:7" x14ac:dyDescent="0.25">
      <c r="A735" s="30">
        <v>31</v>
      </c>
      <c r="B735" s="27" t="s">
        <v>44</v>
      </c>
      <c r="C735" s="27" t="str">
        <f>VLOOKUP(Taulukko1[[#This Row],[Rivivalinta]],Sheet1!$C$1:$E$37,2,FALSE)</f>
        <v>Förändring av avskrivningsdifferens (31)</v>
      </c>
      <c r="D735" s="27" t="str">
        <f>VLOOKUP(Taulukko1[[#This Row],[Rivivalinta]],Sheet1!$C$1:$E$37,3,FALSE)</f>
        <v>Change in depreciation difference (31)</v>
      </c>
      <c r="E735" s="35">
        <v>43100</v>
      </c>
      <c r="F735" s="33" t="s">
        <v>8</v>
      </c>
      <c r="G735" s="34"/>
    </row>
    <row r="736" spans="1:7" x14ac:dyDescent="0.25">
      <c r="A736" s="31">
        <v>32</v>
      </c>
      <c r="B736" s="27" t="s">
        <v>139</v>
      </c>
      <c r="C736" s="27" t="str">
        <f>VLOOKUP(Taulukko1[[#This Row],[Rivivalinta]],Sheet1!$C$1:$E$37,2,FALSE)</f>
        <v>Förändring av skattemässiga reserver (32)</v>
      </c>
      <c r="D736" s="27" t="str">
        <f>VLOOKUP(Taulukko1[[#This Row],[Rivivalinta]],Sheet1!$C$1:$E$37,3,FALSE)</f>
        <v>Change in taxbased provision (32)</v>
      </c>
      <c r="E736" s="35">
        <v>43100</v>
      </c>
      <c r="F736" s="33" t="s">
        <v>8</v>
      </c>
      <c r="G736" s="34"/>
    </row>
    <row r="737" spans="1:7" x14ac:dyDescent="0.25">
      <c r="A737" s="30">
        <v>33</v>
      </c>
      <c r="B737" s="26" t="s">
        <v>45</v>
      </c>
      <c r="C737" s="26" t="str">
        <f>VLOOKUP(Taulukko1[[#This Row],[Rivivalinta]],Sheet1!$C$1:$E$37,2,FALSE)</f>
        <v>Inkomstskatter totalt (33)</v>
      </c>
      <c r="D737" s="26" t="str">
        <f>VLOOKUP(Taulukko1[[#This Row],[Rivivalinta]],Sheet1!$C$1:$E$37,3,FALSE)</f>
        <v>Income taxes, total (33)</v>
      </c>
      <c r="E737" s="35">
        <v>43100</v>
      </c>
      <c r="F737" s="33" t="s">
        <v>8</v>
      </c>
      <c r="G737" s="34">
        <v>-1841.95408</v>
      </c>
    </row>
    <row r="738" spans="1:7" x14ac:dyDescent="0.25">
      <c r="A738" s="31">
        <v>34</v>
      </c>
      <c r="B738" s="27" t="s">
        <v>46</v>
      </c>
      <c r="C738" s="27" t="str">
        <f>VLOOKUP(Taulukko1[[#This Row],[Rivivalinta]],Sheet1!$C$1:$E$37,2,FALSE)</f>
        <v>Skatt för räkenskapsperioden och tidigare räkenskapsperioder (34)</v>
      </c>
      <c r="D738" s="27" t="str">
        <f>VLOOKUP(Taulukko1[[#This Row],[Rivivalinta]],Sheet1!$C$1:$E$37,3,FALSE)</f>
        <v>Taxes for current and previous periods (34)</v>
      </c>
      <c r="E738" s="35">
        <v>43100</v>
      </c>
      <c r="F738" s="33" t="s">
        <v>8</v>
      </c>
      <c r="G738" s="34">
        <v>-1841.95408</v>
      </c>
    </row>
    <row r="739" spans="1:7" x14ac:dyDescent="0.25">
      <c r="A739" s="30">
        <v>35</v>
      </c>
      <c r="B739" s="27" t="s">
        <v>47</v>
      </c>
      <c r="C739" s="27" t="str">
        <f>VLOOKUP(Taulukko1[[#This Row],[Rivivalinta]],Sheet1!$C$1:$E$37,2,FALSE)</f>
        <v>Latent skatt (35)</v>
      </c>
      <c r="D739" s="27" t="str">
        <f>VLOOKUP(Taulukko1[[#This Row],[Rivivalinta]],Sheet1!$C$1:$E$37,3,FALSE)</f>
        <v>Deferred taxes (35)</v>
      </c>
      <c r="E739" s="35">
        <v>43100</v>
      </c>
      <c r="F739" s="33" t="s">
        <v>8</v>
      </c>
      <c r="G739" s="34"/>
    </row>
    <row r="740" spans="1:7" x14ac:dyDescent="0.25">
      <c r="A740" s="30">
        <v>36</v>
      </c>
      <c r="B740" s="26" t="s">
        <v>48</v>
      </c>
      <c r="C740" s="26" t="str">
        <f>VLOOKUP(Taulukko1[[#This Row],[Rivivalinta]],Sheet1!$C$1:$E$37,2,FALSE)</f>
        <v>Övriga direkta skatter (36)</v>
      </c>
      <c r="D740" s="26" t="str">
        <f>VLOOKUP(Taulukko1[[#This Row],[Rivivalinta]],Sheet1!$C$1:$E$37,3,FALSE)</f>
        <v>Other direct taxes (36)</v>
      </c>
      <c r="E740" s="35">
        <v>43100</v>
      </c>
      <c r="F740" s="33" t="s">
        <v>8</v>
      </c>
      <c r="G740" s="34"/>
    </row>
    <row r="741" spans="1:7" x14ac:dyDescent="0.25">
      <c r="A741" s="30">
        <v>37</v>
      </c>
      <c r="B741" s="22" t="s">
        <v>49</v>
      </c>
      <c r="C741" s="53" t="str">
        <f>VLOOKUP(Taulukko1[[#This Row],[Rivivalinta]],Sheet1!$C$1:$E$37,2,FALSE)</f>
        <v>Räkenskapsperiodens vinst(förlust) (37)</v>
      </c>
      <c r="D741" s="48" t="str">
        <f>VLOOKUP(Taulukko1[[#This Row],[Rivivalinta]],Sheet1!$C$1:$E$37,3,FALSE)</f>
        <v>Profit/loss for the accounting period (37)</v>
      </c>
      <c r="E741" s="35">
        <v>43100</v>
      </c>
      <c r="F741" s="33" t="s">
        <v>8</v>
      </c>
      <c r="G741" s="34">
        <v>7328.6027899999899</v>
      </c>
    </row>
    <row r="742" spans="1:7" x14ac:dyDescent="0.25">
      <c r="A742" s="30">
        <v>1</v>
      </c>
      <c r="B742" s="23" t="s">
        <v>14</v>
      </c>
      <c r="C742" s="55" t="str">
        <f>VLOOKUP(Taulukko1[[#This Row],[Rivivalinta]],Sheet1!$C$1:$E$37,2,FALSE)</f>
        <v>Försäkringsteknisk kalkyl - livförsäkring (1)</v>
      </c>
      <c r="D742" s="23" t="str">
        <f>VLOOKUP(Taulukko1[[#This Row],[Rivivalinta]],Sheet1!$C$1:$E$37,3,FALSE)</f>
        <v>Technical account - life insurance (1)</v>
      </c>
      <c r="E742" s="35">
        <v>43100</v>
      </c>
      <c r="F742" s="33" t="s">
        <v>9</v>
      </c>
      <c r="G742" s="34"/>
    </row>
    <row r="743" spans="1:7" x14ac:dyDescent="0.25">
      <c r="A743" s="31">
        <v>2</v>
      </c>
      <c r="B743" s="18" t="s">
        <v>15</v>
      </c>
      <c r="C743" s="56" t="str">
        <f>VLOOKUP(Taulukko1[[#This Row],[Rivivalinta]],Sheet1!$C$1:$E$37,2,FALSE)</f>
        <v>Premieinkomst, egen andel (2)</v>
      </c>
      <c r="D743" s="49" t="str">
        <f>VLOOKUP(Taulukko1[[#This Row],[Rivivalinta]],Sheet1!$C$1:$E$37,3,FALSE)</f>
        <v>Premiums earned, net of reinsurance (2)</v>
      </c>
      <c r="E743" s="35">
        <v>43100</v>
      </c>
      <c r="F743" s="33" t="s">
        <v>9</v>
      </c>
      <c r="G743" s="34">
        <v>169430</v>
      </c>
    </row>
    <row r="744" spans="1:7" x14ac:dyDescent="0.25">
      <c r="A744" s="30">
        <v>3</v>
      </c>
      <c r="B744" s="20" t="s">
        <v>16</v>
      </c>
      <c r="C744" s="57" t="str">
        <f>VLOOKUP(Taulukko1[[#This Row],[Rivivalinta]],Sheet1!$C$1:$E$37,2,FALSE)</f>
        <v>Premieinkomst (3)</v>
      </c>
      <c r="D744" s="50" t="str">
        <f>VLOOKUP(Taulukko1[[#This Row],[Rivivalinta]],Sheet1!$C$1:$E$37,3,FALSE)</f>
        <v>Premium income (3)</v>
      </c>
      <c r="E744" s="35">
        <v>43100</v>
      </c>
      <c r="F744" s="33" t="s">
        <v>9</v>
      </c>
      <c r="G744" s="34">
        <v>169683</v>
      </c>
    </row>
    <row r="745" spans="1:7" x14ac:dyDescent="0.25">
      <c r="A745" s="31">
        <v>4</v>
      </c>
      <c r="B745" s="20" t="s">
        <v>17</v>
      </c>
      <c r="C745" s="57" t="str">
        <f>VLOOKUP(Taulukko1[[#This Row],[Rivivalinta]],Sheet1!$C$1:$E$37,2,FALSE)</f>
        <v>Återförsäkrarnas andel (4)</v>
      </c>
      <c r="D745" s="50" t="str">
        <f>VLOOKUP(Taulukko1[[#This Row],[Rivivalinta]],Sheet1!$C$1:$E$37,3,FALSE)</f>
        <v>Reinsurers' share (4)</v>
      </c>
      <c r="E745" s="35">
        <v>43100</v>
      </c>
      <c r="F745" s="33" t="s">
        <v>9</v>
      </c>
      <c r="G745" s="34">
        <v>-253</v>
      </c>
    </row>
    <row r="746" spans="1:7" x14ac:dyDescent="0.25">
      <c r="A746" s="30">
        <v>5</v>
      </c>
      <c r="B746" s="18" t="s">
        <v>18</v>
      </c>
      <c r="C746" s="56" t="str">
        <f>VLOOKUP(Taulukko1[[#This Row],[Rivivalinta]],Sheet1!$C$1:$E$37,2,FALSE)</f>
        <v>Intäkter av placeringsverksamheten (5)</v>
      </c>
      <c r="D746" s="49" t="str">
        <f>VLOOKUP(Taulukko1[[#This Row],[Rivivalinta]],Sheet1!$C$1:$E$37,3,FALSE)</f>
        <v>Investment income (5)</v>
      </c>
      <c r="E746" s="35">
        <v>43100</v>
      </c>
      <c r="F746" s="33" t="s">
        <v>9</v>
      </c>
      <c r="G746" s="34">
        <v>23080</v>
      </c>
    </row>
    <row r="747" spans="1:7" ht="26.25" x14ac:dyDescent="0.25">
      <c r="A747" s="30">
        <v>6</v>
      </c>
      <c r="B747" s="18" t="s">
        <v>19</v>
      </c>
      <c r="C747" s="56" t="str">
        <f>VLOOKUP(Taulukko1[[#This Row],[Rivivalinta]],Sheet1!$C$1:$E$37,2,FALSE)</f>
        <v>Orealiserade värdeökningar i placeringsverksamheten (6)</v>
      </c>
      <c r="D747" s="49" t="str">
        <f>VLOOKUP(Taulukko1[[#This Row],[Rivivalinta]],Sheet1!$C$1:$E$37,3,FALSE)</f>
        <v>Unrealised gains on investments (6)</v>
      </c>
      <c r="E747" s="35">
        <v>43100</v>
      </c>
      <c r="F747" s="33" t="s">
        <v>9</v>
      </c>
      <c r="G747" s="34">
        <v>24017</v>
      </c>
    </row>
    <row r="748" spans="1:7" ht="39" x14ac:dyDescent="0.25">
      <c r="A748" s="30">
        <v>7</v>
      </c>
      <c r="B748" s="21" t="s">
        <v>20</v>
      </c>
      <c r="C748" s="58" t="str">
        <f>VLOOKUP(Taulukko1[[#This Row],[Rivivalinta]],Sheet1!$C$1:$E$37,2,FALSE)</f>
        <v>Placeringar som utgör täckning för fondförsäkringar (7)</v>
      </c>
      <c r="D748" s="51" t="str">
        <f>VLOOKUP(Taulukko1[[#This Row],[Rivivalinta]],Sheet1!$C$1:$E$37,3,FALSE)</f>
        <v>Investments covering technical provisions on unit-linked 
insurance (7)</v>
      </c>
      <c r="E748" s="35">
        <v>43100</v>
      </c>
      <c r="F748" s="33" t="s">
        <v>9</v>
      </c>
      <c r="G748" s="34">
        <v>24017</v>
      </c>
    </row>
    <row r="749" spans="1:7" x14ac:dyDescent="0.25">
      <c r="A749" s="31">
        <v>8</v>
      </c>
      <c r="B749" s="21" t="s">
        <v>21</v>
      </c>
      <c r="C749" s="58" t="str">
        <f>VLOOKUP(Taulukko1[[#This Row],[Rivivalinta]],Sheet1!$C$1:$E$37,2,FALSE)</f>
        <v>Värdeökningar av övriga placeringar (8)</v>
      </c>
      <c r="D749" s="51" t="str">
        <f>VLOOKUP(Taulukko1[[#This Row],[Rivivalinta]],Sheet1!$C$1:$E$37,3,FALSE)</f>
        <v>Change in other investments value (8)</v>
      </c>
      <c r="E749" s="35">
        <v>43100</v>
      </c>
      <c r="F749" s="33" t="s">
        <v>9</v>
      </c>
      <c r="G749" s="34"/>
    </row>
    <row r="750" spans="1:7" x14ac:dyDescent="0.25">
      <c r="A750" s="30">
        <v>9</v>
      </c>
      <c r="B750" s="18" t="s">
        <v>22</v>
      </c>
      <c r="C750" s="56" t="str">
        <f>VLOOKUP(Taulukko1[[#This Row],[Rivivalinta]],Sheet1!$C$1:$E$37,2,FALSE)</f>
        <v>Övriga försäkringstekniska intäkter (9)</v>
      </c>
      <c r="D750" s="49" t="str">
        <f>VLOOKUP(Taulukko1[[#This Row],[Rivivalinta]],Sheet1!$C$1:$E$37,3,FALSE)</f>
        <v>Other technical income (9)</v>
      </c>
      <c r="E750" s="35">
        <v>43100</v>
      </c>
      <c r="F750" s="33" t="s">
        <v>9</v>
      </c>
      <c r="G750" s="34"/>
    </row>
    <row r="751" spans="1:7" x14ac:dyDescent="0.25">
      <c r="A751" s="31">
        <v>10</v>
      </c>
      <c r="B751" s="18" t="s">
        <v>23</v>
      </c>
      <c r="C751" s="56" t="str">
        <f>VLOOKUP(Taulukko1[[#This Row],[Rivivalinta]],Sheet1!$C$1:$E$37,2,FALSE)</f>
        <v>Ersättningskostnader, egen andel (10)</v>
      </c>
      <c r="D751" s="49" t="str">
        <f>VLOOKUP(Taulukko1[[#This Row],[Rivivalinta]],Sheet1!$C$1:$E$37,3,FALSE)</f>
        <v>Claims incurred, own share (10)</v>
      </c>
      <c r="E751" s="35">
        <v>43100</v>
      </c>
      <c r="F751" s="33" t="s">
        <v>9</v>
      </c>
      <c r="G751" s="34">
        <v>-53374</v>
      </c>
    </row>
    <row r="752" spans="1:7" x14ac:dyDescent="0.25">
      <c r="A752" s="30">
        <v>11</v>
      </c>
      <c r="B752" s="20" t="s">
        <v>24</v>
      </c>
      <c r="C752" s="57" t="str">
        <f>VLOOKUP(Taulukko1[[#This Row],[Rivivalinta]],Sheet1!$C$1:$E$37,2,FALSE)</f>
        <v>Utbetalda ersättningar (11)</v>
      </c>
      <c r="D752" s="50" t="str">
        <f>VLOOKUP(Taulukko1[[#This Row],[Rivivalinta]],Sheet1!$C$1:$E$37,3,FALSE)</f>
        <v>Claims paid (11)</v>
      </c>
      <c r="E752" s="35">
        <v>43100</v>
      </c>
      <c r="F752" s="33" t="s">
        <v>9</v>
      </c>
      <c r="G752" s="34">
        <v>-51250</v>
      </c>
    </row>
    <row r="753" spans="1:7" x14ac:dyDescent="0.25">
      <c r="A753" s="30">
        <v>12</v>
      </c>
      <c r="B753" s="20" t="s">
        <v>25</v>
      </c>
      <c r="C753" s="57" t="str">
        <f>VLOOKUP(Taulukko1[[#This Row],[Rivivalinta]],Sheet1!$C$1:$E$37,2,FALSE)</f>
        <v>Återförsäkrarnas andel (12)</v>
      </c>
      <c r="D753" s="50" t="str">
        <f>VLOOKUP(Taulukko1[[#This Row],[Rivivalinta]],Sheet1!$C$1:$E$37,3,FALSE)</f>
        <v>Reinsurers' share (12)</v>
      </c>
      <c r="E753" s="35">
        <v>43100</v>
      </c>
      <c r="F753" s="33" t="s">
        <v>9</v>
      </c>
      <c r="G753" s="34"/>
    </row>
    <row r="754" spans="1:7" ht="26.25" x14ac:dyDescent="0.25">
      <c r="A754" s="30">
        <v>13</v>
      </c>
      <c r="B754" s="20" t="s">
        <v>26</v>
      </c>
      <c r="C754" s="57" t="str">
        <f>VLOOKUP(Taulukko1[[#This Row],[Rivivalinta]],Sheet1!$C$1:$E$37,2,FALSE)</f>
        <v>Förändring i ersättningsansvaret (13)</v>
      </c>
      <c r="D754" s="50" t="str">
        <f>VLOOKUP(Taulukko1[[#This Row],[Rivivalinta]],Sheet1!$C$1:$E$37,3,FALSE)</f>
        <v>Change in provision for outstanding claims (13)</v>
      </c>
      <c r="E754" s="35">
        <v>43100</v>
      </c>
      <c r="F754" s="33" t="s">
        <v>9</v>
      </c>
      <c r="G754" s="34">
        <v>-2124</v>
      </c>
    </row>
    <row r="755" spans="1:7" x14ac:dyDescent="0.25">
      <c r="A755" s="31">
        <v>14</v>
      </c>
      <c r="B755" s="20" t="s">
        <v>27</v>
      </c>
      <c r="C755" s="57" t="str">
        <f>VLOOKUP(Taulukko1[[#This Row],[Rivivalinta]],Sheet1!$C$1:$E$37,2,FALSE)</f>
        <v>Återförsäkrarnas andel (14)</v>
      </c>
      <c r="D755" s="50" t="str">
        <f>VLOOKUP(Taulukko1[[#This Row],[Rivivalinta]],Sheet1!$C$1:$E$37,3,FALSE)</f>
        <v>Reinsurers' share (14)</v>
      </c>
      <c r="E755" s="35">
        <v>43100</v>
      </c>
      <c r="F755" s="33" t="s">
        <v>9</v>
      </c>
      <c r="G755" s="34"/>
    </row>
    <row r="756" spans="1:7" ht="26.25" x14ac:dyDescent="0.25">
      <c r="A756" s="30">
        <v>15</v>
      </c>
      <c r="B756" s="18" t="s">
        <v>28</v>
      </c>
      <c r="C756" s="56" t="str">
        <f>VLOOKUP(Taulukko1[[#This Row],[Rivivalinta]],Sheet1!$C$1:$E$37,2,FALSE)</f>
        <v>Förändring i premieansvaret, egen andel (15)</v>
      </c>
      <c r="D756" s="49" t="str">
        <f>VLOOKUP(Taulukko1[[#This Row],[Rivivalinta]],Sheet1!$C$1:$E$37,3,FALSE)</f>
        <v>Change in provision for unearned premiums, own share (15)</v>
      </c>
      <c r="E756" s="35">
        <v>43100</v>
      </c>
      <c r="F756" s="33" t="s">
        <v>9</v>
      </c>
      <c r="G756" s="34">
        <v>-136390</v>
      </c>
    </row>
    <row r="757" spans="1:7" ht="26.25" x14ac:dyDescent="0.25">
      <c r="A757" s="31">
        <v>16</v>
      </c>
      <c r="B757" s="20" t="s">
        <v>29</v>
      </c>
      <c r="C757" s="57" t="str">
        <f>VLOOKUP(Taulukko1[[#This Row],[Rivivalinta]],Sheet1!$C$1:$E$37,2,FALSE)</f>
        <v>Föränrding i premieansvaret (16)</v>
      </c>
      <c r="D757" s="50" t="str">
        <f>VLOOKUP(Taulukko1[[#This Row],[Rivivalinta]],Sheet1!$C$1:$E$37,3,FALSE)</f>
        <v>Change in provision for unearned premiums (16)</v>
      </c>
      <c r="E757" s="35">
        <v>43100</v>
      </c>
      <c r="F757" s="33" t="s">
        <v>9</v>
      </c>
      <c r="G757" s="34">
        <v>-136390</v>
      </c>
    </row>
    <row r="758" spans="1:7" x14ac:dyDescent="0.25">
      <c r="A758" s="30">
        <v>17</v>
      </c>
      <c r="B758" s="20" t="s">
        <v>30</v>
      </c>
      <c r="C758" s="57" t="str">
        <f>VLOOKUP(Taulukko1[[#This Row],[Rivivalinta]],Sheet1!$C$1:$E$37,2,FALSE)</f>
        <v>Återförsäkrarnas andel (17)</v>
      </c>
      <c r="D758" s="50" t="str">
        <f>VLOOKUP(Taulukko1[[#This Row],[Rivivalinta]],Sheet1!$C$1:$E$37,3,FALSE)</f>
        <v>Reinsurers' share (17)</v>
      </c>
      <c r="E758" s="35">
        <v>43100</v>
      </c>
      <c r="F758" s="33" t="s">
        <v>9</v>
      </c>
      <c r="G758" s="34"/>
    </row>
    <row r="759" spans="1:7" x14ac:dyDescent="0.25">
      <c r="A759" s="30">
        <v>18</v>
      </c>
      <c r="B759" s="18" t="s">
        <v>31</v>
      </c>
      <c r="C759" s="56" t="str">
        <f>VLOOKUP(Taulukko1[[#This Row],[Rivivalinta]],Sheet1!$C$1:$E$37,2,FALSE)</f>
        <v>Driftskostnader (18)</v>
      </c>
      <c r="D759" s="49" t="str">
        <f>VLOOKUP(Taulukko1[[#This Row],[Rivivalinta]],Sheet1!$C$1:$E$37,3,FALSE)</f>
        <v>Operating expenses (18)</v>
      </c>
      <c r="E759" s="35">
        <v>43100</v>
      </c>
      <c r="F759" s="33" t="s">
        <v>9</v>
      </c>
      <c r="G759" s="34">
        <v>-15549</v>
      </c>
    </row>
    <row r="760" spans="1:7" x14ac:dyDescent="0.25">
      <c r="A760" s="30">
        <v>19</v>
      </c>
      <c r="B760" s="18" t="s">
        <v>32</v>
      </c>
      <c r="C760" s="56" t="str">
        <f>VLOOKUP(Taulukko1[[#This Row],[Rivivalinta]],Sheet1!$C$1:$E$37,2,FALSE)</f>
        <v>Kostnader för placeringsverksamheten (19)</v>
      </c>
      <c r="D760" s="49" t="str">
        <f>VLOOKUP(Taulukko1[[#This Row],[Rivivalinta]],Sheet1!$C$1:$E$37,3,FALSE)</f>
        <v>Investment charges (19)</v>
      </c>
      <c r="E760" s="35">
        <v>43100</v>
      </c>
      <c r="F760" s="33" t="s">
        <v>9</v>
      </c>
      <c r="G760" s="34">
        <v>-4555</v>
      </c>
    </row>
    <row r="761" spans="1:7" ht="26.25" x14ac:dyDescent="0.25">
      <c r="A761" s="31">
        <v>20</v>
      </c>
      <c r="B761" s="18" t="s">
        <v>33</v>
      </c>
      <c r="C761" s="56" t="str">
        <f>VLOOKUP(Taulukko1[[#This Row],[Rivivalinta]],Sheet1!$C$1:$E$37,2,FALSE)</f>
        <v>Orealiserade värdeminskningar i placeringsverksamheten (20)</v>
      </c>
      <c r="D761" s="49" t="str">
        <f>VLOOKUP(Taulukko1[[#This Row],[Rivivalinta]],Sheet1!$C$1:$E$37,3,FALSE)</f>
        <v>Unrealised losses on onvestments (20)</v>
      </c>
      <c r="E761" s="35">
        <v>43100</v>
      </c>
      <c r="F761" s="33" t="s">
        <v>9</v>
      </c>
      <c r="G761" s="34">
        <v>101</v>
      </c>
    </row>
    <row r="762" spans="1:7" ht="39" x14ac:dyDescent="0.25">
      <c r="A762" s="30">
        <v>21</v>
      </c>
      <c r="B762" s="21" t="s">
        <v>34</v>
      </c>
      <c r="C762" s="58" t="str">
        <f>VLOOKUP(Taulukko1[[#This Row],[Rivivalinta]],Sheet1!$C$1:$E$37,2,FALSE)</f>
        <v>Placeringar som utgör täckning för fondförsäkringar  (21)</v>
      </c>
      <c r="D762" s="51" t="str">
        <f>VLOOKUP(Taulukko1[[#This Row],[Rivivalinta]],Sheet1!$C$1:$E$37,3,FALSE)</f>
        <v>Investments covering technical provisions on unit-linked insurance  (21)</v>
      </c>
      <c r="E762" s="35">
        <v>43100</v>
      </c>
      <c r="F762" s="33" t="s">
        <v>9</v>
      </c>
      <c r="G762" s="34">
        <v>101</v>
      </c>
    </row>
    <row r="763" spans="1:7" ht="26.25" x14ac:dyDescent="0.25">
      <c r="A763" s="31">
        <v>22</v>
      </c>
      <c r="B763" s="21" t="s">
        <v>35</v>
      </c>
      <c r="C763" s="58" t="str">
        <f>VLOOKUP(Taulukko1[[#This Row],[Rivivalinta]],Sheet1!$C$1:$E$37,2,FALSE)</f>
        <v>Värdeökningar av övriga placeringar (22)</v>
      </c>
      <c r="D763" s="51" t="str">
        <f>VLOOKUP(Taulukko1[[#This Row],[Rivivalinta]],Sheet1!$C$1:$E$37,3,FALSE)</f>
        <v>Change in other investments value  (22)</v>
      </c>
      <c r="E763" s="35">
        <v>43100</v>
      </c>
      <c r="F763" s="33" t="s">
        <v>9</v>
      </c>
      <c r="G763" s="34"/>
    </row>
    <row r="764" spans="1:7" x14ac:dyDescent="0.25">
      <c r="A764" s="30">
        <v>23</v>
      </c>
      <c r="B764" s="18" t="s">
        <v>36</v>
      </c>
      <c r="C764" s="56" t="str">
        <f>VLOOKUP(Taulukko1[[#This Row],[Rivivalinta]],Sheet1!$C$1:$E$37,2,FALSE)</f>
        <v>Övriga försäkringstekniska kostnader (23)</v>
      </c>
      <c r="D764" s="49" t="str">
        <f>VLOOKUP(Taulukko1[[#This Row],[Rivivalinta]],Sheet1!$C$1:$E$37,3,FALSE)</f>
        <v>Other technical expenses (23)</v>
      </c>
      <c r="E764" s="35">
        <v>43100</v>
      </c>
      <c r="F764" s="33" t="s">
        <v>9</v>
      </c>
      <c r="G764" s="34"/>
    </row>
    <row r="765" spans="1:7" x14ac:dyDescent="0.25">
      <c r="A765" s="30">
        <v>24</v>
      </c>
      <c r="B765" s="22" t="s">
        <v>37</v>
      </c>
      <c r="C765" s="53" t="str">
        <f>VLOOKUP(Taulukko1[[#This Row],[Rivivalinta]],Sheet1!$C$1:$E$37,2,FALSE)</f>
        <v>Försäkringstekniskt resultat/bidrag (24)</v>
      </c>
      <c r="D765" s="48" t="str">
        <f>VLOOKUP(Taulukko1[[#This Row],[Rivivalinta]],Sheet1!$C$1:$E$37,3,FALSE)</f>
        <v>Balance on technical account (24)</v>
      </c>
      <c r="E765" s="35">
        <v>43100</v>
      </c>
      <c r="F765" s="33" t="s">
        <v>9</v>
      </c>
      <c r="G765" s="34">
        <v>6760</v>
      </c>
    </row>
    <row r="766" spans="1:7" x14ac:dyDescent="0.25">
      <c r="A766" s="30">
        <v>25</v>
      </c>
      <c r="B766" s="22" t="s">
        <v>38</v>
      </c>
      <c r="C766" s="53" t="str">
        <f>VLOOKUP(Taulukko1[[#This Row],[Rivivalinta]],Sheet1!$C$1:$E$37,2,FALSE)</f>
        <v>Annat än försäkringsteknisk kalkyl (25)</v>
      </c>
      <c r="D766" s="48" t="str">
        <f>VLOOKUP(Taulukko1[[#This Row],[Rivivalinta]],Sheet1!$C$1:$E$37,3,FALSE)</f>
        <v>Non-technical account (25)</v>
      </c>
      <c r="E766" s="35">
        <v>43100</v>
      </c>
      <c r="F766" s="33" t="s">
        <v>9</v>
      </c>
      <c r="G766" s="34"/>
    </row>
    <row r="767" spans="1:7" x14ac:dyDescent="0.25">
      <c r="A767" s="31">
        <v>26</v>
      </c>
      <c r="B767" s="26" t="s">
        <v>39</v>
      </c>
      <c r="C767" s="26" t="str">
        <f>VLOOKUP(Taulukko1[[#This Row],[Rivivalinta]],Sheet1!$C$1:$E$37,2,FALSE)</f>
        <v>Övriga intäkter (26)</v>
      </c>
      <c r="D767" s="26" t="str">
        <f>VLOOKUP(Taulukko1[[#This Row],[Rivivalinta]],Sheet1!$C$1:$E$37,3,FALSE)</f>
        <v>Other income (26)</v>
      </c>
      <c r="E767" s="35">
        <v>43100</v>
      </c>
      <c r="F767" s="33" t="s">
        <v>9</v>
      </c>
      <c r="G767" s="34">
        <v>44</v>
      </c>
    </row>
    <row r="768" spans="1:7" x14ac:dyDescent="0.25">
      <c r="A768" s="30">
        <v>27</v>
      </c>
      <c r="B768" s="26" t="s">
        <v>40</v>
      </c>
      <c r="C768" s="26" t="str">
        <f>VLOOKUP(Taulukko1[[#This Row],[Rivivalinta]],Sheet1!$C$1:$E$37,2,FALSE)</f>
        <v>Övriga kostnader (27)</v>
      </c>
      <c r="D768" s="26" t="str">
        <f>VLOOKUP(Taulukko1[[#This Row],[Rivivalinta]],Sheet1!$C$1:$E$37,3,FALSE)</f>
        <v>Other expenses (27)</v>
      </c>
      <c r="E768" s="35">
        <v>43100</v>
      </c>
      <c r="F768" s="33" t="s">
        <v>9</v>
      </c>
      <c r="G768" s="34"/>
    </row>
    <row r="769" spans="1:7" x14ac:dyDescent="0.25">
      <c r="A769" s="31">
        <v>28</v>
      </c>
      <c r="B769" s="26" t="s">
        <v>41</v>
      </c>
      <c r="C769" s="26" t="str">
        <f>VLOOKUP(Taulukko1[[#This Row],[Rivivalinta]],Sheet1!$C$1:$E$37,2,FALSE)</f>
        <v>Inkomstskatter för den egentliga verksamheten (28)</v>
      </c>
      <c r="D769" s="26" t="str">
        <f>VLOOKUP(Taulukko1[[#This Row],[Rivivalinta]],Sheet1!$C$1:$E$37,3,FALSE)</f>
        <v>Direct taxes on ordinary activities (28)</v>
      </c>
      <c r="E769" s="35">
        <v>43100</v>
      </c>
      <c r="F769" s="33" t="s">
        <v>9</v>
      </c>
      <c r="G769" s="34"/>
    </row>
    <row r="770" spans="1:7" x14ac:dyDescent="0.25">
      <c r="A770" s="30">
        <v>29</v>
      </c>
      <c r="B770" s="32" t="s">
        <v>42</v>
      </c>
      <c r="C770" s="59" t="str">
        <f>VLOOKUP(Taulukko1[[#This Row],[Rivivalinta]],Sheet1!$C$1:$E$37,2,FALSE)</f>
        <v>Vinst(förlust) före bokslutsdispositioner och skatter (29)</v>
      </c>
      <c r="D770" s="32" t="str">
        <f>VLOOKUP(Taulukko1[[#This Row],[Rivivalinta]],Sheet1!$C$1:$E$37,3,FALSE)</f>
        <v>Profit(loss) before appropriations and taxes (29)</v>
      </c>
      <c r="E770" s="35">
        <v>43100</v>
      </c>
      <c r="F770" s="33" t="s">
        <v>9</v>
      </c>
      <c r="G770" s="34">
        <v>6804</v>
      </c>
    </row>
    <row r="771" spans="1:7" x14ac:dyDescent="0.25">
      <c r="A771" s="30">
        <v>30</v>
      </c>
      <c r="B771" s="26" t="s">
        <v>43</v>
      </c>
      <c r="C771" s="26" t="str">
        <f>VLOOKUP(Taulukko1[[#This Row],[Rivivalinta]],Sheet1!$C$1:$E$37,2,FALSE)</f>
        <v>Bokslutsdispositioner totalt (30)</v>
      </c>
      <c r="D771" s="26" t="str">
        <f>VLOOKUP(Taulukko1[[#This Row],[Rivivalinta]],Sheet1!$C$1:$E$37,3,FALSE)</f>
        <v>Appropriations, total (30)</v>
      </c>
      <c r="E771" s="35">
        <v>43100</v>
      </c>
      <c r="F771" s="33" t="s">
        <v>9</v>
      </c>
      <c r="G771" s="34">
        <v>9</v>
      </c>
    </row>
    <row r="772" spans="1:7" x14ac:dyDescent="0.25">
      <c r="A772" s="30">
        <v>31</v>
      </c>
      <c r="B772" s="27" t="s">
        <v>44</v>
      </c>
      <c r="C772" s="27" t="str">
        <f>VLOOKUP(Taulukko1[[#This Row],[Rivivalinta]],Sheet1!$C$1:$E$37,2,FALSE)</f>
        <v>Förändring av avskrivningsdifferens (31)</v>
      </c>
      <c r="D772" s="27" t="str">
        <f>VLOOKUP(Taulukko1[[#This Row],[Rivivalinta]],Sheet1!$C$1:$E$37,3,FALSE)</f>
        <v>Change in depreciation difference (31)</v>
      </c>
      <c r="E772" s="35">
        <v>43100</v>
      </c>
      <c r="F772" s="33" t="s">
        <v>9</v>
      </c>
      <c r="G772" s="34">
        <v>9</v>
      </c>
    </row>
    <row r="773" spans="1:7" x14ac:dyDescent="0.25">
      <c r="A773" s="31">
        <v>32</v>
      </c>
      <c r="B773" s="27" t="s">
        <v>139</v>
      </c>
      <c r="C773" s="27" t="str">
        <f>VLOOKUP(Taulukko1[[#This Row],[Rivivalinta]],Sheet1!$C$1:$E$37,2,FALSE)</f>
        <v>Förändring av skattemässiga reserver (32)</v>
      </c>
      <c r="D773" s="27" t="str">
        <f>VLOOKUP(Taulukko1[[#This Row],[Rivivalinta]],Sheet1!$C$1:$E$37,3,FALSE)</f>
        <v>Change in taxbased provision (32)</v>
      </c>
      <c r="E773" s="35">
        <v>43100</v>
      </c>
      <c r="F773" s="33" t="s">
        <v>9</v>
      </c>
      <c r="G773" s="34"/>
    </row>
    <row r="774" spans="1:7" x14ac:dyDescent="0.25">
      <c r="A774" s="30">
        <v>33</v>
      </c>
      <c r="B774" s="26" t="s">
        <v>45</v>
      </c>
      <c r="C774" s="26" t="str">
        <f>VLOOKUP(Taulukko1[[#This Row],[Rivivalinta]],Sheet1!$C$1:$E$37,2,FALSE)</f>
        <v>Inkomstskatter totalt (33)</v>
      </c>
      <c r="D774" s="26" t="str">
        <f>VLOOKUP(Taulukko1[[#This Row],[Rivivalinta]],Sheet1!$C$1:$E$37,3,FALSE)</f>
        <v>Income taxes, total (33)</v>
      </c>
      <c r="E774" s="35">
        <v>43100</v>
      </c>
      <c r="F774" s="33" t="s">
        <v>9</v>
      </c>
      <c r="G774" s="34"/>
    </row>
    <row r="775" spans="1:7" x14ac:dyDescent="0.25">
      <c r="A775" s="31">
        <v>34</v>
      </c>
      <c r="B775" s="27" t="s">
        <v>46</v>
      </c>
      <c r="C775" s="27" t="str">
        <f>VLOOKUP(Taulukko1[[#This Row],[Rivivalinta]],Sheet1!$C$1:$E$37,2,FALSE)</f>
        <v>Skatt för räkenskapsperioden och tidigare räkenskapsperioder (34)</v>
      </c>
      <c r="D775" s="27" t="str">
        <f>VLOOKUP(Taulukko1[[#This Row],[Rivivalinta]],Sheet1!$C$1:$E$37,3,FALSE)</f>
        <v>Taxes for current and previous periods (34)</v>
      </c>
      <c r="E775" s="35">
        <v>43100</v>
      </c>
      <c r="F775" s="33" t="s">
        <v>9</v>
      </c>
      <c r="G775" s="34"/>
    </row>
    <row r="776" spans="1:7" x14ac:dyDescent="0.25">
      <c r="A776" s="30">
        <v>35</v>
      </c>
      <c r="B776" s="27" t="s">
        <v>47</v>
      </c>
      <c r="C776" s="27" t="str">
        <f>VLOOKUP(Taulukko1[[#This Row],[Rivivalinta]],Sheet1!$C$1:$E$37,2,FALSE)</f>
        <v>Latent skatt (35)</v>
      </c>
      <c r="D776" s="27" t="str">
        <f>VLOOKUP(Taulukko1[[#This Row],[Rivivalinta]],Sheet1!$C$1:$E$37,3,FALSE)</f>
        <v>Deferred taxes (35)</v>
      </c>
      <c r="E776" s="35">
        <v>43100</v>
      </c>
      <c r="F776" s="33" t="s">
        <v>9</v>
      </c>
      <c r="G776" s="34"/>
    </row>
    <row r="777" spans="1:7" x14ac:dyDescent="0.25">
      <c r="A777" s="30">
        <v>36</v>
      </c>
      <c r="B777" s="26" t="s">
        <v>48</v>
      </c>
      <c r="C777" s="26" t="str">
        <f>VLOOKUP(Taulukko1[[#This Row],[Rivivalinta]],Sheet1!$C$1:$E$37,2,FALSE)</f>
        <v>Övriga direkta skatter (36)</v>
      </c>
      <c r="D777" s="26" t="str">
        <f>VLOOKUP(Taulukko1[[#This Row],[Rivivalinta]],Sheet1!$C$1:$E$37,3,FALSE)</f>
        <v>Other direct taxes (36)</v>
      </c>
      <c r="E777" s="35">
        <v>43100</v>
      </c>
      <c r="F777" s="33" t="s">
        <v>9</v>
      </c>
      <c r="G777" s="34">
        <v>-1361</v>
      </c>
    </row>
    <row r="778" spans="1:7" x14ac:dyDescent="0.25">
      <c r="A778" s="30">
        <v>37</v>
      </c>
      <c r="B778" s="22" t="s">
        <v>49</v>
      </c>
      <c r="C778" s="53" t="str">
        <f>VLOOKUP(Taulukko1[[#This Row],[Rivivalinta]],Sheet1!$C$1:$E$37,2,FALSE)</f>
        <v>Räkenskapsperiodens vinst(förlust) (37)</v>
      </c>
      <c r="D778" s="48" t="str">
        <f>VLOOKUP(Taulukko1[[#This Row],[Rivivalinta]],Sheet1!$C$1:$E$37,3,FALSE)</f>
        <v>Profit/loss for the accounting period (37)</v>
      </c>
      <c r="E778" s="35">
        <v>43100</v>
      </c>
      <c r="F778" s="33" t="s">
        <v>9</v>
      </c>
      <c r="G778" s="34">
        <v>5452</v>
      </c>
    </row>
    <row r="779" spans="1:7" x14ac:dyDescent="0.25">
      <c r="A779" s="30">
        <v>1</v>
      </c>
      <c r="B779" s="23" t="s">
        <v>14</v>
      </c>
      <c r="C779" s="55" t="str">
        <f>VLOOKUP(Taulukko1[[#This Row],[Rivivalinta]],Sheet1!$C$1:$E$37,2,FALSE)</f>
        <v>Försäkringsteknisk kalkyl - livförsäkring (1)</v>
      </c>
      <c r="D779" s="23" t="str">
        <f>VLOOKUP(Taulukko1[[#This Row],[Rivivalinta]],Sheet1!$C$1:$E$37,3,FALSE)</f>
        <v>Technical account - life insurance (1)</v>
      </c>
      <c r="E779" s="35">
        <v>43100</v>
      </c>
      <c r="F779" s="33" t="s">
        <v>10</v>
      </c>
      <c r="G779" s="34"/>
    </row>
    <row r="780" spans="1:7" x14ac:dyDescent="0.25">
      <c r="A780" s="31">
        <v>2</v>
      </c>
      <c r="B780" s="18" t="s">
        <v>15</v>
      </c>
      <c r="C780" s="56" t="str">
        <f>VLOOKUP(Taulukko1[[#This Row],[Rivivalinta]],Sheet1!$C$1:$E$37,2,FALSE)</f>
        <v>Premieinkomst, egen andel (2)</v>
      </c>
      <c r="D780" s="49" t="str">
        <f>VLOOKUP(Taulukko1[[#This Row],[Rivivalinta]],Sheet1!$C$1:$E$37,3,FALSE)</f>
        <v>Premiums earned, net of reinsurance (2)</v>
      </c>
      <c r="E780" s="35">
        <v>43100</v>
      </c>
      <c r="F780" s="33" t="s">
        <v>10</v>
      </c>
      <c r="G780" s="34">
        <v>165727</v>
      </c>
    </row>
    <row r="781" spans="1:7" x14ac:dyDescent="0.25">
      <c r="A781" s="30">
        <v>3</v>
      </c>
      <c r="B781" s="20" t="s">
        <v>16</v>
      </c>
      <c r="C781" s="57" t="str">
        <f>VLOOKUP(Taulukko1[[#This Row],[Rivivalinta]],Sheet1!$C$1:$E$37,2,FALSE)</f>
        <v>Premieinkomst (3)</v>
      </c>
      <c r="D781" s="50" t="str">
        <f>VLOOKUP(Taulukko1[[#This Row],[Rivivalinta]],Sheet1!$C$1:$E$37,3,FALSE)</f>
        <v>Premium income (3)</v>
      </c>
      <c r="E781" s="35">
        <v>43100</v>
      </c>
      <c r="F781" s="33" t="s">
        <v>10</v>
      </c>
      <c r="G781" s="34">
        <v>166687</v>
      </c>
    </row>
    <row r="782" spans="1:7" x14ac:dyDescent="0.25">
      <c r="A782" s="31">
        <v>4</v>
      </c>
      <c r="B782" s="20" t="s">
        <v>17</v>
      </c>
      <c r="C782" s="57" t="str">
        <f>VLOOKUP(Taulukko1[[#This Row],[Rivivalinta]],Sheet1!$C$1:$E$37,2,FALSE)</f>
        <v>Återförsäkrarnas andel (4)</v>
      </c>
      <c r="D782" s="50" t="str">
        <f>VLOOKUP(Taulukko1[[#This Row],[Rivivalinta]],Sheet1!$C$1:$E$37,3,FALSE)</f>
        <v>Reinsurers' share (4)</v>
      </c>
      <c r="E782" s="35">
        <v>43100</v>
      </c>
      <c r="F782" s="33" t="s">
        <v>10</v>
      </c>
      <c r="G782" s="34">
        <v>-960</v>
      </c>
    </row>
    <row r="783" spans="1:7" x14ac:dyDescent="0.25">
      <c r="A783" s="30">
        <v>5</v>
      </c>
      <c r="B783" s="18" t="s">
        <v>18</v>
      </c>
      <c r="C783" s="56" t="str">
        <f>VLOOKUP(Taulukko1[[#This Row],[Rivivalinta]],Sheet1!$C$1:$E$37,2,FALSE)</f>
        <v>Intäkter av placeringsverksamheten (5)</v>
      </c>
      <c r="D783" s="49" t="str">
        <f>VLOOKUP(Taulukko1[[#This Row],[Rivivalinta]],Sheet1!$C$1:$E$37,3,FALSE)</f>
        <v>Investment income (5)</v>
      </c>
      <c r="E783" s="35">
        <v>43100</v>
      </c>
      <c r="F783" s="33" t="s">
        <v>10</v>
      </c>
      <c r="G783" s="34">
        <v>63277</v>
      </c>
    </row>
    <row r="784" spans="1:7" ht="26.25" x14ac:dyDescent="0.25">
      <c r="A784" s="30">
        <v>6</v>
      </c>
      <c r="B784" s="18" t="s">
        <v>19</v>
      </c>
      <c r="C784" s="56" t="str">
        <f>VLOOKUP(Taulukko1[[#This Row],[Rivivalinta]],Sheet1!$C$1:$E$37,2,FALSE)</f>
        <v>Orealiserade värdeökningar i placeringsverksamheten (6)</v>
      </c>
      <c r="D784" s="49" t="str">
        <f>VLOOKUP(Taulukko1[[#This Row],[Rivivalinta]],Sheet1!$C$1:$E$37,3,FALSE)</f>
        <v>Unrealised gains on investments (6)</v>
      </c>
      <c r="E784" s="35">
        <v>43100</v>
      </c>
      <c r="F784" s="33" t="s">
        <v>10</v>
      </c>
      <c r="G784" s="34">
        <v>49813</v>
      </c>
    </row>
    <row r="785" spans="1:7" ht="39" x14ac:dyDescent="0.25">
      <c r="A785" s="30">
        <v>7</v>
      </c>
      <c r="B785" s="21" t="s">
        <v>20</v>
      </c>
      <c r="C785" s="58" t="str">
        <f>VLOOKUP(Taulukko1[[#This Row],[Rivivalinta]],Sheet1!$C$1:$E$37,2,FALSE)</f>
        <v>Placeringar som utgör täckning för fondförsäkringar (7)</v>
      </c>
      <c r="D785" s="51" t="str">
        <f>VLOOKUP(Taulukko1[[#This Row],[Rivivalinta]],Sheet1!$C$1:$E$37,3,FALSE)</f>
        <v>Investments covering technical provisions on unit-linked 
insurance (7)</v>
      </c>
      <c r="E785" s="35">
        <v>43100</v>
      </c>
      <c r="F785" s="33" t="s">
        <v>10</v>
      </c>
      <c r="G785" s="34">
        <v>49813</v>
      </c>
    </row>
    <row r="786" spans="1:7" x14ac:dyDescent="0.25">
      <c r="A786" s="31">
        <v>8</v>
      </c>
      <c r="B786" s="21" t="s">
        <v>21</v>
      </c>
      <c r="C786" s="58" t="str">
        <f>VLOOKUP(Taulukko1[[#This Row],[Rivivalinta]],Sheet1!$C$1:$E$37,2,FALSE)</f>
        <v>Värdeökningar av övriga placeringar (8)</v>
      </c>
      <c r="D786" s="51" t="str">
        <f>VLOOKUP(Taulukko1[[#This Row],[Rivivalinta]],Sheet1!$C$1:$E$37,3,FALSE)</f>
        <v>Change in other investments value (8)</v>
      </c>
      <c r="E786" s="35">
        <v>43100</v>
      </c>
      <c r="F786" s="33" t="s">
        <v>10</v>
      </c>
      <c r="G786" s="34"/>
    </row>
    <row r="787" spans="1:7" x14ac:dyDescent="0.25">
      <c r="A787" s="30">
        <v>9</v>
      </c>
      <c r="B787" s="18" t="s">
        <v>22</v>
      </c>
      <c r="C787" s="56" t="str">
        <f>VLOOKUP(Taulukko1[[#This Row],[Rivivalinta]],Sheet1!$C$1:$E$37,2,FALSE)</f>
        <v>Övriga försäkringstekniska intäkter (9)</v>
      </c>
      <c r="D787" s="49" t="str">
        <f>VLOOKUP(Taulukko1[[#This Row],[Rivivalinta]],Sheet1!$C$1:$E$37,3,FALSE)</f>
        <v>Other technical income (9)</v>
      </c>
      <c r="E787" s="35">
        <v>43100</v>
      </c>
      <c r="F787" s="33" t="s">
        <v>10</v>
      </c>
      <c r="G787" s="34"/>
    </row>
    <row r="788" spans="1:7" x14ac:dyDescent="0.25">
      <c r="A788" s="31">
        <v>10</v>
      </c>
      <c r="B788" s="18" t="s">
        <v>23</v>
      </c>
      <c r="C788" s="56" t="str">
        <f>VLOOKUP(Taulukko1[[#This Row],[Rivivalinta]],Sheet1!$C$1:$E$37,2,FALSE)</f>
        <v>Ersättningskostnader, egen andel (10)</v>
      </c>
      <c r="D788" s="49" t="str">
        <f>VLOOKUP(Taulukko1[[#This Row],[Rivivalinta]],Sheet1!$C$1:$E$37,3,FALSE)</f>
        <v>Claims incurred, own share (10)</v>
      </c>
      <c r="E788" s="35">
        <v>43100</v>
      </c>
      <c r="F788" s="33" t="s">
        <v>10</v>
      </c>
      <c r="G788" s="34">
        <v>-107470</v>
      </c>
    </row>
    <row r="789" spans="1:7" x14ac:dyDescent="0.25">
      <c r="A789" s="30">
        <v>11</v>
      </c>
      <c r="B789" s="20" t="s">
        <v>24</v>
      </c>
      <c r="C789" s="57" t="str">
        <f>VLOOKUP(Taulukko1[[#This Row],[Rivivalinta]],Sheet1!$C$1:$E$37,2,FALSE)</f>
        <v>Utbetalda ersättningar (11)</v>
      </c>
      <c r="D789" s="50" t="str">
        <f>VLOOKUP(Taulukko1[[#This Row],[Rivivalinta]],Sheet1!$C$1:$E$37,3,FALSE)</f>
        <v>Claims paid (11)</v>
      </c>
      <c r="E789" s="35">
        <v>43100</v>
      </c>
      <c r="F789" s="33" t="s">
        <v>10</v>
      </c>
      <c r="G789" s="34">
        <v>-104438</v>
      </c>
    </row>
    <row r="790" spans="1:7" x14ac:dyDescent="0.25">
      <c r="A790" s="30">
        <v>12</v>
      </c>
      <c r="B790" s="20" t="s">
        <v>25</v>
      </c>
      <c r="C790" s="57" t="str">
        <f>VLOOKUP(Taulukko1[[#This Row],[Rivivalinta]],Sheet1!$C$1:$E$37,2,FALSE)</f>
        <v>Återförsäkrarnas andel (12)</v>
      </c>
      <c r="D790" s="50" t="str">
        <f>VLOOKUP(Taulukko1[[#This Row],[Rivivalinta]],Sheet1!$C$1:$E$37,3,FALSE)</f>
        <v>Reinsurers' share (12)</v>
      </c>
      <c r="E790" s="35">
        <v>43100</v>
      </c>
      <c r="F790" s="33" t="s">
        <v>10</v>
      </c>
      <c r="G790" s="34">
        <v>219</v>
      </c>
    </row>
    <row r="791" spans="1:7" ht="26.25" x14ac:dyDescent="0.25">
      <c r="A791" s="30">
        <v>13</v>
      </c>
      <c r="B791" s="20" t="s">
        <v>26</v>
      </c>
      <c r="C791" s="57" t="str">
        <f>VLOOKUP(Taulukko1[[#This Row],[Rivivalinta]],Sheet1!$C$1:$E$37,2,FALSE)</f>
        <v>Förändring i ersättningsansvaret (13)</v>
      </c>
      <c r="D791" s="50" t="str">
        <f>VLOOKUP(Taulukko1[[#This Row],[Rivivalinta]],Sheet1!$C$1:$E$37,3,FALSE)</f>
        <v>Change in provision for outstanding claims (13)</v>
      </c>
      <c r="E791" s="35">
        <v>43100</v>
      </c>
      <c r="F791" s="33" t="s">
        <v>10</v>
      </c>
      <c r="G791" s="34">
        <v>-3251</v>
      </c>
    </row>
    <row r="792" spans="1:7" x14ac:dyDescent="0.25">
      <c r="A792" s="31">
        <v>14</v>
      </c>
      <c r="B792" s="20" t="s">
        <v>27</v>
      </c>
      <c r="C792" s="57" t="str">
        <f>VLOOKUP(Taulukko1[[#This Row],[Rivivalinta]],Sheet1!$C$1:$E$37,2,FALSE)</f>
        <v>Återförsäkrarnas andel (14)</v>
      </c>
      <c r="D792" s="50" t="str">
        <f>VLOOKUP(Taulukko1[[#This Row],[Rivivalinta]],Sheet1!$C$1:$E$37,3,FALSE)</f>
        <v>Reinsurers' share (14)</v>
      </c>
      <c r="E792" s="35">
        <v>43100</v>
      </c>
      <c r="F792" s="33" t="s">
        <v>10</v>
      </c>
      <c r="G792" s="34"/>
    </row>
    <row r="793" spans="1:7" ht="26.25" x14ac:dyDescent="0.25">
      <c r="A793" s="30">
        <v>15</v>
      </c>
      <c r="B793" s="18" t="s">
        <v>28</v>
      </c>
      <c r="C793" s="56" t="str">
        <f>VLOOKUP(Taulukko1[[#This Row],[Rivivalinta]],Sheet1!$C$1:$E$37,2,FALSE)</f>
        <v>Förändring i premieansvaret, egen andel (15)</v>
      </c>
      <c r="D793" s="49" t="str">
        <f>VLOOKUP(Taulukko1[[#This Row],[Rivivalinta]],Sheet1!$C$1:$E$37,3,FALSE)</f>
        <v>Change in provision for unearned premiums, own share (15)</v>
      </c>
      <c r="E793" s="35">
        <v>43100</v>
      </c>
      <c r="F793" s="33" t="s">
        <v>10</v>
      </c>
      <c r="G793" s="34">
        <v>-96099</v>
      </c>
    </row>
    <row r="794" spans="1:7" ht="26.25" x14ac:dyDescent="0.25">
      <c r="A794" s="31">
        <v>16</v>
      </c>
      <c r="B794" s="20" t="s">
        <v>29</v>
      </c>
      <c r="C794" s="57" t="str">
        <f>VLOOKUP(Taulukko1[[#This Row],[Rivivalinta]],Sheet1!$C$1:$E$37,2,FALSE)</f>
        <v>Föränrding i premieansvaret (16)</v>
      </c>
      <c r="D794" s="50" t="str">
        <f>VLOOKUP(Taulukko1[[#This Row],[Rivivalinta]],Sheet1!$C$1:$E$37,3,FALSE)</f>
        <v>Change in provision for unearned premiums (16)</v>
      </c>
      <c r="E794" s="35">
        <v>43100</v>
      </c>
      <c r="F794" s="33" t="s">
        <v>10</v>
      </c>
      <c r="G794" s="34">
        <v>-96099</v>
      </c>
    </row>
    <row r="795" spans="1:7" x14ac:dyDescent="0.25">
      <c r="A795" s="30">
        <v>17</v>
      </c>
      <c r="B795" s="20" t="s">
        <v>30</v>
      </c>
      <c r="C795" s="57" t="str">
        <f>VLOOKUP(Taulukko1[[#This Row],[Rivivalinta]],Sheet1!$C$1:$E$37,2,FALSE)</f>
        <v>Återförsäkrarnas andel (17)</v>
      </c>
      <c r="D795" s="50" t="str">
        <f>VLOOKUP(Taulukko1[[#This Row],[Rivivalinta]],Sheet1!$C$1:$E$37,3,FALSE)</f>
        <v>Reinsurers' share (17)</v>
      </c>
      <c r="E795" s="35">
        <v>43100</v>
      </c>
      <c r="F795" s="33" t="s">
        <v>10</v>
      </c>
      <c r="G795" s="34" t="s">
        <v>141</v>
      </c>
    </row>
    <row r="796" spans="1:7" x14ac:dyDescent="0.25">
      <c r="A796" s="30">
        <v>18</v>
      </c>
      <c r="B796" s="18" t="s">
        <v>31</v>
      </c>
      <c r="C796" s="56" t="str">
        <f>VLOOKUP(Taulukko1[[#This Row],[Rivivalinta]],Sheet1!$C$1:$E$37,2,FALSE)</f>
        <v>Driftskostnader (18)</v>
      </c>
      <c r="D796" s="49" t="str">
        <f>VLOOKUP(Taulukko1[[#This Row],[Rivivalinta]],Sheet1!$C$1:$E$37,3,FALSE)</f>
        <v>Operating expenses (18)</v>
      </c>
      <c r="E796" s="35">
        <v>43100</v>
      </c>
      <c r="F796" s="33" t="s">
        <v>10</v>
      </c>
      <c r="G796" s="34">
        <v>-14806</v>
      </c>
    </row>
    <row r="797" spans="1:7" x14ac:dyDescent="0.25">
      <c r="A797" s="30">
        <v>19</v>
      </c>
      <c r="B797" s="18" t="s">
        <v>32</v>
      </c>
      <c r="C797" s="56" t="str">
        <f>VLOOKUP(Taulukko1[[#This Row],[Rivivalinta]],Sheet1!$C$1:$E$37,2,FALSE)</f>
        <v>Kostnader för placeringsverksamheten (19)</v>
      </c>
      <c r="D797" s="49" t="str">
        <f>VLOOKUP(Taulukko1[[#This Row],[Rivivalinta]],Sheet1!$C$1:$E$37,3,FALSE)</f>
        <v>Investment charges (19)</v>
      </c>
      <c r="E797" s="35">
        <v>43100</v>
      </c>
      <c r="F797" s="33" t="s">
        <v>10</v>
      </c>
      <c r="G797" s="34">
        <v>-34110</v>
      </c>
    </row>
    <row r="798" spans="1:7" ht="26.25" x14ac:dyDescent="0.25">
      <c r="A798" s="31">
        <v>20</v>
      </c>
      <c r="B798" s="18" t="s">
        <v>33</v>
      </c>
      <c r="C798" s="56" t="str">
        <f>VLOOKUP(Taulukko1[[#This Row],[Rivivalinta]],Sheet1!$C$1:$E$37,2,FALSE)</f>
        <v>Orealiserade värdeminskningar i placeringsverksamheten (20)</v>
      </c>
      <c r="D798" s="49" t="str">
        <f>VLOOKUP(Taulukko1[[#This Row],[Rivivalinta]],Sheet1!$C$1:$E$37,3,FALSE)</f>
        <v>Unrealised losses on onvestments (20)</v>
      </c>
      <c r="E798" s="35">
        <v>43100</v>
      </c>
      <c r="F798" s="33" t="s">
        <v>10</v>
      </c>
      <c r="G798" s="34">
        <v>-8278</v>
      </c>
    </row>
    <row r="799" spans="1:7" ht="39" x14ac:dyDescent="0.25">
      <c r="A799" s="30">
        <v>21</v>
      </c>
      <c r="B799" s="21" t="s">
        <v>34</v>
      </c>
      <c r="C799" s="58" t="str">
        <f>VLOOKUP(Taulukko1[[#This Row],[Rivivalinta]],Sheet1!$C$1:$E$37,2,FALSE)</f>
        <v>Placeringar som utgör täckning för fondförsäkringar  (21)</v>
      </c>
      <c r="D799" s="51" t="str">
        <f>VLOOKUP(Taulukko1[[#This Row],[Rivivalinta]],Sheet1!$C$1:$E$37,3,FALSE)</f>
        <v>Investments covering technical provisions on unit-linked insurance  (21)</v>
      </c>
      <c r="E799" s="35">
        <v>43100</v>
      </c>
      <c r="F799" s="33" t="s">
        <v>10</v>
      </c>
      <c r="G799" s="34">
        <v>-8278</v>
      </c>
    </row>
    <row r="800" spans="1:7" ht="26.25" x14ac:dyDescent="0.25">
      <c r="A800" s="31">
        <v>22</v>
      </c>
      <c r="B800" s="21" t="s">
        <v>35</v>
      </c>
      <c r="C800" s="58" t="str">
        <f>VLOOKUP(Taulukko1[[#This Row],[Rivivalinta]],Sheet1!$C$1:$E$37,2,FALSE)</f>
        <v>Värdeökningar av övriga placeringar (22)</v>
      </c>
      <c r="D800" s="51" t="str">
        <f>VLOOKUP(Taulukko1[[#This Row],[Rivivalinta]],Sheet1!$C$1:$E$37,3,FALSE)</f>
        <v>Change in other investments value  (22)</v>
      </c>
      <c r="E800" s="35">
        <v>43100</v>
      </c>
      <c r="F800" s="33" t="s">
        <v>10</v>
      </c>
      <c r="G800" s="34"/>
    </row>
    <row r="801" spans="1:7" x14ac:dyDescent="0.25">
      <c r="A801" s="30">
        <v>23</v>
      </c>
      <c r="B801" s="18" t="s">
        <v>36</v>
      </c>
      <c r="C801" s="56" t="str">
        <f>VLOOKUP(Taulukko1[[#This Row],[Rivivalinta]],Sheet1!$C$1:$E$37,2,FALSE)</f>
        <v>Övriga försäkringstekniska kostnader (23)</v>
      </c>
      <c r="D801" s="49" t="str">
        <f>VLOOKUP(Taulukko1[[#This Row],[Rivivalinta]],Sheet1!$C$1:$E$37,3,FALSE)</f>
        <v>Other technical expenses (23)</v>
      </c>
      <c r="E801" s="35">
        <v>43100</v>
      </c>
      <c r="F801" s="33" t="s">
        <v>10</v>
      </c>
      <c r="G801" s="34"/>
    </row>
    <row r="802" spans="1:7" x14ac:dyDescent="0.25">
      <c r="A802" s="30">
        <v>24</v>
      </c>
      <c r="B802" s="22" t="s">
        <v>37</v>
      </c>
      <c r="C802" s="53" t="str">
        <f>VLOOKUP(Taulukko1[[#This Row],[Rivivalinta]],Sheet1!$C$1:$E$37,2,FALSE)</f>
        <v>Försäkringstekniskt resultat/bidrag (24)</v>
      </c>
      <c r="D802" s="48" t="str">
        <f>VLOOKUP(Taulukko1[[#This Row],[Rivivalinta]],Sheet1!$C$1:$E$37,3,FALSE)</f>
        <v>Balance on technical account (24)</v>
      </c>
      <c r="E802" s="35">
        <v>43100</v>
      </c>
      <c r="F802" s="33" t="s">
        <v>10</v>
      </c>
      <c r="G802" s="34">
        <v>18054</v>
      </c>
    </row>
    <row r="803" spans="1:7" x14ac:dyDescent="0.25">
      <c r="A803" s="30">
        <v>25</v>
      </c>
      <c r="B803" s="22" t="s">
        <v>38</v>
      </c>
      <c r="C803" s="53" t="str">
        <f>VLOOKUP(Taulukko1[[#This Row],[Rivivalinta]],Sheet1!$C$1:$E$37,2,FALSE)</f>
        <v>Annat än försäkringsteknisk kalkyl (25)</v>
      </c>
      <c r="D803" s="48" t="str">
        <f>VLOOKUP(Taulukko1[[#This Row],[Rivivalinta]],Sheet1!$C$1:$E$37,3,FALSE)</f>
        <v>Non-technical account (25)</v>
      </c>
      <c r="E803" s="35">
        <v>43100</v>
      </c>
      <c r="F803" s="33" t="s">
        <v>10</v>
      </c>
      <c r="G803" s="34"/>
    </row>
    <row r="804" spans="1:7" x14ac:dyDescent="0.25">
      <c r="A804" s="31">
        <v>26</v>
      </c>
      <c r="B804" s="26" t="s">
        <v>39</v>
      </c>
      <c r="C804" s="26" t="str">
        <f>VLOOKUP(Taulukko1[[#This Row],[Rivivalinta]],Sheet1!$C$1:$E$37,2,FALSE)</f>
        <v>Övriga intäkter (26)</v>
      </c>
      <c r="D804" s="26" t="str">
        <f>VLOOKUP(Taulukko1[[#This Row],[Rivivalinta]],Sheet1!$C$1:$E$37,3,FALSE)</f>
        <v>Other income (26)</v>
      </c>
      <c r="E804" s="35">
        <v>43100</v>
      </c>
      <c r="F804" s="33" t="s">
        <v>10</v>
      </c>
      <c r="G804" s="34">
        <v>3</v>
      </c>
    </row>
    <row r="805" spans="1:7" x14ac:dyDescent="0.25">
      <c r="A805" s="30">
        <v>27</v>
      </c>
      <c r="B805" s="26" t="s">
        <v>40</v>
      </c>
      <c r="C805" s="26" t="str">
        <f>VLOOKUP(Taulukko1[[#This Row],[Rivivalinta]],Sheet1!$C$1:$E$37,2,FALSE)</f>
        <v>Övriga kostnader (27)</v>
      </c>
      <c r="D805" s="26" t="str">
        <f>VLOOKUP(Taulukko1[[#This Row],[Rivivalinta]],Sheet1!$C$1:$E$37,3,FALSE)</f>
        <v>Other expenses (27)</v>
      </c>
      <c r="E805" s="35">
        <v>43100</v>
      </c>
      <c r="F805" s="33" t="s">
        <v>10</v>
      </c>
      <c r="G805" s="34">
        <v>-241</v>
      </c>
    </row>
    <row r="806" spans="1:7" x14ac:dyDescent="0.25">
      <c r="A806" s="31">
        <v>28</v>
      </c>
      <c r="B806" s="26" t="s">
        <v>41</v>
      </c>
      <c r="C806" s="26" t="str">
        <f>VLOOKUP(Taulukko1[[#This Row],[Rivivalinta]],Sheet1!$C$1:$E$37,2,FALSE)</f>
        <v>Inkomstskatter för den egentliga verksamheten (28)</v>
      </c>
      <c r="D806" s="26" t="str">
        <f>VLOOKUP(Taulukko1[[#This Row],[Rivivalinta]],Sheet1!$C$1:$E$37,3,FALSE)</f>
        <v>Direct taxes on ordinary activities (28)</v>
      </c>
      <c r="E806" s="35">
        <v>43100</v>
      </c>
      <c r="F806" s="33" t="s">
        <v>10</v>
      </c>
      <c r="G806" s="34"/>
    </row>
    <row r="807" spans="1:7" x14ac:dyDescent="0.25">
      <c r="A807" s="30">
        <v>29</v>
      </c>
      <c r="B807" s="32" t="s">
        <v>42</v>
      </c>
      <c r="C807" s="59" t="str">
        <f>VLOOKUP(Taulukko1[[#This Row],[Rivivalinta]],Sheet1!$C$1:$E$37,2,FALSE)</f>
        <v>Vinst(förlust) före bokslutsdispositioner och skatter (29)</v>
      </c>
      <c r="D807" s="32" t="str">
        <f>VLOOKUP(Taulukko1[[#This Row],[Rivivalinta]],Sheet1!$C$1:$E$37,3,FALSE)</f>
        <v>Profit(loss) before appropriations and taxes (29)</v>
      </c>
      <c r="E807" s="35">
        <v>43100</v>
      </c>
      <c r="F807" s="33" t="s">
        <v>10</v>
      </c>
      <c r="G807" s="34">
        <v>17816</v>
      </c>
    </row>
    <row r="808" spans="1:7" x14ac:dyDescent="0.25">
      <c r="A808" s="30">
        <v>30</v>
      </c>
      <c r="B808" s="26" t="s">
        <v>43</v>
      </c>
      <c r="C808" s="26" t="str">
        <f>VLOOKUP(Taulukko1[[#This Row],[Rivivalinta]],Sheet1!$C$1:$E$37,2,FALSE)</f>
        <v>Bokslutsdispositioner totalt (30)</v>
      </c>
      <c r="D808" s="26" t="str">
        <f>VLOOKUP(Taulukko1[[#This Row],[Rivivalinta]],Sheet1!$C$1:$E$37,3,FALSE)</f>
        <v>Appropriations, total (30)</v>
      </c>
      <c r="E808" s="35">
        <v>43100</v>
      </c>
      <c r="F808" s="33" t="s">
        <v>10</v>
      </c>
      <c r="G808" s="34">
        <v>-17</v>
      </c>
    </row>
    <row r="809" spans="1:7" x14ac:dyDescent="0.25">
      <c r="A809" s="30">
        <v>31</v>
      </c>
      <c r="B809" s="27" t="s">
        <v>44</v>
      </c>
      <c r="C809" s="27" t="str">
        <f>VLOOKUP(Taulukko1[[#This Row],[Rivivalinta]],Sheet1!$C$1:$E$37,2,FALSE)</f>
        <v>Förändring av avskrivningsdifferens (31)</v>
      </c>
      <c r="D809" s="27" t="str">
        <f>VLOOKUP(Taulukko1[[#This Row],[Rivivalinta]],Sheet1!$C$1:$E$37,3,FALSE)</f>
        <v>Change in depreciation difference (31)</v>
      </c>
      <c r="E809" s="35">
        <v>43100</v>
      </c>
      <c r="F809" s="33" t="s">
        <v>10</v>
      </c>
      <c r="G809" s="34">
        <v>-17</v>
      </c>
    </row>
    <row r="810" spans="1:7" x14ac:dyDescent="0.25">
      <c r="A810" s="31">
        <v>32</v>
      </c>
      <c r="B810" s="27" t="s">
        <v>139</v>
      </c>
      <c r="C810" s="27" t="str">
        <f>VLOOKUP(Taulukko1[[#This Row],[Rivivalinta]],Sheet1!$C$1:$E$37,2,FALSE)</f>
        <v>Förändring av skattemässiga reserver (32)</v>
      </c>
      <c r="D810" s="27" t="str">
        <f>VLOOKUP(Taulukko1[[#This Row],[Rivivalinta]],Sheet1!$C$1:$E$37,3,FALSE)</f>
        <v>Change in taxbased provision (32)</v>
      </c>
      <c r="E810" s="35">
        <v>43100</v>
      </c>
      <c r="F810" s="33" t="s">
        <v>10</v>
      </c>
      <c r="G810" s="34"/>
    </row>
    <row r="811" spans="1:7" x14ac:dyDescent="0.25">
      <c r="A811" s="30">
        <v>33</v>
      </c>
      <c r="B811" s="26" t="s">
        <v>45</v>
      </c>
      <c r="C811" s="26" t="str">
        <f>VLOOKUP(Taulukko1[[#This Row],[Rivivalinta]],Sheet1!$C$1:$E$37,2,FALSE)</f>
        <v>Inkomstskatter totalt (33)</v>
      </c>
      <c r="D811" s="26" t="str">
        <f>VLOOKUP(Taulukko1[[#This Row],[Rivivalinta]],Sheet1!$C$1:$E$37,3,FALSE)</f>
        <v>Income taxes, total (33)</v>
      </c>
      <c r="E811" s="35">
        <v>43100</v>
      </c>
      <c r="F811" s="33" t="s">
        <v>10</v>
      </c>
      <c r="G811" s="34">
        <v>-2344</v>
      </c>
    </row>
    <row r="812" spans="1:7" x14ac:dyDescent="0.25">
      <c r="A812" s="31">
        <v>34</v>
      </c>
      <c r="B812" s="27" t="s">
        <v>46</v>
      </c>
      <c r="C812" s="27" t="str">
        <f>VLOOKUP(Taulukko1[[#This Row],[Rivivalinta]],Sheet1!$C$1:$E$37,2,FALSE)</f>
        <v>Skatt för räkenskapsperioden och tidigare räkenskapsperioder (34)</v>
      </c>
      <c r="D812" s="27" t="str">
        <f>VLOOKUP(Taulukko1[[#This Row],[Rivivalinta]],Sheet1!$C$1:$E$37,3,FALSE)</f>
        <v>Taxes for current and previous periods (34)</v>
      </c>
      <c r="E812" s="35">
        <v>43100</v>
      </c>
      <c r="F812" s="33" t="s">
        <v>10</v>
      </c>
      <c r="G812" s="34">
        <v>-2344</v>
      </c>
    </row>
    <row r="813" spans="1:7" x14ac:dyDescent="0.25">
      <c r="A813" s="30">
        <v>35</v>
      </c>
      <c r="B813" s="27" t="s">
        <v>47</v>
      </c>
      <c r="C813" s="27" t="str">
        <f>VLOOKUP(Taulukko1[[#This Row],[Rivivalinta]],Sheet1!$C$1:$E$37,2,FALSE)</f>
        <v>Latent skatt (35)</v>
      </c>
      <c r="D813" s="27" t="str">
        <f>VLOOKUP(Taulukko1[[#This Row],[Rivivalinta]],Sheet1!$C$1:$E$37,3,FALSE)</f>
        <v>Deferred taxes (35)</v>
      </c>
      <c r="E813" s="35">
        <v>43100</v>
      </c>
      <c r="F813" s="33" t="s">
        <v>10</v>
      </c>
      <c r="G813" s="34"/>
    </row>
    <row r="814" spans="1:7" x14ac:dyDescent="0.25">
      <c r="A814" s="30">
        <v>36</v>
      </c>
      <c r="B814" s="26" t="s">
        <v>48</v>
      </c>
      <c r="C814" s="26" t="str">
        <f>VLOOKUP(Taulukko1[[#This Row],[Rivivalinta]],Sheet1!$C$1:$E$37,2,FALSE)</f>
        <v>Övriga direkta skatter (36)</v>
      </c>
      <c r="D814" s="26" t="str">
        <f>VLOOKUP(Taulukko1[[#This Row],[Rivivalinta]],Sheet1!$C$1:$E$37,3,FALSE)</f>
        <v>Other direct taxes (36)</v>
      </c>
      <c r="E814" s="35">
        <v>43100</v>
      </c>
      <c r="F814" s="33" t="s">
        <v>10</v>
      </c>
      <c r="G814" s="34"/>
    </row>
    <row r="815" spans="1:7" x14ac:dyDescent="0.25">
      <c r="A815" s="30">
        <v>37</v>
      </c>
      <c r="B815" s="22" t="s">
        <v>49</v>
      </c>
      <c r="C815" s="53" t="str">
        <f>VLOOKUP(Taulukko1[[#This Row],[Rivivalinta]],Sheet1!$C$1:$E$37,2,FALSE)</f>
        <v>Räkenskapsperiodens vinst(förlust) (37)</v>
      </c>
      <c r="D815" s="48" t="str">
        <f>VLOOKUP(Taulukko1[[#This Row],[Rivivalinta]],Sheet1!$C$1:$E$37,3,FALSE)</f>
        <v>Profit/loss for the accounting period (37)</v>
      </c>
      <c r="E815" s="35">
        <v>43100</v>
      </c>
      <c r="F815" s="33" t="s">
        <v>10</v>
      </c>
      <c r="G815" s="34">
        <v>15455</v>
      </c>
    </row>
    <row r="816" spans="1:7" x14ac:dyDescent="0.25">
      <c r="A816" s="30">
        <v>1</v>
      </c>
      <c r="B816" s="23" t="s">
        <v>14</v>
      </c>
      <c r="C816" s="55" t="str">
        <f>VLOOKUP(Taulukko1[[#This Row],[Rivivalinta]],Sheet1!$C$1:$E$37,2,FALSE)</f>
        <v>Försäkringsteknisk kalkyl - livförsäkring (1)</v>
      </c>
      <c r="D816" s="23" t="str">
        <f>VLOOKUP(Taulukko1[[#This Row],[Rivivalinta]],Sheet1!$C$1:$E$37,3,FALSE)</f>
        <v>Technical account - life insurance (1)</v>
      </c>
      <c r="E816" s="35">
        <v>43100</v>
      </c>
      <c r="F816" s="33" t="s">
        <v>11</v>
      </c>
      <c r="G816" s="34"/>
    </row>
    <row r="817" spans="1:7" x14ac:dyDescent="0.25">
      <c r="A817" s="31">
        <v>2</v>
      </c>
      <c r="B817" s="18" t="s">
        <v>15</v>
      </c>
      <c r="C817" s="56" t="str">
        <f>VLOOKUP(Taulukko1[[#This Row],[Rivivalinta]],Sheet1!$C$1:$E$37,2,FALSE)</f>
        <v>Premieinkomst, egen andel (2)</v>
      </c>
      <c r="D817" s="49" t="str">
        <f>VLOOKUP(Taulukko1[[#This Row],[Rivivalinta]],Sheet1!$C$1:$E$37,3,FALSE)</f>
        <v>Premiums earned, net of reinsurance (2)</v>
      </c>
      <c r="E817" s="35">
        <v>43100</v>
      </c>
      <c r="F817" s="33" t="s">
        <v>11</v>
      </c>
      <c r="G817" s="34">
        <v>4500594.0554300006</v>
      </c>
    </row>
    <row r="818" spans="1:7" x14ac:dyDescent="0.25">
      <c r="A818" s="30">
        <v>3</v>
      </c>
      <c r="B818" s="20" t="s">
        <v>16</v>
      </c>
      <c r="C818" s="57" t="str">
        <f>VLOOKUP(Taulukko1[[#This Row],[Rivivalinta]],Sheet1!$C$1:$E$37,2,FALSE)</f>
        <v>Premieinkomst (3)</v>
      </c>
      <c r="D818" s="50" t="str">
        <f>VLOOKUP(Taulukko1[[#This Row],[Rivivalinta]],Sheet1!$C$1:$E$37,3,FALSE)</f>
        <v>Premium income (3)</v>
      </c>
      <c r="E818" s="35">
        <v>43100</v>
      </c>
      <c r="F818" s="33" t="s">
        <v>11</v>
      </c>
      <c r="G818" s="34">
        <v>4528035.9401900005</v>
      </c>
    </row>
    <row r="819" spans="1:7" x14ac:dyDescent="0.25">
      <c r="A819" s="31">
        <v>4</v>
      </c>
      <c r="B819" s="20" t="s">
        <v>17</v>
      </c>
      <c r="C819" s="57" t="str">
        <f>VLOOKUP(Taulukko1[[#This Row],[Rivivalinta]],Sheet1!$C$1:$E$37,2,FALSE)</f>
        <v>Återförsäkrarnas andel (4)</v>
      </c>
      <c r="D819" s="50" t="str">
        <f>VLOOKUP(Taulukko1[[#This Row],[Rivivalinta]],Sheet1!$C$1:$E$37,3,FALSE)</f>
        <v>Reinsurers' share (4)</v>
      </c>
      <c r="E819" s="35">
        <v>43100</v>
      </c>
      <c r="F819" s="33" t="s">
        <v>11</v>
      </c>
      <c r="G819" s="34">
        <v>-27441.884760000001</v>
      </c>
    </row>
    <row r="820" spans="1:7" x14ac:dyDescent="0.25">
      <c r="A820" s="30">
        <v>5</v>
      </c>
      <c r="B820" s="18" t="s">
        <v>18</v>
      </c>
      <c r="C820" s="56" t="str">
        <f>VLOOKUP(Taulukko1[[#This Row],[Rivivalinta]],Sheet1!$C$1:$E$37,2,FALSE)</f>
        <v>Intäkter av placeringsverksamheten (5)</v>
      </c>
      <c r="D820" s="49" t="str">
        <f>VLOOKUP(Taulukko1[[#This Row],[Rivivalinta]],Sheet1!$C$1:$E$37,3,FALSE)</f>
        <v>Investment income (5)</v>
      </c>
      <c r="E820" s="35">
        <v>43100</v>
      </c>
      <c r="F820" s="33" t="s">
        <v>11</v>
      </c>
      <c r="G820" s="34">
        <v>2573557.8273900002</v>
      </c>
    </row>
    <row r="821" spans="1:7" ht="26.25" x14ac:dyDescent="0.25">
      <c r="A821" s="30">
        <v>6</v>
      </c>
      <c r="B821" s="18" t="s">
        <v>19</v>
      </c>
      <c r="C821" s="56" t="str">
        <f>VLOOKUP(Taulukko1[[#This Row],[Rivivalinta]],Sheet1!$C$1:$E$37,2,FALSE)</f>
        <v>Orealiserade värdeökningar i placeringsverksamheten (6)</v>
      </c>
      <c r="D821" s="49" t="str">
        <f>VLOOKUP(Taulukko1[[#This Row],[Rivivalinta]],Sheet1!$C$1:$E$37,3,FALSE)</f>
        <v>Unrealised gains on investments (6)</v>
      </c>
      <c r="E821" s="35">
        <v>43100</v>
      </c>
      <c r="F821" s="33" t="s">
        <v>11</v>
      </c>
      <c r="G821" s="34">
        <v>1821593.5829900003</v>
      </c>
    </row>
    <row r="822" spans="1:7" ht="39" x14ac:dyDescent="0.25">
      <c r="A822" s="30">
        <v>7</v>
      </c>
      <c r="B822" s="21" t="s">
        <v>20</v>
      </c>
      <c r="C822" s="58" t="str">
        <f>VLOOKUP(Taulukko1[[#This Row],[Rivivalinta]],Sheet1!$C$1:$E$37,2,FALSE)</f>
        <v>Placeringar som utgör täckning för fondförsäkringar (7)</v>
      </c>
      <c r="D822" s="51" t="str">
        <f>VLOOKUP(Taulukko1[[#This Row],[Rivivalinta]],Sheet1!$C$1:$E$37,3,FALSE)</f>
        <v>Investments covering technical provisions on unit-linked 
insurance (7)</v>
      </c>
      <c r="E822" s="35">
        <v>43100</v>
      </c>
      <c r="F822" s="33" t="s">
        <v>11</v>
      </c>
      <c r="G822" s="34">
        <v>1821107.6559900001</v>
      </c>
    </row>
    <row r="823" spans="1:7" x14ac:dyDescent="0.25">
      <c r="A823" s="31">
        <v>8</v>
      </c>
      <c r="B823" s="21" t="s">
        <v>21</v>
      </c>
      <c r="C823" s="58" t="str">
        <f>VLOOKUP(Taulukko1[[#This Row],[Rivivalinta]],Sheet1!$C$1:$E$37,2,FALSE)</f>
        <v>Värdeökningar av övriga placeringar (8)</v>
      </c>
      <c r="D823" s="51" t="str">
        <f>VLOOKUP(Taulukko1[[#This Row],[Rivivalinta]],Sheet1!$C$1:$E$37,3,FALSE)</f>
        <v>Change in other investments value (8)</v>
      </c>
      <c r="E823" s="35">
        <v>43100</v>
      </c>
      <c r="F823" s="33" t="s">
        <v>11</v>
      </c>
      <c r="G823" s="34">
        <v>485.92700000000002</v>
      </c>
    </row>
    <row r="824" spans="1:7" x14ac:dyDescent="0.25">
      <c r="A824" s="30">
        <v>9</v>
      </c>
      <c r="B824" s="18" t="s">
        <v>22</v>
      </c>
      <c r="C824" s="56" t="str">
        <f>VLOOKUP(Taulukko1[[#This Row],[Rivivalinta]],Sheet1!$C$1:$E$37,2,FALSE)</f>
        <v>Övriga försäkringstekniska intäkter (9)</v>
      </c>
      <c r="D824" s="49" t="str">
        <f>VLOOKUP(Taulukko1[[#This Row],[Rivivalinta]],Sheet1!$C$1:$E$37,3,FALSE)</f>
        <v>Other technical income (9)</v>
      </c>
      <c r="E824" s="35">
        <v>43100</v>
      </c>
      <c r="F824" s="33" t="s">
        <v>11</v>
      </c>
      <c r="G824" s="34">
        <v>7098.6593899999998</v>
      </c>
    </row>
    <row r="825" spans="1:7" x14ac:dyDescent="0.25">
      <c r="A825" s="31">
        <v>10</v>
      </c>
      <c r="B825" s="18" t="s">
        <v>23</v>
      </c>
      <c r="C825" s="56" t="str">
        <f>VLOOKUP(Taulukko1[[#This Row],[Rivivalinta]],Sheet1!$C$1:$E$37,2,FALSE)</f>
        <v>Ersättningskostnader, egen andel (10)</v>
      </c>
      <c r="D825" s="49" t="str">
        <f>VLOOKUP(Taulukko1[[#This Row],[Rivivalinta]],Sheet1!$C$1:$E$37,3,FALSE)</f>
        <v>Claims incurred, own share (10)</v>
      </c>
      <c r="E825" s="35">
        <v>43100</v>
      </c>
      <c r="F825" s="33" t="s">
        <v>11</v>
      </c>
      <c r="G825" s="34">
        <v>-4291276.0818999996</v>
      </c>
    </row>
    <row r="826" spans="1:7" x14ac:dyDescent="0.25">
      <c r="A826" s="30">
        <v>11</v>
      </c>
      <c r="B826" s="20" t="s">
        <v>24</v>
      </c>
      <c r="C826" s="57" t="str">
        <f>VLOOKUP(Taulukko1[[#This Row],[Rivivalinta]],Sheet1!$C$1:$E$37,2,FALSE)</f>
        <v>Utbetalda ersättningar (11)</v>
      </c>
      <c r="D826" s="50" t="str">
        <f>VLOOKUP(Taulukko1[[#This Row],[Rivivalinta]],Sheet1!$C$1:$E$37,3,FALSE)</f>
        <v>Claims paid (11)</v>
      </c>
      <c r="E826" s="35">
        <v>43100</v>
      </c>
      <c r="F826" s="33" t="s">
        <v>11</v>
      </c>
      <c r="G826" s="34">
        <v>-4232924.0784300007</v>
      </c>
    </row>
    <row r="827" spans="1:7" x14ac:dyDescent="0.25">
      <c r="A827" s="30">
        <v>12</v>
      </c>
      <c r="B827" s="20" t="s">
        <v>25</v>
      </c>
      <c r="C827" s="57" t="str">
        <f>VLOOKUP(Taulukko1[[#This Row],[Rivivalinta]],Sheet1!$C$1:$E$37,2,FALSE)</f>
        <v>Återförsäkrarnas andel (12)</v>
      </c>
      <c r="D827" s="50" t="str">
        <f>VLOOKUP(Taulukko1[[#This Row],[Rivivalinta]],Sheet1!$C$1:$E$37,3,FALSE)</f>
        <v>Reinsurers' share (12)</v>
      </c>
      <c r="E827" s="35">
        <v>43100</v>
      </c>
      <c r="F827" s="33" t="s">
        <v>11</v>
      </c>
      <c r="G827" s="34">
        <v>16352.158530000001</v>
      </c>
    </row>
    <row r="828" spans="1:7" ht="26.25" x14ac:dyDescent="0.25">
      <c r="A828" s="30">
        <v>13</v>
      </c>
      <c r="B828" s="20" t="s">
        <v>26</v>
      </c>
      <c r="C828" s="57" t="str">
        <f>VLOOKUP(Taulukko1[[#This Row],[Rivivalinta]],Sheet1!$C$1:$E$37,2,FALSE)</f>
        <v>Förändring i ersättningsansvaret (13)</v>
      </c>
      <c r="D828" s="50" t="str">
        <f>VLOOKUP(Taulukko1[[#This Row],[Rivivalinta]],Sheet1!$C$1:$E$37,3,FALSE)</f>
        <v>Change in provision for outstanding claims (13)</v>
      </c>
      <c r="E828" s="35">
        <v>43100</v>
      </c>
      <c r="F828" s="33" t="s">
        <v>11</v>
      </c>
      <c r="G828" s="34">
        <v>-72558.762000000002</v>
      </c>
    </row>
    <row r="829" spans="1:7" x14ac:dyDescent="0.25">
      <c r="A829" s="31">
        <v>14</v>
      </c>
      <c r="B829" s="20" t="s">
        <v>27</v>
      </c>
      <c r="C829" s="57" t="str">
        <f>VLOOKUP(Taulukko1[[#This Row],[Rivivalinta]],Sheet1!$C$1:$E$37,2,FALSE)</f>
        <v>Återförsäkrarnas andel (14)</v>
      </c>
      <c r="D829" s="50" t="str">
        <f>VLOOKUP(Taulukko1[[#This Row],[Rivivalinta]],Sheet1!$C$1:$E$37,3,FALSE)</f>
        <v>Reinsurers' share (14)</v>
      </c>
      <c r="E829" s="35">
        <v>43100</v>
      </c>
      <c r="F829" s="33" t="s">
        <v>11</v>
      </c>
      <c r="G829" s="34">
        <v>-2145.4</v>
      </c>
    </row>
    <row r="830" spans="1:7" ht="26.25" x14ac:dyDescent="0.25">
      <c r="A830" s="30">
        <v>15</v>
      </c>
      <c r="B830" s="18" t="s">
        <v>28</v>
      </c>
      <c r="C830" s="56" t="str">
        <f>VLOOKUP(Taulukko1[[#This Row],[Rivivalinta]],Sheet1!$C$1:$E$37,2,FALSE)</f>
        <v>Förändring i premieansvaret, egen andel (15)</v>
      </c>
      <c r="D830" s="49" t="str">
        <f>VLOOKUP(Taulukko1[[#This Row],[Rivivalinta]],Sheet1!$C$1:$E$37,3,FALSE)</f>
        <v>Change in provision for unearned premiums, own share (15)</v>
      </c>
      <c r="E830" s="35">
        <v>43100</v>
      </c>
      <c r="F830" s="33" t="s">
        <v>11</v>
      </c>
      <c r="G830" s="34">
        <v>-2106851.3881599996</v>
      </c>
    </row>
    <row r="831" spans="1:7" ht="26.25" x14ac:dyDescent="0.25">
      <c r="A831" s="31">
        <v>16</v>
      </c>
      <c r="B831" s="20" t="s">
        <v>29</v>
      </c>
      <c r="C831" s="57" t="str">
        <f>VLOOKUP(Taulukko1[[#This Row],[Rivivalinta]],Sheet1!$C$1:$E$37,2,FALSE)</f>
        <v>Föränrding i premieansvaret (16)</v>
      </c>
      <c r="D831" s="50" t="str">
        <f>VLOOKUP(Taulukko1[[#This Row],[Rivivalinta]],Sheet1!$C$1:$E$37,3,FALSE)</f>
        <v>Change in provision for unearned premiums (16)</v>
      </c>
      <c r="E831" s="35">
        <v>43100</v>
      </c>
      <c r="F831" s="33" t="s">
        <v>11</v>
      </c>
      <c r="G831" s="34">
        <v>-2099419.3881600001</v>
      </c>
    </row>
    <row r="832" spans="1:7" x14ac:dyDescent="0.25">
      <c r="A832" s="30">
        <v>17</v>
      </c>
      <c r="B832" s="20" t="s">
        <v>30</v>
      </c>
      <c r="C832" s="57" t="str">
        <f>VLOOKUP(Taulukko1[[#This Row],[Rivivalinta]],Sheet1!$C$1:$E$37,2,FALSE)</f>
        <v>Återförsäkrarnas andel (17)</v>
      </c>
      <c r="D832" s="50" t="str">
        <f>VLOOKUP(Taulukko1[[#This Row],[Rivivalinta]],Sheet1!$C$1:$E$37,3,FALSE)</f>
        <v>Reinsurers' share (17)</v>
      </c>
      <c r="E832" s="35">
        <v>43100</v>
      </c>
      <c r="F832" s="33" t="s">
        <v>11</v>
      </c>
      <c r="G832" s="34">
        <v>-7432</v>
      </c>
    </row>
    <row r="833" spans="1:7" x14ac:dyDescent="0.25">
      <c r="A833" s="30">
        <v>18</v>
      </c>
      <c r="B833" s="18" t="s">
        <v>31</v>
      </c>
      <c r="C833" s="56" t="str">
        <f>VLOOKUP(Taulukko1[[#This Row],[Rivivalinta]],Sheet1!$C$1:$E$37,2,FALSE)</f>
        <v>Driftskostnader (18)</v>
      </c>
      <c r="D833" s="49" t="str">
        <f>VLOOKUP(Taulukko1[[#This Row],[Rivivalinta]],Sheet1!$C$1:$E$37,3,FALSE)</f>
        <v>Operating expenses (18)</v>
      </c>
      <c r="E833" s="35">
        <v>43100</v>
      </c>
      <c r="F833" s="33" t="s">
        <v>11</v>
      </c>
      <c r="G833" s="34">
        <v>-355057.29655000003</v>
      </c>
    </row>
    <row r="834" spans="1:7" x14ac:dyDescent="0.25">
      <c r="A834" s="30">
        <v>19</v>
      </c>
      <c r="B834" s="18" t="s">
        <v>32</v>
      </c>
      <c r="C834" s="56" t="str">
        <f>VLOOKUP(Taulukko1[[#This Row],[Rivivalinta]],Sheet1!$C$1:$E$37,2,FALSE)</f>
        <v>Kostnader för placeringsverksamheten (19)</v>
      </c>
      <c r="D834" s="49" t="str">
        <f>VLOOKUP(Taulukko1[[#This Row],[Rivivalinta]],Sheet1!$C$1:$E$37,3,FALSE)</f>
        <v>Investment charges (19)</v>
      </c>
      <c r="E834" s="35">
        <v>43100</v>
      </c>
      <c r="F834" s="33" t="s">
        <v>11</v>
      </c>
      <c r="G834" s="34">
        <v>-1272282.2241100001</v>
      </c>
    </row>
    <row r="835" spans="1:7" ht="26.25" x14ac:dyDescent="0.25">
      <c r="A835" s="31">
        <v>20</v>
      </c>
      <c r="B835" s="18" t="s">
        <v>33</v>
      </c>
      <c r="C835" s="56" t="str">
        <f>VLOOKUP(Taulukko1[[#This Row],[Rivivalinta]],Sheet1!$C$1:$E$37,2,FALSE)</f>
        <v>Orealiserade värdeminskningar i placeringsverksamheten (20)</v>
      </c>
      <c r="D835" s="49" t="str">
        <f>VLOOKUP(Taulukko1[[#This Row],[Rivivalinta]],Sheet1!$C$1:$E$37,3,FALSE)</f>
        <v>Unrealised losses on onvestments (20)</v>
      </c>
      <c r="E835" s="35">
        <v>43100</v>
      </c>
      <c r="F835" s="33" t="s">
        <v>11</v>
      </c>
      <c r="G835" s="34">
        <v>-131527.93711</v>
      </c>
    </row>
    <row r="836" spans="1:7" ht="39" x14ac:dyDescent="0.25">
      <c r="A836" s="30">
        <v>21</v>
      </c>
      <c r="B836" s="21" t="s">
        <v>34</v>
      </c>
      <c r="C836" s="58" t="str">
        <f>VLOOKUP(Taulukko1[[#This Row],[Rivivalinta]],Sheet1!$C$1:$E$37,2,FALSE)</f>
        <v>Placeringar som utgör täckning för fondförsäkringar  (21)</v>
      </c>
      <c r="D836" s="51" t="str">
        <f>VLOOKUP(Taulukko1[[#This Row],[Rivivalinta]],Sheet1!$C$1:$E$37,3,FALSE)</f>
        <v>Investments covering technical provisions on unit-linked insurance  (21)</v>
      </c>
      <c r="E836" s="35">
        <v>43100</v>
      </c>
      <c r="F836" s="33" t="s">
        <v>11</v>
      </c>
      <c r="G836" s="34">
        <v>-129453.98831999999</v>
      </c>
    </row>
    <row r="837" spans="1:7" ht="26.25" x14ac:dyDescent="0.25">
      <c r="A837" s="31">
        <v>22</v>
      </c>
      <c r="B837" s="21" t="s">
        <v>35</v>
      </c>
      <c r="C837" s="58" t="str">
        <f>VLOOKUP(Taulukko1[[#This Row],[Rivivalinta]],Sheet1!$C$1:$E$37,2,FALSE)</f>
        <v>Värdeökningar av övriga placeringar (22)</v>
      </c>
      <c r="D837" s="51" t="str">
        <f>VLOOKUP(Taulukko1[[#This Row],[Rivivalinta]],Sheet1!$C$1:$E$37,3,FALSE)</f>
        <v>Change in other investments value  (22)</v>
      </c>
      <c r="E837" s="35">
        <v>43100</v>
      </c>
      <c r="F837" s="33" t="s">
        <v>11</v>
      </c>
      <c r="G837" s="34">
        <v>-2073.9487899999999</v>
      </c>
    </row>
    <row r="838" spans="1:7" x14ac:dyDescent="0.25">
      <c r="A838" s="30">
        <v>23</v>
      </c>
      <c r="B838" s="18" t="s">
        <v>36</v>
      </c>
      <c r="C838" s="56" t="str">
        <f>VLOOKUP(Taulukko1[[#This Row],[Rivivalinta]],Sheet1!$C$1:$E$37,2,FALSE)</f>
        <v>Övriga försäkringstekniska kostnader (23)</v>
      </c>
      <c r="D838" s="49" t="str">
        <f>VLOOKUP(Taulukko1[[#This Row],[Rivivalinta]],Sheet1!$C$1:$E$37,3,FALSE)</f>
        <v>Other technical expenses (23)</v>
      </c>
      <c r="E838" s="35">
        <v>43100</v>
      </c>
      <c r="F838" s="33" t="s">
        <v>11</v>
      </c>
      <c r="G838" s="34"/>
    </row>
    <row r="839" spans="1:7" x14ac:dyDescent="0.25">
      <c r="A839" s="30">
        <v>24</v>
      </c>
      <c r="B839" s="22" t="s">
        <v>37</v>
      </c>
      <c r="C839" s="53" t="str">
        <f>VLOOKUP(Taulukko1[[#This Row],[Rivivalinta]],Sheet1!$C$1:$E$37,2,FALSE)</f>
        <v>Försäkringstekniskt resultat/bidrag (24)</v>
      </c>
      <c r="D839" s="48" t="str">
        <f>VLOOKUP(Taulukko1[[#This Row],[Rivivalinta]],Sheet1!$C$1:$E$37,3,FALSE)</f>
        <v>Balance on technical account (24)</v>
      </c>
      <c r="E839" s="35">
        <v>43100</v>
      </c>
      <c r="F839" s="33" t="s">
        <v>11</v>
      </c>
      <c r="G839" s="34">
        <v>745849.19736999972</v>
      </c>
    </row>
    <row r="840" spans="1:7" x14ac:dyDescent="0.25">
      <c r="A840" s="30">
        <v>25</v>
      </c>
      <c r="B840" s="22" t="s">
        <v>38</v>
      </c>
      <c r="C840" s="53" t="str">
        <f>VLOOKUP(Taulukko1[[#This Row],[Rivivalinta]],Sheet1!$C$1:$E$37,2,FALSE)</f>
        <v>Annat än försäkringsteknisk kalkyl (25)</v>
      </c>
      <c r="D840" s="48" t="str">
        <f>VLOOKUP(Taulukko1[[#This Row],[Rivivalinta]],Sheet1!$C$1:$E$37,3,FALSE)</f>
        <v>Non-technical account (25)</v>
      </c>
      <c r="E840" s="35">
        <v>43100</v>
      </c>
      <c r="F840" s="33" t="s">
        <v>11</v>
      </c>
      <c r="G840" s="34"/>
    </row>
    <row r="841" spans="1:7" x14ac:dyDescent="0.25">
      <c r="A841" s="31">
        <v>26</v>
      </c>
      <c r="B841" s="26" t="s">
        <v>39</v>
      </c>
      <c r="C841" s="26" t="str">
        <f>VLOOKUP(Taulukko1[[#This Row],[Rivivalinta]],Sheet1!$C$1:$E$37,2,FALSE)</f>
        <v>Övriga intäkter (26)</v>
      </c>
      <c r="D841" s="26" t="str">
        <f>VLOOKUP(Taulukko1[[#This Row],[Rivivalinta]],Sheet1!$C$1:$E$37,3,FALSE)</f>
        <v>Other income (26)</v>
      </c>
      <c r="E841" s="35">
        <v>43100</v>
      </c>
      <c r="F841" s="33" t="s">
        <v>11</v>
      </c>
      <c r="G841" s="34">
        <v>5645.5307799999991</v>
      </c>
    </row>
    <row r="842" spans="1:7" x14ac:dyDescent="0.25">
      <c r="A842" s="30">
        <v>27</v>
      </c>
      <c r="B842" s="26" t="s">
        <v>40</v>
      </c>
      <c r="C842" s="26" t="str">
        <f>VLOOKUP(Taulukko1[[#This Row],[Rivivalinta]],Sheet1!$C$1:$E$37,2,FALSE)</f>
        <v>Övriga kostnader (27)</v>
      </c>
      <c r="D842" s="26" t="str">
        <f>VLOOKUP(Taulukko1[[#This Row],[Rivivalinta]],Sheet1!$C$1:$E$37,3,FALSE)</f>
        <v>Other expenses (27)</v>
      </c>
      <c r="E842" s="35">
        <v>43100</v>
      </c>
      <c r="F842" s="33" t="s">
        <v>11</v>
      </c>
      <c r="G842" s="34">
        <v>-8684.059220000001</v>
      </c>
    </row>
    <row r="843" spans="1:7" x14ac:dyDescent="0.25">
      <c r="A843" s="31">
        <v>28</v>
      </c>
      <c r="B843" s="26" t="s">
        <v>41</v>
      </c>
      <c r="C843" s="26" t="str">
        <f>VLOOKUP(Taulukko1[[#This Row],[Rivivalinta]],Sheet1!$C$1:$E$37,2,FALSE)</f>
        <v>Inkomstskatter för den egentliga verksamheten (28)</v>
      </c>
      <c r="D843" s="26" t="str">
        <f>VLOOKUP(Taulukko1[[#This Row],[Rivivalinta]],Sheet1!$C$1:$E$37,3,FALSE)</f>
        <v>Direct taxes on ordinary activities (28)</v>
      </c>
      <c r="E843" s="35">
        <v>43100</v>
      </c>
      <c r="F843" s="33" t="s">
        <v>11</v>
      </c>
      <c r="G843" s="34"/>
    </row>
    <row r="844" spans="1:7" x14ac:dyDescent="0.25">
      <c r="A844" s="30">
        <v>29</v>
      </c>
      <c r="B844" s="32" t="s">
        <v>42</v>
      </c>
      <c r="C844" s="59" t="str">
        <f>VLOOKUP(Taulukko1[[#This Row],[Rivivalinta]],Sheet1!$C$1:$E$37,2,FALSE)</f>
        <v>Vinst(förlust) före bokslutsdispositioner och skatter (29)</v>
      </c>
      <c r="D844" s="32" t="str">
        <f>VLOOKUP(Taulukko1[[#This Row],[Rivivalinta]],Sheet1!$C$1:$E$37,3,FALSE)</f>
        <v>Profit(loss) before appropriations and taxes (29)</v>
      </c>
      <c r="E844" s="35">
        <v>43100</v>
      </c>
      <c r="F844" s="33" t="s">
        <v>11</v>
      </c>
      <c r="G844" s="34">
        <v>742810.66892999981</v>
      </c>
    </row>
    <row r="845" spans="1:7" x14ac:dyDescent="0.25">
      <c r="A845" s="30">
        <v>30</v>
      </c>
      <c r="B845" s="26" t="s">
        <v>43</v>
      </c>
      <c r="C845" s="26" t="str">
        <f>VLOOKUP(Taulukko1[[#This Row],[Rivivalinta]],Sheet1!$C$1:$E$37,2,FALSE)</f>
        <v>Bokslutsdispositioner totalt (30)</v>
      </c>
      <c r="D845" s="26" t="str">
        <f>VLOOKUP(Taulukko1[[#This Row],[Rivivalinta]],Sheet1!$C$1:$E$37,3,FALSE)</f>
        <v>Appropriations, total (30)</v>
      </c>
      <c r="E845" s="35">
        <v>43100</v>
      </c>
      <c r="F845" s="33" t="s">
        <v>11</v>
      </c>
      <c r="G845" s="34">
        <v>290.00607000000002</v>
      </c>
    </row>
    <row r="846" spans="1:7" x14ac:dyDescent="0.25">
      <c r="A846" s="30">
        <v>31</v>
      </c>
      <c r="B846" s="27" t="s">
        <v>44</v>
      </c>
      <c r="C846" s="27" t="str">
        <f>VLOOKUP(Taulukko1[[#This Row],[Rivivalinta]],Sheet1!$C$1:$E$37,2,FALSE)</f>
        <v>Förändring av avskrivningsdifferens (31)</v>
      </c>
      <c r="D846" s="27" t="str">
        <f>VLOOKUP(Taulukko1[[#This Row],[Rivivalinta]],Sheet1!$C$1:$E$37,3,FALSE)</f>
        <v>Change in depreciation difference (31)</v>
      </c>
      <c r="E846" s="35">
        <v>43100</v>
      </c>
      <c r="F846" s="33" t="s">
        <v>11</v>
      </c>
      <c r="G846" s="34">
        <v>290.00607000000002</v>
      </c>
    </row>
    <row r="847" spans="1:7" x14ac:dyDescent="0.25">
      <c r="A847" s="31">
        <v>32</v>
      </c>
      <c r="B847" s="27" t="s">
        <v>139</v>
      </c>
      <c r="C847" s="27" t="str">
        <f>VLOOKUP(Taulukko1[[#This Row],[Rivivalinta]],Sheet1!$C$1:$E$37,2,FALSE)</f>
        <v>Förändring av skattemässiga reserver (32)</v>
      </c>
      <c r="D847" s="27" t="str">
        <f>VLOOKUP(Taulukko1[[#This Row],[Rivivalinta]],Sheet1!$C$1:$E$37,3,FALSE)</f>
        <v>Change in taxbased provision (32)</v>
      </c>
      <c r="E847" s="35">
        <v>43100</v>
      </c>
      <c r="F847" s="33" t="s">
        <v>11</v>
      </c>
      <c r="G847" s="34"/>
    </row>
    <row r="848" spans="1:7" x14ac:dyDescent="0.25">
      <c r="A848" s="30">
        <v>33</v>
      </c>
      <c r="B848" s="26" t="s">
        <v>45</v>
      </c>
      <c r="C848" s="26" t="str">
        <f>VLOOKUP(Taulukko1[[#This Row],[Rivivalinta]],Sheet1!$C$1:$E$37,2,FALSE)</f>
        <v>Inkomstskatter totalt (33)</v>
      </c>
      <c r="D848" s="26" t="str">
        <f>VLOOKUP(Taulukko1[[#This Row],[Rivivalinta]],Sheet1!$C$1:$E$37,3,FALSE)</f>
        <v>Income taxes, total (33)</v>
      </c>
      <c r="E848" s="35">
        <v>43100</v>
      </c>
      <c r="F848" s="33" t="s">
        <v>11</v>
      </c>
      <c r="G848" s="34">
        <v>-143072.85999999999</v>
      </c>
    </row>
    <row r="849" spans="1:7" x14ac:dyDescent="0.25">
      <c r="A849" s="31">
        <v>34</v>
      </c>
      <c r="B849" s="27" t="s">
        <v>46</v>
      </c>
      <c r="C849" s="27" t="str">
        <f>VLOOKUP(Taulukko1[[#This Row],[Rivivalinta]],Sheet1!$C$1:$E$37,2,FALSE)</f>
        <v>Skatt för räkenskapsperioden och tidigare räkenskapsperioder (34)</v>
      </c>
      <c r="D849" s="27" t="str">
        <f>VLOOKUP(Taulukko1[[#This Row],[Rivivalinta]],Sheet1!$C$1:$E$37,3,FALSE)</f>
        <v>Taxes for current and previous periods (34)</v>
      </c>
      <c r="E849" s="35">
        <v>43100</v>
      </c>
      <c r="F849" s="33" t="s">
        <v>11</v>
      </c>
      <c r="G849" s="34">
        <v>-144270.49233000001</v>
      </c>
    </row>
    <row r="850" spans="1:7" x14ac:dyDescent="0.25">
      <c r="A850" s="30">
        <v>35</v>
      </c>
      <c r="B850" s="27" t="s">
        <v>47</v>
      </c>
      <c r="C850" s="27" t="str">
        <f>VLOOKUP(Taulukko1[[#This Row],[Rivivalinta]],Sheet1!$C$1:$E$37,2,FALSE)</f>
        <v>Latent skatt (35)</v>
      </c>
      <c r="D850" s="27" t="str">
        <f>VLOOKUP(Taulukko1[[#This Row],[Rivivalinta]],Sheet1!$C$1:$E$37,3,FALSE)</f>
        <v>Deferred taxes (35)</v>
      </c>
      <c r="E850" s="35">
        <v>43100</v>
      </c>
      <c r="F850" s="33" t="s">
        <v>11</v>
      </c>
      <c r="G850" s="34">
        <v>1197.6323299999997</v>
      </c>
    </row>
    <row r="851" spans="1:7" x14ac:dyDescent="0.25">
      <c r="A851" s="30">
        <v>36</v>
      </c>
      <c r="B851" s="26" t="s">
        <v>48</v>
      </c>
      <c r="C851" s="26" t="str">
        <f>VLOOKUP(Taulukko1[[#This Row],[Rivivalinta]],Sheet1!$C$1:$E$37,2,FALSE)</f>
        <v>Övriga direkta skatter (36)</v>
      </c>
      <c r="D851" s="26" t="str">
        <f>VLOOKUP(Taulukko1[[#This Row],[Rivivalinta]],Sheet1!$C$1:$E$37,3,FALSE)</f>
        <v>Other direct taxes (36)</v>
      </c>
      <c r="E851" s="35">
        <v>43100</v>
      </c>
      <c r="F851" s="33" t="s">
        <v>11</v>
      </c>
      <c r="G851" s="34">
        <v>-1880</v>
      </c>
    </row>
    <row r="852" spans="1:7" x14ac:dyDescent="0.25">
      <c r="A852" s="30">
        <v>37</v>
      </c>
      <c r="B852" s="22" t="s">
        <v>49</v>
      </c>
      <c r="C852" s="53" t="str">
        <f>VLOOKUP(Taulukko1[[#This Row],[Rivivalinta]],Sheet1!$C$1:$E$37,2,FALSE)</f>
        <v>Räkenskapsperiodens vinst(förlust) (37)</v>
      </c>
      <c r="D852" s="48" t="str">
        <f>VLOOKUP(Taulukko1[[#This Row],[Rivivalinta]],Sheet1!$C$1:$E$37,3,FALSE)</f>
        <v>Profit/loss for the accounting period (37)</v>
      </c>
      <c r="E852" s="35">
        <v>43100</v>
      </c>
      <c r="F852" s="33" t="s">
        <v>11</v>
      </c>
      <c r="G852" s="34">
        <v>598147.81499999983</v>
      </c>
    </row>
    <row r="853" spans="1:7" x14ac:dyDescent="0.25">
      <c r="A853" s="30">
        <v>1</v>
      </c>
      <c r="B853" s="5" t="s">
        <v>14</v>
      </c>
      <c r="C853" s="52" t="str">
        <f>VLOOKUP(Taulukko1[[#This Row],[Rivivalinta]],Sheet1!$C$1:$E$37,2,FALSE)</f>
        <v>Försäkringsteknisk kalkyl - livförsäkring (1)</v>
      </c>
      <c r="D853" s="5" t="str">
        <f>VLOOKUP(Taulukko1[[#This Row],[Rivivalinta]],Sheet1!$C$1:$E$37,3,FALSE)</f>
        <v>Technical account - life insurance (1)</v>
      </c>
      <c r="E853" s="35">
        <v>43465</v>
      </c>
      <c r="F853" s="33" t="s">
        <v>0</v>
      </c>
      <c r="G853" s="34"/>
    </row>
    <row r="854" spans="1:7" x14ac:dyDescent="0.25">
      <c r="A854" s="31">
        <v>2</v>
      </c>
      <c r="B854" s="26" t="s">
        <v>15</v>
      </c>
      <c r="C854" s="26" t="str">
        <f>VLOOKUP(Taulukko1[[#This Row],[Rivivalinta]],Sheet1!$C$1:$E$37,2,FALSE)</f>
        <v>Premieinkomst, egen andel (2)</v>
      </c>
      <c r="D854" s="26" t="str">
        <f>VLOOKUP(Taulukko1[[#This Row],[Rivivalinta]],Sheet1!$C$1:$E$37,3,FALSE)</f>
        <v>Premiums earned, net of reinsurance (2)</v>
      </c>
      <c r="E854" s="35">
        <v>43465</v>
      </c>
      <c r="F854" s="33" t="s">
        <v>0</v>
      </c>
      <c r="G854" s="34">
        <v>104931.65256</v>
      </c>
    </row>
    <row r="855" spans="1:7" x14ac:dyDescent="0.25">
      <c r="A855" s="30">
        <v>3</v>
      </c>
      <c r="B855" s="27" t="s">
        <v>16</v>
      </c>
      <c r="C855" s="27" t="str">
        <f>VLOOKUP(Taulukko1[[#This Row],[Rivivalinta]],Sheet1!$C$1:$E$37,2,FALSE)</f>
        <v>Premieinkomst (3)</v>
      </c>
      <c r="D855" s="27" t="str">
        <f>VLOOKUP(Taulukko1[[#This Row],[Rivivalinta]],Sheet1!$C$1:$E$37,3,FALSE)</f>
        <v>Premium income (3)</v>
      </c>
      <c r="E855" s="35">
        <v>43465</v>
      </c>
      <c r="F855" s="33" t="s">
        <v>0</v>
      </c>
      <c r="G855" s="34">
        <v>105633.83318</v>
      </c>
    </row>
    <row r="856" spans="1:7" x14ac:dyDescent="0.25">
      <c r="A856" s="31">
        <v>4</v>
      </c>
      <c r="B856" s="27" t="s">
        <v>17</v>
      </c>
      <c r="C856" s="27" t="str">
        <f>VLOOKUP(Taulukko1[[#This Row],[Rivivalinta]],Sheet1!$C$1:$E$37,2,FALSE)</f>
        <v>Återförsäkrarnas andel (4)</v>
      </c>
      <c r="D856" s="27" t="str">
        <f>VLOOKUP(Taulukko1[[#This Row],[Rivivalinta]],Sheet1!$C$1:$E$37,3,FALSE)</f>
        <v>Reinsurers' share (4)</v>
      </c>
      <c r="E856" s="35">
        <v>43465</v>
      </c>
      <c r="F856" s="33" t="s">
        <v>0</v>
      </c>
      <c r="G856" s="34">
        <v>-702.18061999999998</v>
      </c>
    </row>
    <row r="857" spans="1:7" x14ac:dyDescent="0.25">
      <c r="A857" s="30">
        <v>5</v>
      </c>
      <c r="B857" s="26" t="s">
        <v>18</v>
      </c>
      <c r="C857" s="26" t="str">
        <f>VLOOKUP(Taulukko1[[#This Row],[Rivivalinta]],Sheet1!$C$1:$E$37,2,FALSE)</f>
        <v>Intäkter av placeringsverksamheten (5)</v>
      </c>
      <c r="D857" s="26" t="str">
        <f>VLOOKUP(Taulukko1[[#This Row],[Rivivalinta]],Sheet1!$C$1:$E$37,3,FALSE)</f>
        <v>Investment income (5)</v>
      </c>
      <c r="E857" s="35">
        <v>43465</v>
      </c>
      <c r="F857" s="33" t="s">
        <v>0</v>
      </c>
      <c r="G857" s="34">
        <v>27618.538499999999</v>
      </c>
    </row>
    <row r="858" spans="1:7" x14ac:dyDescent="0.25">
      <c r="A858" s="30">
        <v>6</v>
      </c>
      <c r="B858" s="26" t="s">
        <v>19</v>
      </c>
      <c r="C858" s="26" t="str">
        <f>VLOOKUP(Taulukko1[[#This Row],[Rivivalinta]],Sheet1!$C$1:$E$37,2,FALSE)</f>
        <v>Orealiserade värdeökningar i placeringsverksamheten (6)</v>
      </c>
      <c r="D858" s="26" t="str">
        <f>VLOOKUP(Taulukko1[[#This Row],[Rivivalinta]],Sheet1!$C$1:$E$37,3,FALSE)</f>
        <v>Unrealised gains on investments (6)</v>
      </c>
      <c r="E858" s="35">
        <v>43465</v>
      </c>
      <c r="F858" s="33" t="s">
        <v>0</v>
      </c>
      <c r="G858" s="34">
        <v>17.06861</v>
      </c>
    </row>
    <row r="859" spans="1:7" x14ac:dyDescent="0.25">
      <c r="A859" s="30">
        <v>7</v>
      </c>
      <c r="B859" s="28" t="s">
        <v>20</v>
      </c>
      <c r="C859" s="28" t="str">
        <f>VLOOKUP(Taulukko1[[#This Row],[Rivivalinta]],Sheet1!$C$1:$E$37,2,FALSE)</f>
        <v>Placeringar som utgör täckning för fondförsäkringar (7)</v>
      </c>
      <c r="D859" s="28" t="str">
        <f>VLOOKUP(Taulukko1[[#This Row],[Rivivalinta]],Sheet1!$C$1:$E$37,3,FALSE)</f>
        <v>Investments covering technical provisions on unit-linked 
insurance (7)</v>
      </c>
      <c r="E859" s="35">
        <v>43465</v>
      </c>
      <c r="F859" s="33" t="s">
        <v>0</v>
      </c>
      <c r="G859" s="34">
        <v>17.06861</v>
      </c>
    </row>
    <row r="860" spans="1:7" x14ac:dyDescent="0.25">
      <c r="A860" s="31">
        <v>8</v>
      </c>
      <c r="B860" s="28" t="s">
        <v>21</v>
      </c>
      <c r="C860" s="28" t="str">
        <f>VLOOKUP(Taulukko1[[#This Row],[Rivivalinta]],Sheet1!$C$1:$E$37,2,FALSE)</f>
        <v>Värdeökningar av övriga placeringar (8)</v>
      </c>
      <c r="D860" s="28" t="str">
        <f>VLOOKUP(Taulukko1[[#This Row],[Rivivalinta]],Sheet1!$C$1:$E$37,3,FALSE)</f>
        <v>Change in other investments value (8)</v>
      </c>
      <c r="E860" s="35">
        <v>43465</v>
      </c>
      <c r="F860" s="33" t="s">
        <v>0</v>
      </c>
      <c r="G860" s="34"/>
    </row>
    <row r="861" spans="1:7" x14ac:dyDescent="0.25">
      <c r="A861" s="30">
        <v>9</v>
      </c>
      <c r="B861" s="26" t="s">
        <v>22</v>
      </c>
      <c r="C861" s="26" t="str">
        <f>VLOOKUP(Taulukko1[[#This Row],[Rivivalinta]],Sheet1!$C$1:$E$37,2,FALSE)</f>
        <v>Övriga försäkringstekniska intäkter (9)</v>
      </c>
      <c r="D861" s="26" t="str">
        <f>VLOOKUP(Taulukko1[[#This Row],[Rivivalinta]],Sheet1!$C$1:$E$37,3,FALSE)</f>
        <v>Other technical income (9)</v>
      </c>
      <c r="E861" s="35">
        <v>43465</v>
      </c>
      <c r="F861" s="33" t="s">
        <v>0</v>
      </c>
      <c r="G861" s="34"/>
    </row>
    <row r="862" spans="1:7" x14ac:dyDescent="0.25">
      <c r="A862" s="31">
        <v>10</v>
      </c>
      <c r="B862" s="26" t="s">
        <v>23</v>
      </c>
      <c r="C862" s="26" t="str">
        <f>VLOOKUP(Taulukko1[[#This Row],[Rivivalinta]],Sheet1!$C$1:$E$37,2,FALSE)</f>
        <v>Ersättningskostnader, egen andel (10)</v>
      </c>
      <c r="D862" s="26" t="str">
        <f>VLOOKUP(Taulukko1[[#This Row],[Rivivalinta]],Sheet1!$C$1:$E$37,3,FALSE)</f>
        <v>Claims incurred, own share (10)</v>
      </c>
      <c r="E862" s="35">
        <v>43465</v>
      </c>
      <c r="F862" s="33" t="s">
        <v>0</v>
      </c>
      <c r="G862" s="34">
        <v>-108161.49784</v>
      </c>
    </row>
    <row r="863" spans="1:7" x14ac:dyDescent="0.25">
      <c r="A863" s="30">
        <v>11</v>
      </c>
      <c r="B863" s="27" t="s">
        <v>24</v>
      </c>
      <c r="C863" s="27" t="str">
        <f>VLOOKUP(Taulukko1[[#This Row],[Rivivalinta]],Sheet1!$C$1:$E$37,2,FALSE)</f>
        <v>Utbetalda ersättningar (11)</v>
      </c>
      <c r="D863" s="27" t="str">
        <f>VLOOKUP(Taulukko1[[#This Row],[Rivivalinta]],Sheet1!$C$1:$E$37,3,FALSE)</f>
        <v>Claims paid (11)</v>
      </c>
      <c r="E863" s="35">
        <v>43465</v>
      </c>
      <c r="F863" s="33" t="s">
        <v>0</v>
      </c>
      <c r="G863" s="34">
        <v>-111658.40584000001</v>
      </c>
    </row>
    <row r="864" spans="1:7" x14ac:dyDescent="0.25">
      <c r="A864" s="30">
        <v>12</v>
      </c>
      <c r="B864" s="27" t="s">
        <v>25</v>
      </c>
      <c r="C864" s="27" t="str">
        <f>VLOOKUP(Taulukko1[[#This Row],[Rivivalinta]],Sheet1!$C$1:$E$37,2,FALSE)</f>
        <v>Återförsäkrarnas andel (12)</v>
      </c>
      <c r="D864" s="27" t="str">
        <f>VLOOKUP(Taulukko1[[#This Row],[Rivivalinta]],Sheet1!$C$1:$E$37,3,FALSE)</f>
        <v>Reinsurers' share (12)</v>
      </c>
      <c r="E864" s="35">
        <v>43465</v>
      </c>
      <c r="F864" s="33" t="s">
        <v>0</v>
      </c>
      <c r="G864" s="34">
        <v>155.98099999999999</v>
      </c>
    </row>
    <row r="865" spans="1:7" x14ac:dyDescent="0.25">
      <c r="A865" s="30">
        <v>13</v>
      </c>
      <c r="B865" s="27" t="s">
        <v>26</v>
      </c>
      <c r="C865" s="27" t="str">
        <f>VLOOKUP(Taulukko1[[#This Row],[Rivivalinta]],Sheet1!$C$1:$E$37,2,FALSE)</f>
        <v>Förändring i ersättningsansvaret (13)</v>
      </c>
      <c r="D865" s="27" t="str">
        <f>VLOOKUP(Taulukko1[[#This Row],[Rivivalinta]],Sheet1!$C$1:$E$37,3,FALSE)</f>
        <v>Change in provision for outstanding claims (13)</v>
      </c>
      <c r="E865" s="35">
        <v>43465</v>
      </c>
      <c r="F865" s="33" t="s">
        <v>0</v>
      </c>
      <c r="G865" s="34">
        <v>3340.9270000000001</v>
      </c>
    </row>
    <row r="866" spans="1:7" x14ac:dyDescent="0.25">
      <c r="A866" s="31">
        <v>14</v>
      </c>
      <c r="B866" s="27" t="s">
        <v>27</v>
      </c>
      <c r="C866" s="27" t="str">
        <f>VLOOKUP(Taulukko1[[#This Row],[Rivivalinta]],Sheet1!$C$1:$E$37,2,FALSE)</f>
        <v>Återförsäkrarnas andel (14)</v>
      </c>
      <c r="D866" s="27" t="str">
        <f>VLOOKUP(Taulukko1[[#This Row],[Rivivalinta]],Sheet1!$C$1:$E$37,3,FALSE)</f>
        <v>Reinsurers' share (14)</v>
      </c>
      <c r="E866" s="35">
        <v>43465</v>
      </c>
      <c r="F866" s="33" t="s">
        <v>0</v>
      </c>
      <c r="G866" s="34"/>
    </row>
    <row r="867" spans="1:7" x14ac:dyDescent="0.25">
      <c r="A867" s="30">
        <v>15</v>
      </c>
      <c r="B867" s="26" t="s">
        <v>28</v>
      </c>
      <c r="C867" s="26" t="str">
        <f>VLOOKUP(Taulukko1[[#This Row],[Rivivalinta]],Sheet1!$C$1:$E$37,2,FALSE)</f>
        <v>Förändring i premieansvaret, egen andel (15)</v>
      </c>
      <c r="D867" s="26" t="str">
        <f>VLOOKUP(Taulukko1[[#This Row],[Rivivalinta]],Sheet1!$C$1:$E$37,3,FALSE)</f>
        <v>Change in provision for unearned premiums, own share (15)</v>
      </c>
      <c r="E867" s="35">
        <v>43465</v>
      </c>
      <c r="F867" s="33" t="s">
        <v>0</v>
      </c>
      <c r="G867" s="34">
        <v>59482.527000000002</v>
      </c>
    </row>
    <row r="868" spans="1:7" x14ac:dyDescent="0.25">
      <c r="A868" s="31">
        <v>16</v>
      </c>
      <c r="B868" s="27" t="s">
        <v>29</v>
      </c>
      <c r="C868" s="27" t="str">
        <f>VLOOKUP(Taulukko1[[#This Row],[Rivivalinta]],Sheet1!$C$1:$E$37,2,FALSE)</f>
        <v>Föränrding i premieansvaret (16)</v>
      </c>
      <c r="D868" s="27" t="str">
        <f>VLOOKUP(Taulukko1[[#This Row],[Rivivalinta]],Sheet1!$C$1:$E$37,3,FALSE)</f>
        <v>Change in provision for unearned premiums (16)</v>
      </c>
      <c r="E868" s="35">
        <v>43465</v>
      </c>
      <c r="F868" s="33" t="s">
        <v>0</v>
      </c>
      <c r="G868" s="34">
        <v>59482.527000000002</v>
      </c>
    </row>
    <row r="869" spans="1:7" x14ac:dyDescent="0.25">
      <c r="A869" s="30">
        <v>17</v>
      </c>
      <c r="B869" s="27" t="s">
        <v>30</v>
      </c>
      <c r="C869" s="27" t="str">
        <f>VLOOKUP(Taulukko1[[#This Row],[Rivivalinta]],Sheet1!$C$1:$E$37,2,FALSE)</f>
        <v>Återförsäkrarnas andel (17)</v>
      </c>
      <c r="D869" s="27" t="str">
        <f>VLOOKUP(Taulukko1[[#This Row],[Rivivalinta]],Sheet1!$C$1:$E$37,3,FALSE)</f>
        <v>Reinsurers' share (17)</v>
      </c>
      <c r="E869" s="35">
        <v>43465</v>
      </c>
      <c r="F869" s="33" t="s">
        <v>0</v>
      </c>
      <c r="G869" s="34"/>
    </row>
    <row r="870" spans="1:7" x14ac:dyDescent="0.25">
      <c r="A870" s="30">
        <v>18</v>
      </c>
      <c r="B870" s="26" t="s">
        <v>31</v>
      </c>
      <c r="C870" s="26" t="str">
        <f>VLOOKUP(Taulukko1[[#This Row],[Rivivalinta]],Sheet1!$C$1:$E$37,2,FALSE)</f>
        <v>Driftskostnader (18)</v>
      </c>
      <c r="D870" s="26" t="str">
        <f>VLOOKUP(Taulukko1[[#This Row],[Rivivalinta]],Sheet1!$C$1:$E$37,3,FALSE)</f>
        <v>Operating expenses (18)</v>
      </c>
      <c r="E870" s="35">
        <v>43465</v>
      </c>
      <c r="F870" s="33" t="s">
        <v>0</v>
      </c>
      <c r="G870" s="34">
        <v>-11485.762220000001</v>
      </c>
    </row>
    <row r="871" spans="1:7" x14ac:dyDescent="0.25">
      <c r="A871" s="30">
        <v>19</v>
      </c>
      <c r="B871" s="26" t="s">
        <v>32</v>
      </c>
      <c r="C871" s="26" t="str">
        <f>VLOOKUP(Taulukko1[[#This Row],[Rivivalinta]],Sheet1!$C$1:$E$37,2,FALSE)</f>
        <v>Kostnader för placeringsverksamheten (19)</v>
      </c>
      <c r="D871" s="26" t="str">
        <f>VLOOKUP(Taulukko1[[#This Row],[Rivivalinta]],Sheet1!$C$1:$E$37,3,FALSE)</f>
        <v>Investment charges (19)</v>
      </c>
      <c r="E871" s="35">
        <v>43465</v>
      </c>
      <c r="F871" s="33" t="s">
        <v>0</v>
      </c>
      <c r="G871" s="34">
        <v>-11228.312819999999</v>
      </c>
    </row>
    <row r="872" spans="1:7" x14ac:dyDescent="0.25">
      <c r="A872" s="31">
        <v>20</v>
      </c>
      <c r="B872" s="26" t="s">
        <v>33</v>
      </c>
      <c r="C872" s="26" t="str">
        <f>VLOOKUP(Taulukko1[[#This Row],[Rivivalinta]],Sheet1!$C$1:$E$37,2,FALSE)</f>
        <v>Orealiserade värdeminskningar i placeringsverksamheten (20)</v>
      </c>
      <c r="D872" s="26" t="str">
        <f>VLOOKUP(Taulukko1[[#This Row],[Rivivalinta]],Sheet1!$C$1:$E$37,3,FALSE)</f>
        <v>Unrealised losses on onvestments (20)</v>
      </c>
      <c r="E872" s="35">
        <v>43465</v>
      </c>
      <c r="F872" s="33" t="s">
        <v>0</v>
      </c>
      <c r="G872" s="34">
        <v>-46677.226419999999</v>
      </c>
    </row>
    <row r="873" spans="1:7" x14ac:dyDescent="0.25">
      <c r="A873" s="30">
        <v>21</v>
      </c>
      <c r="B873" s="28" t="s">
        <v>34</v>
      </c>
      <c r="C873" s="28" t="str">
        <f>VLOOKUP(Taulukko1[[#This Row],[Rivivalinta]],Sheet1!$C$1:$E$37,2,FALSE)</f>
        <v>Placeringar som utgör täckning för fondförsäkringar  (21)</v>
      </c>
      <c r="D873" s="28" t="str">
        <f>VLOOKUP(Taulukko1[[#This Row],[Rivivalinta]],Sheet1!$C$1:$E$37,3,FALSE)</f>
        <v>Investments covering technical provisions on unit-linked insurance  (21)</v>
      </c>
      <c r="E873" s="35">
        <v>43465</v>
      </c>
      <c r="F873" s="33" t="s">
        <v>0</v>
      </c>
      <c r="G873" s="34">
        <v>-46677.226419999999</v>
      </c>
    </row>
    <row r="874" spans="1:7" x14ac:dyDescent="0.25">
      <c r="A874" s="31">
        <v>22</v>
      </c>
      <c r="B874" s="28" t="s">
        <v>35</v>
      </c>
      <c r="C874" s="28" t="str">
        <f>VLOOKUP(Taulukko1[[#This Row],[Rivivalinta]],Sheet1!$C$1:$E$37,2,FALSE)</f>
        <v>Värdeökningar av övriga placeringar (22)</v>
      </c>
      <c r="D874" s="28" t="str">
        <f>VLOOKUP(Taulukko1[[#This Row],[Rivivalinta]],Sheet1!$C$1:$E$37,3,FALSE)</f>
        <v>Change in other investments value  (22)</v>
      </c>
      <c r="E874" s="35">
        <v>43465</v>
      </c>
      <c r="F874" s="33" t="s">
        <v>0</v>
      </c>
      <c r="G874" s="34"/>
    </row>
    <row r="875" spans="1:7" x14ac:dyDescent="0.25">
      <c r="A875" s="30">
        <v>23</v>
      </c>
      <c r="B875" s="26" t="s">
        <v>36</v>
      </c>
      <c r="C875" s="26" t="str">
        <f>VLOOKUP(Taulukko1[[#This Row],[Rivivalinta]],Sheet1!$C$1:$E$37,2,FALSE)</f>
        <v>Övriga försäkringstekniska kostnader (23)</v>
      </c>
      <c r="D875" s="26" t="str">
        <f>VLOOKUP(Taulukko1[[#This Row],[Rivivalinta]],Sheet1!$C$1:$E$37,3,FALSE)</f>
        <v>Other technical expenses (23)</v>
      </c>
      <c r="E875" s="35">
        <v>43465</v>
      </c>
      <c r="F875" s="33" t="s">
        <v>0</v>
      </c>
      <c r="G875" s="34"/>
    </row>
    <row r="876" spans="1:7" x14ac:dyDescent="0.25">
      <c r="A876" s="30">
        <v>24</v>
      </c>
      <c r="B876" s="22" t="s">
        <v>37</v>
      </c>
      <c r="C876" s="53" t="str">
        <f>VLOOKUP(Taulukko1[[#This Row],[Rivivalinta]],Sheet1!$C$1:$E$37,2,FALSE)</f>
        <v>Försäkringstekniskt resultat/bidrag (24)</v>
      </c>
      <c r="D876" s="48" t="str">
        <f>VLOOKUP(Taulukko1[[#This Row],[Rivivalinta]],Sheet1!$C$1:$E$37,3,FALSE)</f>
        <v>Balance on technical account (24)</v>
      </c>
      <c r="E876" s="35">
        <v>43465</v>
      </c>
      <c r="F876" s="33" t="s">
        <v>0</v>
      </c>
      <c r="G876" s="34">
        <v>14496.987369999901</v>
      </c>
    </row>
    <row r="877" spans="1:7" x14ac:dyDescent="0.25">
      <c r="A877" s="30">
        <v>25</v>
      </c>
      <c r="B877" s="22" t="s">
        <v>38</v>
      </c>
      <c r="C877" s="53" t="str">
        <f>VLOOKUP(Taulukko1[[#This Row],[Rivivalinta]],Sheet1!$C$1:$E$37,2,FALSE)</f>
        <v>Annat än försäkringsteknisk kalkyl (25)</v>
      </c>
      <c r="D877" s="48" t="str">
        <f>VLOOKUP(Taulukko1[[#This Row],[Rivivalinta]],Sheet1!$C$1:$E$37,3,FALSE)</f>
        <v>Non-technical account (25)</v>
      </c>
      <c r="E877" s="35">
        <v>43465</v>
      </c>
      <c r="F877" s="33" t="s">
        <v>0</v>
      </c>
      <c r="G877" s="34"/>
    </row>
    <row r="878" spans="1:7" x14ac:dyDescent="0.25">
      <c r="A878" s="31">
        <v>26</v>
      </c>
      <c r="B878" s="26" t="s">
        <v>39</v>
      </c>
      <c r="C878" s="26" t="str">
        <f>VLOOKUP(Taulukko1[[#This Row],[Rivivalinta]],Sheet1!$C$1:$E$37,2,FALSE)</f>
        <v>Övriga intäkter (26)</v>
      </c>
      <c r="D878" s="26" t="str">
        <f>VLOOKUP(Taulukko1[[#This Row],[Rivivalinta]],Sheet1!$C$1:$E$37,3,FALSE)</f>
        <v>Other income (26)</v>
      </c>
      <c r="E878" s="35">
        <v>43465</v>
      </c>
      <c r="F878" s="33" t="s">
        <v>0</v>
      </c>
      <c r="G878" s="34"/>
    </row>
    <row r="879" spans="1:7" x14ac:dyDescent="0.25">
      <c r="A879" s="30">
        <v>27</v>
      </c>
      <c r="B879" s="26" t="s">
        <v>40</v>
      </c>
      <c r="C879" s="26" t="str">
        <f>VLOOKUP(Taulukko1[[#This Row],[Rivivalinta]],Sheet1!$C$1:$E$37,2,FALSE)</f>
        <v>Övriga kostnader (27)</v>
      </c>
      <c r="D879" s="26" t="str">
        <f>VLOOKUP(Taulukko1[[#This Row],[Rivivalinta]],Sheet1!$C$1:$E$37,3,FALSE)</f>
        <v>Other expenses (27)</v>
      </c>
      <c r="E879" s="35">
        <v>43465</v>
      </c>
      <c r="F879" s="33" t="s">
        <v>0</v>
      </c>
      <c r="G879" s="34"/>
    </row>
    <row r="880" spans="1:7" x14ac:dyDescent="0.25">
      <c r="A880" s="31">
        <v>28</v>
      </c>
      <c r="B880" s="26" t="s">
        <v>41</v>
      </c>
      <c r="C880" s="26" t="str">
        <f>VLOOKUP(Taulukko1[[#This Row],[Rivivalinta]],Sheet1!$C$1:$E$37,2,FALSE)</f>
        <v>Inkomstskatter för den egentliga verksamheten (28)</v>
      </c>
      <c r="D880" s="26" t="str">
        <f>VLOOKUP(Taulukko1[[#This Row],[Rivivalinta]],Sheet1!$C$1:$E$37,3,FALSE)</f>
        <v>Direct taxes on ordinary activities (28)</v>
      </c>
      <c r="E880" s="35">
        <v>43465</v>
      </c>
      <c r="F880" s="33" t="s">
        <v>0</v>
      </c>
      <c r="G880" s="34"/>
    </row>
    <row r="881" spans="1:7" x14ac:dyDescent="0.25">
      <c r="A881" s="30">
        <v>29</v>
      </c>
      <c r="B881" s="32" t="s">
        <v>42</v>
      </c>
      <c r="C881" s="59" t="str">
        <f>VLOOKUP(Taulukko1[[#This Row],[Rivivalinta]],Sheet1!$C$1:$E$37,2,FALSE)</f>
        <v>Vinst(förlust) före bokslutsdispositioner och skatter (29)</v>
      </c>
      <c r="D881" s="32" t="str">
        <f>VLOOKUP(Taulukko1[[#This Row],[Rivivalinta]],Sheet1!$C$1:$E$37,3,FALSE)</f>
        <v>Profit(loss) before appropriations and taxes (29)</v>
      </c>
      <c r="E881" s="35">
        <v>43465</v>
      </c>
      <c r="F881" s="33" t="s">
        <v>0</v>
      </c>
      <c r="G881" s="34">
        <v>14496.987369999901</v>
      </c>
    </row>
    <row r="882" spans="1:7" x14ac:dyDescent="0.25">
      <c r="A882" s="30">
        <v>30</v>
      </c>
      <c r="B882" s="26" t="s">
        <v>43</v>
      </c>
      <c r="C882" s="26" t="str">
        <f>VLOOKUP(Taulukko1[[#This Row],[Rivivalinta]],Sheet1!$C$1:$E$37,2,FALSE)</f>
        <v>Bokslutsdispositioner totalt (30)</v>
      </c>
      <c r="D882" s="26" t="str">
        <f>VLOOKUP(Taulukko1[[#This Row],[Rivivalinta]],Sheet1!$C$1:$E$37,3,FALSE)</f>
        <v>Appropriations, total (30)</v>
      </c>
      <c r="E882" s="35">
        <v>43465</v>
      </c>
      <c r="F882" s="33" t="s">
        <v>0</v>
      </c>
      <c r="G882" s="34">
        <v>40.606630000000003</v>
      </c>
    </row>
    <row r="883" spans="1:7" x14ac:dyDescent="0.25">
      <c r="A883" s="30">
        <v>31</v>
      </c>
      <c r="B883" s="27" t="s">
        <v>44</v>
      </c>
      <c r="C883" s="27" t="str">
        <f>VLOOKUP(Taulukko1[[#This Row],[Rivivalinta]],Sheet1!$C$1:$E$37,2,FALSE)</f>
        <v>Förändring av avskrivningsdifferens (31)</v>
      </c>
      <c r="D883" s="27" t="str">
        <f>VLOOKUP(Taulukko1[[#This Row],[Rivivalinta]],Sheet1!$C$1:$E$37,3,FALSE)</f>
        <v>Change in depreciation difference (31)</v>
      </c>
      <c r="E883" s="35">
        <v>43465</v>
      </c>
      <c r="F883" s="33" t="s">
        <v>0</v>
      </c>
      <c r="G883" s="34">
        <v>40.606630000000003</v>
      </c>
    </row>
    <row r="884" spans="1:7" x14ac:dyDescent="0.25">
      <c r="A884" s="31">
        <v>32</v>
      </c>
      <c r="B884" s="27" t="s">
        <v>139</v>
      </c>
      <c r="C884" s="27" t="str">
        <f>VLOOKUP(Taulukko1[[#This Row],[Rivivalinta]],Sheet1!$C$1:$E$37,2,FALSE)</f>
        <v>Förändring av skattemässiga reserver (32)</v>
      </c>
      <c r="D884" s="27" t="str">
        <f>VLOOKUP(Taulukko1[[#This Row],[Rivivalinta]],Sheet1!$C$1:$E$37,3,FALSE)</f>
        <v>Change in taxbased provision (32)</v>
      </c>
      <c r="E884" s="35">
        <v>43465</v>
      </c>
      <c r="F884" s="33" t="s">
        <v>0</v>
      </c>
      <c r="G884" s="34"/>
    </row>
    <row r="885" spans="1:7" x14ac:dyDescent="0.25">
      <c r="A885" s="30">
        <v>33</v>
      </c>
      <c r="B885" s="26" t="s">
        <v>45</v>
      </c>
      <c r="C885" s="26" t="str">
        <f>VLOOKUP(Taulukko1[[#This Row],[Rivivalinta]],Sheet1!$C$1:$E$37,2,FALSE)</f>
        <v>Inkomstskatter totalt (33)</v>
      </c>
      <c r="D885" s="26" t="str">
        <f>VLOOKUP(Taulukko1[[#This Row],[Rivivalinta]],Sheet1!$C$1:$E$37,3,FALSE)</f>
        <v>Income taxes, total (33)</v>
      </c>
      <c r="E885" s="35">
        <v>43465</v>
      </c>
      <c r="F885" s="33" t="s">
        <v>0</v>
      </c>
      <c r="G885" s="34">
        <v>-2915.7904600000002</v>
      </c>
    </row>
    <row r="886" spans="1:7" x14ac:dyDescent="0.25">
      <c r="A886" s="31">
        <v>34</v>
      </c>
      <c r="B886" s="27" t="s">
        <v>46</v>
      </c>
      <c r="C886" s="27" t="str">
        <f>VLOOKUP(Taulukko1[[#This Row],[Rivivalinta]],Sheet1!$C$1:$E$37,2,FALSE)</f>
        <v>Skatt för räkenskapsperioden och tidigare räkenskapsperioder (34)</v>
      </c>
      <c r="D886" s="27" t="str">
        <f>VLOOKUP(Taulukko1[[#This Row],[Rivivalinta]],Sheet1!$C$1:$E$37,3,FALSE)</f>
        <v>Taxes for current and previous periods (34)</v>
      </c>
      <c r="E886" s="35">
        <v>43465</v>
      </c>
      <c r="F886" s="33" t="s">
        <v>0</v>
      </c>
      <c r="G886" s="34">
        <v>-2915.7904600000002</v>
      </c>
    </row>
    <row r="887" spans="1:7" x14ac:dyDescent="0.25">
      <c r="A887" s="30">
        <v>35</v>
      </c>
      <c r="B887" s="27" t="s">
        <v>47</v>
      </c>
      <c r="C887" s="27" t="str">
        <f>VLOOKUP(Taulukko1[[#This Row],[Rivivalinta]],Sheet1!$C$1:$E$37,2,FALSE)</f>
        <v>Latent skatt (35)</v>
      </c>
      <c r="D887" s="27" t="str">
        <f>VLOOKUP(Taulukko1[[#This Row],[Rivivalinta]],Sheet1!$C$1:$E$37,3,FALSE)</f>
        <v>Deferred taxes (35)</v>
      </c>
      <c r="E887" s="35">
        <v>43465</v>
      </c>
      <c r="F887" s="33" t="s">
        <v>0</v>
      </c>
      <c r="G887" s="34"/>
    </row>
    <row r="888" spans="1:7" x14ac:dyDescent="0.25">
      <c r="A888" s="30">
        <v>36</v>
      </c>
      <c r="B888" s="26" t="s">
        <v>48</v>
      </c>
      <c r="C888" s="26" t="str">
        <f>VLOOKUP(Taulukko1[[#This Row],[Rivivalinta]],Sheet1!$C$1:$E$37,2,FALSE)</f>
        <v>Övriga direkta skatter (36)</v>
      </c>
      <c r="D888" s="26" t="str">
        <f>VLOOKUP(Taulukko1[[#This Row],[Rivivalinta]],Sheet1!$C$1:$E$37,3,FALSE)</f>
        <v>Other direct taxes (36)</v>
      </c>
      <c r="E888" s="35">
        <v>43465</v>
      </c>
      <c r="F888" s="33" t="s">
        <v>0</v>
      </c>
      <c r="G888" s="34"/>
    </row>
    <row r="889" spans="1:7" x14ac:dyDescent="0.25">
      <c r="A889" s="30">
        <v>37</v>
      </c>
      <c r="B889" s="22" t="s">
        <v>49</v>
      </c>
      <c r="C889" s="53" t="str">
        <f>VLOOKUP(Taulukko1[[#This Row],[Rivivalinta]],Sheet1!$C$1:$E$37,2,FALSE)</f>
        <v>Räkenskapsperiodens vinst(förlust) (37)</v>
      </c>
      <c r="D889" s="48" t="str">
        <f>VLOOKUP(Taulukko1[[#This Row],[Rivivalinta]],Sheet1!$C$1:$E$37,3,FALSE)</f>
        <v>Profit/loss for the accounting period (37)</v>
      </c>
      <c r="E889" s="35">
        <v>43465</v>
      </c>
      <c r="F889" s="33" t="s">
        <v>0</v>
      </c>
      <c r="G889" s="34">
        <v>11621.803540000001</v>
      </c>
    </row>
    <row r="890" spans="1:7" x14ac:dyDescent="0.25">
      <c r="A890" s="30">
        <v>1</v>
      </c>
      <c r="B890" s="23" t="s">
        <v>14</v>
      </c>
      <c r="C890" s="55" t="str">
        <f>VLOOKUP(Taulukko1[[#This Row],[Rivivalinta]],Sheet1!$C$1:$E$37,2,FALSE)</f>
        <v>Försäkringsteknisk kalkyl - livförsäkring (1)</v>
      </c>
      <c r="D890" s="23" t="str">
        <f>VLOOKUP(Taulukko1[[#This Row],[Rivivalinta]],Sheet1!$C$1:$E$37,3,FALSE)</f>
        <v>Technical account - life insurance (1)</v>
      </c>
      <c r="E890" s="35">
        <v>43465</v>
      </c>
      <c r="F890" s="33" t="s">
        <v>1</v>
      </c>
      <c r="G890" s="34"/>
    </row>
    <row r="891" spans="1:7" x14ac:dyDescent="0.25">
      <c r="A891" s="31">
        <v>2</v>
      </c>
      <c r="B891" s="18" t="s">
        <v>15</v>
      </c>
      <c r="C891" s="56" t="str">
        <f>VLOOKUP(Taulukko1[[#This Row],[Rivivalinta]],Sheet1!$C$1:$E$37,2,FALSE)</f>
        <v>Premieinkomst, egen andel (2)</v>
      </c>
      <c r="D891" s="49" t="str">
        <f>VLOOKUP(Taulukko1[[#This Row],[Rivivalinta]],Sheet1!$C$1:$E$37,3,FALSE)</f>
        <v>Premiums earned, net of reinsurance (2)</v>
      </c>
      <c r="E891" s="35">
        <v>43465</v>
      </c>
      <c r="F891" s="33" t="s">
        <v>1</v>
      </c>
      <c r="G891" s="34">
        <v>5337.95</v>
      </c>
    </row>
    <row r="892" spans="1:7" x14ac:dyDescent="0.25">
      <c r="A892" s="30">
        <v>3</v>
      </c>
      <c r="B892" s="20" t="s">
        <v>16</v>
      </c>
      <c r="C892" s="57" t="str">
        <f>VLOOKUP(Taulukko1[[#This Row],[Rivivalinta]],Sheet1!$C$1:$E$37,2,FALSE)</f>
        <v>Premieinkomst (3)</v>
      </c>
      <c r="D892" s="50" t="str">
        <f>VLOOKUP(Taulukko1[[#This Row],[Rivivalinta]],Sheet1!$C$1:$E$37,3,FALSE)</f>
        <v>Premium income (3)</v>
      </c>
      <c r="E892" s="35">
        <v>43465</v>
      </c>
      <c r="F892" s="33" t="s">
        <v>1</v>
      </c>
      <c r="G892" s="34">
        <v>5467.97</v>
      </c>
    </row>
    <row r="893" spans="1:7" x14ac:dyDescent="0.25">
      <c r="A893" s="31">
        <v>4</v>
      </c>
      <c r="B893" s="20" t="s">
        <v>17</v>
      </c>
      <c r="C893" s="57" t="str">
        <f>VLOOKUP(Taulukko1[[#This Row],[Rivivalinta]],Sheet1!$C$1:$E$37,2,FALSE)</f>
        <v>Återförsäkrarnas andel (4)</v>
      </c>
      <c r="D893" s="50" t="str">
        <f>VLOOKUP(Taulukko1[[#This Row],[Rivivalinta]],Sheet1!$C$1:$E$37,3,FALSE)</f>
        <v>Reinsurers' share (4)</v>
      </c>
      <c r="E893" s="35">
        <v>43465</v>
      </c>
      <c r="F893" s="33" t="s">
        <v>1</v>
      </c>
      <c r="G893" s="34">
        <v>-130.02000000000001</v>
      </c>
    </row>
    <row r="894" spans="1:7" x14ac:dyDescent="0.25">
      <c r="A894" s="30">
        <v>5</v>
      </c>
      <c r="B894" s="18" t="s">
        <v>18</v>
      </c>
      <c r="C894" s="56" t="str">
        <f>VLOOKUP(Taulukko1[[#This Row],[Rivivalinta]],Sheet1!$C$1:$E$37,2,FALSE)</f>
        <v>Intäkter av placeringsverksamheten (5)</v>
      </c>
      <c r="D894" s="49" t="str">
        <f>VLOOKUP(Taulukko1[[#This Row],[Rivivalinta]],Sheet1!$C$1:$E$37,3,FALSE)</f>
        <v>Investment income (5)</v>
      </c>
      <c r="E894" s="35">
        <v>43465</v>
      </c>
      <c r="F894" s="33" t="s">
        <v>1</v>
      </c>
      <c r="G894" s="34">
        <v>9274.44</v>
      </c>
    </row>
    <row r="895" spans="1:7" ht="26.25" x14ac:dyDescent="0.25">
      <c r="A895" s="30">
        <v>6</v>
      </c>
      <c r="B895" s="18" t="s">
        <v>19</v>
      </c>
      <c r="C895" s="56" t="str">
        <f>VLOOKUP(Taulukko1[[#This Row],[Rivivalinta]],Sheet1!$C$1:$E$37,2,FALSE)</f>
        <v>Orealiserade värdeökningar i placeringsverksamheten (6)</v>
      </c>
      <c r="D895" s="49" t="str">
        <f>VLOOKUP(Taulukko1[[#This Row],[Rivivalinta]],Sheet1!$C$1:$E$37,3,FALSE)</f>
        <v>Unrealised gains on investments (6)</v>
      </c>
      <c r="E895" s="35">
        <v>43465</v>
      </c>
      <c r="F895" s="33" t="s">
        <v>1</v>
      </c>
      <c r="G895" s="34">
        <v>5.66</v>
      </c>
    </row>
    <row r="896" spans="1:7" ht="39" x14ac:dyDescent="0.25">
      <c r="A896" s="30">
        <v>7</v>
      </c>
      <c r="B896" s="21" t="s">
        <v>20</v>
      </c>
      <c r="C896" s="58" t="str">
        <f>VLOOKUP(Taulukko1[[#This Row],[Rivivalinta]],Sheet1!$C$1:$E$37,2,FALSE)</f>
        <v>Placeringar som utgör täckning för fondförsäkringar (7)</v>
      </c>
      <c r="D896" s="51" t="str">
        <f>VLOOKUP(Taulukko1[[#This Row],[Rivivalinta]],Sheet1!$C$1:$E$37,3,FALSE)</f>
        <v>Investments covering technical provisions on unit-linked 
insurance (7)</v>
      </c>
      <c r="E896" s="35">
        <v>43465</v>
      </c>
      <c r="F896" s="33" t="s">
        <v>1</v>
      </c>
      <c r="G896" s="34">
        <v>5.66</v>
      </c>
    </row>
    <row r="897" spans="1:7" x14ac:dyDescent="0.25">
      <c r="A897" s="31">
        <v>8</v>
      </c>
      <c r="B897" s="21" t="s">
        <v>21</v>
      </c>
      <c r="C897" s="58" t="str">
        <f>VLOOKUP(Taulukko1[[#This Row],[Rivivalinta]],Sheet1!$C$1:$E$37,2,FALSE)</f>
        <v>Värdeökningar av övriga placeringar (8)</v>
      </c>
      <c r="D897" s="51" t="str">
        <f>VLOOKUP(Taulukko1[[#This Row],[Rivivalinta]],Sheet1!$C$1:$E$37,3,FALSE)</f>
        <v>Change in other investments value (8)</v>
      </c>
      <c r="E897" s="35">
        <v>43465</v>
      </c>
      <c r="F897" s="33" t="s">
        <v>1</v>
      </c>
      <c r="G897" s="34"/>
    </row>
    <row r="898" spans="1:7" x14ac:dyDescent="0.25">
      <c r="A898" s="30">
        <v>9</v>
      </c>
      <c r="B898" s="18" t="s">
        <v>22</v>
      </c>
      <c r="C898" s="56" t="str">
        <f>VLOOKUP(Taulukko1[[#This Row],[Rivivalinta]],Sheet1!$C$1:$E$37,2,FALSE)</f>
        <v>Övriga försäkringstekniska intäkter (9)</v>
      </c>
      <c r="D898" s="49" t="str">
        <f>VLOOKUP(Taulukko1[[#This Row],[Rivivalinta]],Sheet1!$C$1:$E$37,3,FALSE)</f>
        <v>Other technical income (9)</v>
      </c>
      <c r="E898" s="35">
        <v>43465</v>
      </c>
      <c r="F898" s="33" t="s">
        <v>1</v>
      </c>
      <c r="G898" s="34"/>
    </row>
    <row r="899" spans="1:7" x14ac:dyDescent="0.25">
      <c r="A899" s="31">
        <v>10</v>
      </c>
      <c r="B899" s="18" t="s">
        <v>23</v>
      </c>
      <c r="C899" s="56" t="str">
        <f>VLOOKUP(Taulukko1[[#This Row],[Rivivalinta]],Sheet1!$C$1:$E$37,2,FALSE)</f>
        <v>Ersättningskostnader, egen andel (10)</v>
      </c>
      <c r="D899" s="49" t="str">
        <f>VLOOKUP(Taulukko1[[#This Row],[Rivivalinta]],Sheet1!$C$1:$E$37,3,FALSE)</f>
        <v>Claims incurred, own share (10)</v>
      </c>
      <c r="E899" s="35">
        <v>43465</v>
      </c>
      <c r="F899" s="33" t="s">
        <v>1</v>
      </c>
      <c r="G899" s="34">
        <v>-9976.2800000000007</v>
      </c>
    </row>
    <row r="900" spans="1:7" x14ac:dyDescent="0.25">
      <c r="A900" s="30">
        <v>11</v>
      </c>
      <c r="B900" s="20" t="s">
        <v>24</v>
      </c>
      <c r="C900" s="57" t="str">
        <f>VLOOKUP(Taulukko1[[#This Row],[Rivivalinta]],Sheet1!$C$1:$E$37,2,FALSE)</f>
        <v>Utbetalda ersättningar (11)</v>
      </c>
      <c r="D900" s="50" t="str">
        <f>VLOOKUP(Taulukko1[[#This Row],[Rivivalinta]],Sheet1!$C$1:$E$37,3,FALSE)</f>
        <v>Claims paid (11)</v>
      </c>
      <c r="E900" s="35">
        <v>43465</v>
      </c>
      <c r="F900" s="33" t="s">
        <v>1</v>
      </c>
      <c r="G900" s="34">
        <v>-8541.7900000000009</v>
      </c>
    </row>
    <row r="901" spans="1:7" x14ac:dyDescent="0.25">
      <c r="A901" s="30">
        <v>12</v>
      </c>
      <c r="B901" s="20" t="s">
        <v>25</v>
      </c>
      <c r="C901" s="57" t="str">
        <f>VLOOKUP(Taulukko1[[#This Row],[Rivivalinta]],Sheet1!$C$1:$E$37,2,FALSE)</f>
        <v>Återförsäkrarnas andel (12)</v>
      </c>
      <c r="D901" s="50" t="str">
        <f>VLOOKUP(Taulukko1[[#This Row],[Rivivalinta]],Sheet1!$C$1:$E$37,3,FALSE)</f>
        <v>Reinsurers' share (12)</v>
      </c>
      <c r="E901" s="35">
        <v>43465</v>
      </c>
      <c r="F901" s="33" t="s">
        <v>1</v>
      </c>
      <c r="G901" s="34"/>
    </row>
    <row r="902" spans="1:7" ht="26.25" x14ac:dyDescent="0.25">
      <c r="A902" s="30">
        <v>13</v>
      </c>
      <c r="B902" s="20" t="s">
        <v>26</v>
      </c>
      <c r="C902" s="57" t="str">
        <f>VLOOKUP(Taulukko1[[#This Row],[Rivivalinta]],Sheet1!$C$1:$E$37,2,FALSE)</f>
        <v>Förändring i ersättningsansvaret (13)</v>
      </c>
      <c r="D902" s="50" t="str">
        <f>VLOOKUP(Taulukko1[[#This Row],[Rivivalinta]],Sheet1!$C$1:$E$37,3,FALSE)</f>
        <v>Change in provision for outstanding claims (13)</v>
      </c>
      <c r="E902" s="35">
        <v>43465</v>
      </c>
      <c r="F902" s="33" t="s">
        <v>1</v>
      </c>
      <c r="G902" s="34">
        <v>-1434.49</v>
      </c>
    </row>
    <row r="903" spans="1:7" x14ac:dyDescent="0.25">
      <c r="A903" s="31">
        <v>14</v>
      </c>
      <c r="B903" s="20" t="s">
        <v>27</v>
      </c>
      <c r="C903" s="57" t="str">
        <f>VLOOKUP(Taulukko1[[#This Row],[Rivivalinta]],Sheet1!$C$1:$E$37,2,FALSE)</f>
        <v>Återförsäkrarnas andel (14)</v>
      </c>
      <c r="D903" s="50" t="str">
        <f>VLOOKUP(Taulukko1[[#This Row],[Rivivalinta]],Sheet1!$C$1:$E$37,3,FALSE)</f>
        <v>Reinsurers' share (14)</v>
      </c>
      <c r="E903" s="35">
        <v>43465</v>
      </c>
      <c r="F903" s="33" t="s">
        <v>1</v>
      </c>
      <c r="G903" s="34"/>
    </row>
    <row r="904" spans="1:7" ht="26.25" x14ac:dyDescent="0.25">
      <c r="A904" s="30">
        <v>15</v>
      </c>
      <c r="B904" s="18" t="s">
        <v>28</v>
      </c>
      <c r="C904" s="56" t="str">
        <f>VLOOKUP(Taulukko1[[#This Row],[Rivivalinta]],Sheet1!$C$1:$E$37,2,FALSE)</f>
        <v>Förändring i premieansvaret, egen andel (15)</v>
      </c>
      <c r="D904" s="49" t="str">
        <f>VLOOKUP(Taulukko1[[#This Row],[Rivivalinta]],Sheet1!$C$1:$E$37,3,FALSE)</f>
        <v>Change in provision for unearned premiums, own share (15)</v>
      </c>
      <c r="E904" s="35">
        <v>43465</v>
      </c>
      <c r="F904" s="33" t="s">
        <v>1</v>
      </c>
      <c r="G904" s="34">
        <v>6655.33</v>
      </c>
    </row>
    <row r="905" spans="1:7" ht="26.25" x14ac:dyDescent="0.25">
      <c r="A905" s="31">
        <v>16</v>
      </c>
      <c r="B905" s="20" t="s">
        <v>29</v>
      </c>
      <c r="C905" s="57" t="str">
        <f>VLOOKUP(Taulukko1[[#This Row],[Rivivalinta]],Sheet1!$C$1:$E$37,2,FALSE)</f>
        <v>Föränrding i premieansvaret (16)</v>
      </c>
      <c r="D905" s="50" t="str">
        <f>VLOOKUP(Taulukko1[[#This Row],[Rivivalinta]],Sheet1!$C$1:$E$37,3,FALSE)</f>
        <v>Change in provision for unearned premiums (16)</v>
      </c>
      <c r="E905" s="35">
        <v>43465</v>
      </c>
      <c r="F905" s="33" t="s">
        <v>1</v>
      </c>
      <c r="G905" s="34">
        <v>6655.33</v>
      </c>
    </row>
    <row r="906" spans="1:7" x14ac:dyDescent="0.25">
      <c r="A906" s="30">
        <v>17</v>
      </c>
      <c r="B906" s="20" t="s">
        <v>30</v>
      </c>
      <c r="C906" s="57" t="str">
        <f>VLOOKUP(Taulukko1[[#This Row],[Rivivalinta]],Sheet1!$C$1:$E$37,2,FALSE)</f>
        <v>Återförsäkrarnas andel (17)</v>
      </c>
      <c r="D906" s="50" t="str">
        <f>VLOOKUP(Taulukko1[[#This Row],[Rivivalinta]],Sheet1!$C$1:$E$37,3,FALSE)</f>
        <v>Reinsurers' share (17)</v>
      </c>
      <c r="E906" s="35">
        <v>43465</v>
      </c>
      <c r="F906" s="33" t="s">
        <v>1</v>
      </c>
      <c r="G906" s="34"/>
    </row>
    <row r="907" spans="1:7" x14ac:dyDescent="0.25">
      <c r="A907" s="30">
        <v>18</v>
      </c>
      <c r="B907" s="18" t="s">
        <v>31</v>
      </c>
      <c r="C907" s="56" t="str">
        <f>VLOOKUP(Taulukko1[[#This Row],[Rivivalinta]],Sheet1!$C$1:$E$37,2,FALSE)</f>
        <v>Driftskostnader (18)</v>
      </c>
      <c r="D907" s="49" t="str">
        <f>VLOOKUP(Taulukko1[[#This Row],[Rivivalinta]],Sheet1!$C$1:$E$37,3,FALSE)</f>
        <v>Operating expenses (18)</v>
      </c>
      <c r="E907" s="35">
        <v>43465</v>
      </c>
      <c r="F907" s="33" t="s">
        <v>1</v>
      </c>
      <c r="G907" s="34">
        <v>-1316.2</v>
      </c>
    </row>
    <row r="908" spans="1:7" x14ac:dyDescent="0.25">
      <c r="A908" s="30">
        <v>19</v>
      </c>
      <c r="B908" s="18" t="s">
        <v>32</v>
      </c>
      <c r="C908" s="56" t="str">
        <f>VLOOKUP(Taulukko1[[#This Row],[Rivivalinta]],Sheet1!$C$1:$E$37,2,FALSE)</f>
        <v>Kostnader för placeringsverksamheten (19)</v>
      </c>
      <c r="D908" s="49" t="str">
        <f>VLOOKUP(Taulukko1[[#This Row],[Rivivalinta]],Sheet1!$C$1:$E$37,3,FALSE)</f>
        <v>Investment charges (19)</v>
      </c>
      <c r="E908" s="35">
        <v>43465</v>
      </c>
      <c r="F908" s="33" t="s">
        <v>1</v>
      </c>
      <c r="G908" s="34">
        <v>-6147.14</v>
      </c>
    </row>
    <row r="909" spans="1:7" ht="26.25" x14ac:dyDescent="0.25">
      <c r="A909" s="31">
        <v>20</v>
      </c>
      <c r="B909" s="18" t="s">
        <v>33</v>
      </c>
      <c r="C909" s="56" t="str">
        <f>VLOOKUP(Taulukko1[[#This Row],[Rivivalinta]],Sheet1!$C$1:$E$37,2,FALSE)</f>
        <v>Orealiserade värdeminskningar i placeringsverksamheten (20)</v>
      </c>
      <c r="D909" s="49" t="str">
        <f>VLOOKUP(Taulukko1[[#This Row],[Rivivalinta]],Sheet1!$C$1:$E$37,3,FALSE)</f>
        <v>Unrealised losses on onvestments (20)</v>
      </c>
      <c r="E909" s="35">
        <v>43465</v>
      </c>
      <c r="F909" s="33" t="s">
        <v>1</v>
      </c>
      <c r="G909" s="34">
        <v>-1532.8</v>
      </c>
    </row>
    <row r="910" spans="1:7" ht="39" x14ac:dyDescent="0.25">
      <c r="A910" s="30">
        <v>21</v>
      </c>
      <c r="B910" s="21" t="s">
        <v>34</v>
      </c>
      <c r="C910" s="58" t="str">
        <f>VLOOKUP(Taulukko1[[#This Row],[Rivivalinta]],Sheet1!$C$1:$E$37,2,FALSE)</f>
        <v>Placeringar som utgör täckning för fondförsäkringar  (21)</v>
      </c>
      <c r="D910" s="51" t="str">
        <f>VLOOKUP(Taulukko1[[#This Row],[Rivivalinta]],Sheet1!$C$1:$E$37,3,FALSE)</f>
        <v>Investments covering technical provisions on unit-linked insurance  (21)</v>
      </c>
      <c r="E910" s="35">
        <v>43465</v>
      </c>
      <c r="F910" s="33" t="s">
        <v>1</v>
      </c>
      <c r="G910" s="34">
        <v>-1520.64</v>
      </c>
    </row>
    <row r="911" spans="1:7" ht="26.25" x14ac:dyDescent="0.25">
      <c r="A911" s="31">
        <v>22</v>
      </c>
      <c r="B911" s="21" t="s">
        <v>35</v>
      </c>
      <c r="C911" s="58" t="str">
        <f>VLOOKUP(Taulukko1[[#This Row],[Rivivalinta]],Sheet1!$C$1:$E$37,2,FALSE)</f>
        <v>Värdeökningar av övriga placeringar (22)</v>
      </c>
      <c r="D911" s="51" t="str">
        <f>VLOOKUP(Taulukko1[[#This Row],[Rivivalinta]],Sheet1!$C$1:$E$37,3,FALSE)</f>
        <v>Change in other investments value  (22)</v>
      </c>
      <c r="E911" s="35">
        <v>43465</v>
      </c>
      <c r="F911" s="33" t="s">
        <v>1</v>
      </c>
      <c r="G911" s="34">
        <v>-12.16</v>
      </c>
    </row>
    <row r="912" spans="1:7" x14ac:dyDescent="0.25">
      <c r="A912" s="30">
        <v>23</v>
      </c>
      <c r="B912" s="18" t="s">
        <v>36</v>
      </c>
      <c r="C912" s="56" t="str">
        <f>VLOOKUP(Taulukko1[[#This Row],[Rivivalinta]],Sheet1!$C$1:$E$37,2,FALSE)</f>
        <v>Övriga försäkringstekniska kostnader (23)</v>
      </c>
      <c r="D912" s="49" t="str">
        <f>VLOOKUP(Taulukko1[[#This Row],[Rivivalinta]],Sheet1!$C$1:$E$37,3,FALSE)</f>
        <v>Other technical expenses (23)</v>
      </c>
      <c r="E912" s="35">
        <v>43465</v>
      </c>
      <c r="F912" s="33" t="s">
        <v>1</v>
      </c>
      <c r="G912" s="34"/>
    </row>
    <row r="913" spans="1:7" x14ac:dyDescent="0.25">
      <c r="A913" s="30">
        <v>24</v>
      </c>
      <c r="B913" s="22" t="s">
        <v>37</v>
      </c>
      <c r="C913" s="53" t="str">
        <f>VLOOKUP(Taulukko1[[#This Row],[Rivivalinta]],Sheet1!$C$1:$E$37,2,FALSE)</f>
        <v>Försäkringstekniskt resultat/bidrag (24)</v>
      </c>
      <c r="D913" s="48" t="str">
        <f>VLOOKUP(Taulukko1[[#This Row],[Rivivalinta]],Sheet1!$C$1:$E$37,3,FALSE)</f>
        <v>Balance on technical account (24)</v>
      </c>
      <c r="E913" s="35">
        <v>43465</v>
      </c>
      <c r="F913" s="33" t="s">
        <v>1</v>
      </c>
      <c r="G913" s="34">
        <v>2300.96</v>
      </c>
    </row>
    <row r="914" spans="1:7" x14ac:dyDescent="0.25">
      <c r="A914" s="30">
        <v>25</v>
      </c>
      <c r="B914" s="22" t="s">
        <v>38</v>
      </c>
      <c r="C914" s="53" t="str">
        <f>VLOOKUP(Taulukko1[[#This Row],[Rivivalinta]],Sheet1!$C$1:$E$37,2,FALSE)</f>
        <v>Annat än försäkringsteknisk kalkyl (25)</v>
      </c>
      <c r="D914" s="48" t="str">
        <f>VLOOKUP(Taulukko1[[#This Row],[Rivivalinta]],Sheet1!$C$1:$E$37,3,FALSE)</f>
        <v>Non-technical account (25)</v>
      </c>
      <c r="E914" s="35">
        <v>43465</v>
      </c>
      <c r="F914" s="33" t="s">
        <v>1</v>
      </c>
      <c r="G914" s="34"/>
    </row>
    <row r="915" spans="1:7" x14ac:dyDescent="0.25">
      <c r="A915" s="31">
        <v>26</v>
      </c>
      <c r="B915" s="26" t="s">
        <v>39</v>
      </c>
      <c r="C915" s="26" t="str">
        <f>VLOOKUP(Taulukko1[[#This Row],[Rivivalinta]],Sheet1!$C$1:$E$37,2,FALSE)</f>
        <v>Övriga intäkter (26)</v>
      </c>
      <c r="D915" s="26" t="str">
        <f>VLOOKUP(Taulukko1[[#This Row],[Rivivalinta]],Sheet1!$C$1:$E$37,3,FALSE)</f>
        <v>Other income (26)</v>
      </c>
      <c r="E915" s="35">
        <v>43465</v>
      </c>
      <c r="F915" s="33" t="s">
        <v>1</v>
      </c>
      <c r="G915" s="34">
        <v>0.7</v>
      </c>
    </row>
    <row r="916" spans="1:7" x14ac:dyDescent="0.25">
      <c r="A916" s="30">
        <v>27</v>
      </c>
      <c r="B916" s="26" t="s">
        <v>40</v>
      </c>
      <c r="C916" s="26" t="str">
        <f>VLOOKUP(Taulukko1[[#This Row],[Rivivalinta]],Sheet1!$C$1:$E$37,2,FALSE)</f>
        <v>Övriga kostnader (27)</v>
      </c>
      <c r="D916" s="26" t="str">
        <f>VLOOKUP(Taulukko1[[#This Row],[Rivivalinta]],Sheet1!$C$1:$E$37,3,FALSE)</f>
        <v>Other expenses (27)</v>
      </c>
      <c r="E916" s="35">
        <v>43465</v>
      </c>
      <c r="F916" s="33" t="s">
        <v>1</v>
      </c>
      <c r="G916" s="34"/>
    </row>
    <row r="917" spans="1:7" x14ac:dyDescent="0.25">
      <c r="A917" s="31">
        <v>28</v>
      </c>
      <c r="B917" s="26" t="s">
        <v>41</v>
      </c>
      <c r="C917" s="26" t="str">
        <f>VLOOKUP(Taulukko1[[#This Row],[Rivivalinta]],Sheet1!$C$1:$E$37,2,FALSE)</f>
        <v>Inkomstskatter för den egentliga verksamheten (28)</v>
      </c>
      <c r="D917" s="26" t="str">
        <f>VLOOKUP(Taulukko1[[#This Row],[Rivivalinta]],Sheet1!$C$1:$E$37,3,FALSE)</f>
        <v>Direct taxes on ordinary activities (28)</v>
      </c>
      <c r="E917" s="35">
        <v>43465</v>
      </c>
      <c r="F917" s="33" t="s">
        <v>1</v>
      </c>
      <c r="G917" s="34"/>
    </row>
    <row r="918" spans="1:7" x14ac:dyDescent="0.25">
      <c r="A918" s="30">
        <v>29</v>
      </c>
      <c r="B918" s="32" t="s">
        <v>42</v>
      </c>
      <c r="C918" s="59" t="str">
        <f>VLOOKUP(Taulukko1[[#This Row],[Rivivalinta]],Sheet1!$C$1:$E$37,2,FALSE)</f>
        <v>Vinst(förlust) före bokslutsdispositioner och skatter (29)</v>
      </c>
      <c r="D918" s="32" t="str">
        <f>VLOOKUP(Taulukko1[[#This Row],[Rivivalinta]],Sheet1!$C$1:$E$37,3,FALSE)</f>
        <v>Profit(loss) before appropriations and taxes (29)</v>
      </c>
      <c r="E918" s="35">
        <v>43465</v>
      </c>
      <c r="F918" s="33" t="s">
        <v>1</v>
      </c>
      <c r="G918" s="34">
        <v>2301.66</v>
      </c>
    </row>
    <row r="919" spans="1:7" x14ac:dyDescent="0.25">
      <c r="A919" s="30">
        <v>30</v>
      </c>
      <c r="B919" s="26" t="s">
        <v>43</v>
      </c>
      <c r="C919" s="26" t="str">
        <f>VLOOKUP(Taulukko1[[#This Row],[Rivivalinta]],Sheet1!$C$1:$E$37,2,FALSE)</f>
        <v>Bokslutsdispositioner totalt (30)</v>
      </c>
      <c r="D919" s="26" t="str">
        <f>VLOOKUP(Taulukko1[[#This Row],[Rivivalinta]],Sheet1!$C$1:$E$37,3,FALSE)</f>
        <v>Appropriations, total (30)</v>
      </c>
      <c r="E919" s="35">
        <v>43465</v>
      </c>
      <c r="F919" s="33" t="s">
        <v>1</v>
      </c>
      <c r="G919" s="34"/>
    </row>
    <row r="920" spans="1:7" x14ac:dyDescent="0.25">
      <c r="A920" s="30">
        <v>31</v>
      </c>
      <c r="B920" s="27" t="s">
        <v>44</v>
      </c>
      <c r="C920" s="27" t="str">
        <f>VLOOKUP(Taulukko1[[#This Row],[Rivivalinta]],Sheet1!$C$1:$E$37,2,FALSE)</f>
        <v>Förändring av avskrivningsdifferens (31)</v>
      </c>
      <c r="D920" s="27" t="str">
        <f>VLOOKUP(Taulukko1[[#This Row],[Rivivalinta]],Sheet1!$C$1:$E$37,3,FALSE)</f>
        <v>Change in depreciation difference (31)</v>
      </c>
      <c r="E920" s="35">
        <v>43465</v>
      </c>
      <c r="F920" s="33" t="s">
        <v>1</v>
      </c>
      <c r="G920" s="34"/>
    </row>
    <row r="921" spans="1:7" x14ac:dyDescent="0.25">
      <c r="A921" s="31">
        <v>32</v>
      </c>
      <c r="B921" s="27" t="s">
        <v>139</v>
      </c>
      <c r="C921" s="27" t="str">
        <f>VLOOKUP(Taulukko1[[#This Row],[Rivivalinta]],Sheet1!$C$1:$E$37,2,FALSE)</f>
        <v>Förändring av skattemässiga reserver (32)</v>
      </c>
      <c r="D921" s="27" t="str">
        <f>VLOOKUP(Taulukko1[[#This Row],[Rivivalinta]],Sheet1!$C$1:$E$37,3,FALSE)</f>
        <v>Change in taxbased provision (32)</v>
      </c>
      <c r="E921" s="35">
        <v>43465</v>
      </c>
      <c r="F921" s="33" t="s">
        <v>1</v>
      </c>
      <c r="G921" s="34"/>
    </row>
    <row r="922" spans="1:7" x14ac:dyDescent="0.25">
      <c r="A922" s="30">
        <v>33</v>
      </c>
      <c r="B922" s="26" t="s">
        <v>45</v>
      </c>
      <c r="C922" s="26" t="str">
        <f>VLOOKUP(Taulukko1[[#This Row],[Rivivalinta]],Sheet1!$C$1:$E$37,2,FALSE)</f>
        <v>Inkomstskatter totalt (33)</v>
      </c>
      <c r="D922" s="26" t="str">
        <f>VLOOKUP(Taulukko1[[#This Row],[Rivivalinta]],Sheet1!$C$1:$E$37,3,FALSE)</f>
        <v>Income taxes, total (33)</v>
      </c>
      <c r="E922" s="35">
        <v>43465</v>
      </c>
      <c r="F922" s="33" t="s">
        <v>1</v>
      </c>
      <c r="G922" s="34">
        <v>-171.57</v>
      </c>
    </row>
    <row r="923" spans="1:7" x14ac:dyDescent="0.25">
      <c r="A923" s="31">
        <v>34</v>
      </c>
      <c r="B923" s="27" t="s">
        <v>46</v>
      </c>
      <c r="C923" s="27" t="str">
        <f>VLOOKUP(Taulukko1[[#This Row],[Rivivalinta]],Sheet1!$C$1:$E$37,2,FALSE)</f>
        <v>Skatt för räkenskapsperioden och tidigare räkenskapsperioder (34)</v>
      </c>
      <c r="D923" s="27" t="str">
        <f>VLOOKUP(Taulukko1[[#This Row],[Rivivalinta]],Sheet1!$C$1:$E$37,3,FALSE)</f>
        <v>Taxes for current and previous periods (34)</v>
      </c>
      <c r="E923" s="35">
        <v>43465</v>
      </c>
      <c r="F923" s="33" t="s">
        <v>1</v>
      </c>
      <c r="G923" s="34">
        <v>-171.57</v>
      </c>
    </row>
    <row r="924" spans="1:7" x14ac:dyDescent="0.25">
      <c r="A924" s="30">
        <v>35</v>
      </c>
      <c r="B924" s="27" t="s">
        <v>47</v>
      </c>
      <c r="C924" s="27" t="str">
        <f>VLOOKUP(Taulukko1[[#This Row],[Rivivalinta]],Sheet1!$C$1:$E$37,2,FALSE)</f>
        <v>Latent skatt (35)</v>
      </c>
      <c r="D924" s="27" t="str">
        <f>VLOOKUP(Taulukko1[[#This Row],[Rivivalinta]],Sheet1!$C$1:$E$37,3,FALSE)</f>
        <v>Deferred taxes (35)</v>
      </c>
      <c r="E924" s="35">
        <v>43465</v>
      </c>
      <c r="F924" s="33" t="s">
        <v>1</v>
      </c>
      <c r="G924" s="34"/>
    </row>
    <row r="925" spans="1:7" x14ac:dyDescent="0.25">
      <c r="A925" s="30">
        <v>36</v>
      </c>
      <c r="B925" s="26" t="s">
        <v>48</v>
      </c>
      <c r="C925" s="26" t="str">
        <f>VLOOKUP(Taulukko1[[#This Row],[Rivivalinta]],Sheet1!$C$1:$E$37,2,FALSE)</f>
        <v>Övriga direkta skatter (36)</v>
      </c>
      <c r="D925" s="26" t="str">
        <f>VLOOKUP(Taulukko1[[#This Row],[Rivivalinta]],Sheet1!$C$1:$E$37,3,FALSE)</f>
        <v>Other direct taxes (36)</v>
      </c>
      <c r="E925" s="35">
        <v>43465</v>
      </c>
      <c r="F925" s="33" t="s">
        <v>1</v>
      </c>
      <c r="G925" s="34"/>
    </row>
    <row r="926" spans="1:7" x14ac:dyDescent="0.25">
      <c r="A926" s="30">
        <v>37</v>
      </c>
      <c r="B926" s="22" t="s">
        <v>49</v>
      </c>
      <c r="C926" s="53" t="str">
        <f>VLOOKUP(Taulukko1[[#This Row],[Rivivalinta]],Sheet1!$C$1:$E$37,2,FALSE)</f>
        <v>Räkenskapsperiodens vinst(förlust) (37)</v>
      </c>
      <c r="D926" s="48" t="str">
        <f>VLOOKUP(Taulukko1[[#This Row],[Rivivalinta]],Sheet1!$C$1:$E$37,3,FALSE)</f>
        <v>Profit/loss for the accounting period (37)</v>
      </c>
      <c r="E926" s="35">
        <v>43465</v>
      </c>
      <c r="F926" s="33" t="s">
        <v>1</v>
      </c>
      <c r="G926" s="34">
        <v>2130.09</v>
      </c>
    </row>
    <row r="927" spans="1:7" x14ac:dyDescent="0.25">
      <c r="A927" s="30">
        <v>1</v>
      </c>
      <c r="B927" s="23" t="s">
        <v>14</v>
      </c>
      <c r="C927" s="55" t="str">
        <f>VLOOKUP(Taulukko1[[#This Row],[Rivivalinta]],Sheet1!$C$1:$E$37,2,FALSE)</f>
        <v>Försäkringsteknisk kalkyl - livförsäkring (1)</v>
      </c>
      <c r="D927" s="23" t="str">
        <f>VLOOKUP(Taulukko1[[#This Row],[Rivivalinta]],Sheet1!$C$1:$E$37,3,FALSE)</f>
        <v>Technical account - life insurance (1)</v>
      </c>
      <c r="E927" s="35">
        <v>43465</v>
      </c>
      <c r="F927" s="33" t="s">
        <v>3</v>
      </c>
      <c r="G927" s="34"/>
    </row>
    <row r="928" spans="1:7" x14ac:dyDescent="0.25">
      <c r="A928" s="31">
        <v>2</v>
      </c>
      <c r="B928" s="18" t="s">
        <v>15</v>
      </c>
      <c r="C928" s="56" t="str">
        <f>VLOOKUP(Taulukko1[[#This Row],[Rivivalinta]],Sheet1!$C$1:$E$37,2,FALSE)</f>
        <v>Premieinkomst, egen andel (2)</v>
      </c>
      <c r="D928" s="49" t="str">
        <f>VLOOKUP(Taulukko1[[#This Row],[Rivivalinta]],Sheet1!$C$1:$E$37,3,FALSE)</f>
        <v>Premiums earned, net of reinsurance (2)</v>
      </c>
      <c r="E928" s="35">
        <v>43465</v>
      </c>
      <c r="F928" s="33" t="s">
        <v>3</v>
      </c>
      <c r="G928" s="34">
        <v>53352.05</v>
      </c>
    </row>
    <row r="929" spans="1:7" x14ac:dyDescent="0.25">
      <c r="A929" s="30">
        <v>3</v>
      </c>
      <c r="B929" s="20" t="s">
        <v>16</v>
      </c>
      <c r="C929" s="57" t="str">
        <f>VLOOKUP(Taulukko1[[#This Row],[Rivivalinta]],Sheet1!$C$1:$E$37,2,FALSE)</f>
        <v>Premieinkomst (3)</v>
      </c>
      <c r="D929" s="50" t="str">
        <f>VLOOKUP(Taulukko1[[#This Row],[Rivivalinta]],Sheet1!$C$1:$E$37,3,FALSE)</f>
        <v>Premium income (3)</v>
      </c>
      <c r="E929" s="35">
        <v>43465</v>
      </c>
      <c r="F929" s="33" t="s">
        <v>3</v>
      </c>
      <c r="G929" s="34">
        <v>53522.79</v>
      </c>
    </row>
    <row r="930" spans="1:7" x14ac:dyDescent="0.25">
      <c r="A930" s="31">
        <v>4</v>
      </c>
      <c r="B930" s="20" t="s">
        <v>17</v>
      </c>
      <c r="C930" s="57" t="str">
        <f>VLOOKUP(Taulukko1[[#This Row],[Rivivalinta]],Sheet1!$C$1:$E$37,2,FALSE)</f>
        <v>Återförsäkrarnas andel (4)</v>
      </c>
      <c r="D930" s="50" t="str">
        <f>VLOOKUP(Taulukko1[[#This Row],[Rivivalinta]],Sheet1!$C$1:$E$37,3,FALSE)</f>
        <v>Reinsurers' share (4)</v>
      </c>
      <c r="E930" s="35">
        <v>43465</v>
      </c>
      <c r="F930" s="33" t="s">
        <v>3</v>
      </c>
      <c r="G930" s="34">
        <v>-170.74</v>
      </c>
    </row>
    <row r="931" spans="1:7" x14ac:dyDescent="0.25">
      <c r="A931" s="30">
        <v>5</v>
      </c>
      <c r="B931" s="18" t="s">
        <v>18</v>
      </c>
      <c r="C931" s="56" t="str">
        <f>VLOOKUP(Taulukko1[[#This Row],[Rivivalinta]],Sheet1!$C$1:$E$37,2,FALSE)</f>
        <v>Intäkter av placeringsverksamheten (5)</v>
      </c>
      <c r="D931" s="49" t="str">
        <f>VLOOKUP(Taulukko1[[#This Row],[Rivivalinta]],Sheet1!$C$1:$E$37,3,FALSE)</f>
        <v>Investment income (5)</v>
      </c>
      <c r="E931" s="35">
        <v>43465</v>
      </c>
      <c r="F931" s="33" t="s">
        <v>3</v>
      </c>
      <c r="G931" s="34">
        <v>129295</v>
      </c>
    </row>
    <row r="932" spans="1:7" ht="26.25" x14ac:dyDescent="0.25">
      <c r="A932" s="30">
        <v>6</v>
      </c>
      <c r="B932" s="18" t="s">
        <v>19</v>
      </c>
      <c r="C932" s="56" t="str">
        <f>VLOOKUP(Taulukko1[[#This Row],[Rivivalinta]],Sheet1!$C$1:$E$37,2,FALSE)</f>
        <v>Orealiserade värdeökningar i placeringsverksamheten (6)</v>
      </c>
      <c r="D932" s="49" t="str">
        <f>VLOOKUP(Taulukko1[[#This Row],[Rivivalinta]],Sheet1!$C$1:$E$37,3,FALSE)</f>
        <v>Unrealised gains on investments (6)</v>
      </c>
      <c r="E932" s="35">
        <v>43465</v>
      </c>
      <c r="F932" s="33" t="s">
        <v>3</v>
      </c>
      <c r="G932" s="34"/>
    </row>
    <row r="933" spans="1:7" ht="39" x14ac:dyDescent="0.25">
      <c r="A933" s="30">
        <v>7</v>
      </c>
      <c r="B933" s="21" t="s">
        <v>20</v>
      </c>
      <c r="C933" s="58" t="str">
        <f>VLOOKUP(Taulukko1[[#This Row],[Rivivalinta]],Sheet1!$C$1:$E$37,2,FALSE)</f>
        <v>Placeringar som utgör täckning för fondförsäkringar (7)</v>
      </c>
      <c r="D933" s="51" t="str">
        <f>VLOOKUP(Taulukko1[[#This Row],[Rivivalinta]],Sheet1!$C$1:$E$37,3,FALSE)</f>
        <v>Investments covering technical provisions on unit-linked 
insurance (7)</v>
      </c>
      <c r="E933" s="35">
        <v>43465</v>
      </c>
      <c r="F933" s="33" t="s">
        <v>3</v>
      </c>
      <c r="G933" s="34"/>
    </row>
    <row r="934" spans="1:7" x14ac:dyDescent="0.25">
      <c r="A934" s="31">
        <v>8</v>
      </c>
      <c r="B934" s="21" t="s">
        <v>21</v>
      </c>
      <c r="C934" s="58" t="str">
        <f>VLOOKUP(Taulukko1[[#This Row],[Rivivalinta]],Sheet1!$C$1:$E$37,2,FALSE)</f>
        <v>Värdeökningar av övriga placeringar (8)</v>
      </c>
      <c r="D934" s="51" t="str">
        <f>VLOOKUP(Taulukko1[[#This Row],[Rivivalinta]],Sheet1!$C$1:$E$37,3,FALSE)</f>
        <v>Change in other investments value (8)</v>
      </c>
      <c r="E934" s="35">
        <v>43465</v>
      </c>
      <c r="F934" s="33" t="s">
        <v>3</v>
      </c>
      <c r="G934" s="34"/>
    </row>
    <row r="935" spans="1:7" x14ac:dyDescent="0.25">
      <c r="A935" s="30">
        <v>9</v>
      </c>
      <c r="B935" s="18" t="s">
        <v>22</v>
      </c>
      <c r="C935" s="56" t="str">
        <f>VLOOKUP(Taulukko1[[#This Row],[Rivivalinta]],Sheet1!$C$1:$E$37,2,FALSE)</f>
        <v>Övriga försäkringstekniska intäkter (9)</v>
      </c>
      <c r="D935" s="49" t="str">
        <f>VLOOKUP(Taulukko1[[#This Row],[Rivivalinta]],Sheet1!$C$1:$E$37,3,FALSE)</f>
        <v>Other technical income (9)</v>
      </c>
      <c r="E935" s="35">
        <v>43465</v>
      </c>
      <c r="F935" s="33" t="s">
        <v>3</v>
      </c>
      <c r="G935" s="34"/>
    </row>
    <row r="936" spans="1:7" x14ac:dyDescent="0.25">
      <c r="A936" s="31">
        <v>10</v>
      </c>
      <c r="B936" s="18" t="s">
        <v>23</v>
      </c>
      <c r="C936" s="56" t="str">
        <f>VLOOKUP(Taulukko1[[#This Row],[Rivivalinta]],Sheet1!$C$1:$E$37,2,FALSE)</f>
        <v>Ersättningskostnader, egen andel (10)</v>
      </c>
      <c r="D936" s="49" t="str">
        <f>VLOOKUP(Taulukko1[[#This Row],[Rivivalinta]],Sheet1!$C$1:$E$37,3,FALSE)</f>
        <v>Claims incurred, own share (10)</v>
      </c>
      <c r="E936" s="35">
        <v>43465</v>
      </c>
      <c r="F936" s="33" t="s">
        <v>3</v>
      </c>
      <c r="G936" s="34">
        <v>-85586.42</v>
      </c>
    </row>
    <row r="937" spans="1:7" x14ac:dyDescent="0.25">
      <c r="A937" s="30">
        <v>11</v>
      </c>
      <c r="B937" s="20" t="s">
        <v>24</v>
      </c>
      <c r="C937" s="57" t="str">
        <f>VLOOKUP(Taulukko1[[#This Row],[Rivivalinta]],Sheet1!$C$1:$E$37,2,FALSE)</f>
        <v>Utbetalda ersättningar (11)</v>
      </c>
      <c r="D937" s="50" t="str">
        <f>VLOOKUP(Taulukko1[[#This Row],[Rivivalinta]],Sheet1!$C$1:$E$37,3,FALSE)</f>
        <v>Claims paid (11)</v>
      </c>
      <c r="E937" s="35">
        <v>43465</v>
      </c>
      <c r="F937" s="33" t="s">
        <v>3</v>
      </c>
      <c r="G937" s="34">
        <v>-85413.45</v>
      </c>
    </row>
    <row r="938" spans="1:7" x14ac:dyDescent="0.25">
      <c r="A938" s="30">
        <v>12</v>
      </c>
      <c r="B938" s="20" t="s">
        <v>25</v>
      </c>
      <c r="C938" s="57" t="str">
        <f>VLOOKUP(Taulukko1[[#This Row],[Rivivalinta]],Sheet1!$C$1:$E$37,2,FALSE)</f>
        <v>Återförsäkrarnas andel (12)</v>
      </c>
      <c r="D938" s="50" t="str">
        <f>VLOOKUP(Taulukko1[[#This Row],[Rivivalinta]],Sheet1!$C$1:$E$37,3,FALSE)</f>
        <v>Reinsurers' share (12)</v>
      </c>
      <c r="E938" s="35">
        <v>43465</v>
      </c>
      <c r="F938" s="33" t="s">
        <v>3</v>
      </c>
      <c r="G938" s="34"/>
    </row>
    <row r="939" spans="1:7" ht="26.25" x14ac:dyDescent="0.25">
      <c r="A939" s="30">
        <v>13</v>
      </c>
      <c r="B939" s="20" t="s">
        <v>26</v>
      </c>
      <c r="C939" s="57" t="str">
        <f>VLOOKUP(Taulukko1[[#This Row],[Rivivalinta]],Sheet1!$C$1:$E$37,2,FALSE)</f>
        <v>Förändring i ersättningsansvaret (13)</v>
      </c>
      <c r="D939" s="50" t="str">
        <f>VLOOKUP(Taulukko1[[#This Row],[Rivivalinta]],Sheet1!$C$1:$E$37,3,FALSE)</f>
        <v>Change in provision for outstanding claims (13)</v>
      </c>
      <c r="E939" s="35">
        <v>43465</v>
      </c>
      <c r="F939" s="33" t="s">
        <v>3</v>
      </c>
      <c r="G939" s="34">
        <v>-172.97</v>
      </c>
    </row>
    <row r="940" spans="1:7" x14ac:dyDescent="0.25">
      <c r="A940" s="31">
        <v>14</v>
      </c>
      <c r="B940" s="20" t="s">
        <v>27</v>
      </c>
      <c r="C940" s="57" t="str">
        <f>VLOOKUP(Taulukko1[[#This Row],[Rivivalinta]],Sheet1!$C$1:$E$37,2,FALSE)</f>
        <v>Återförsäkrarnas andel (14)</v>
      </c>
      <c r="D940" s="50" t="str">
        <f>VLOOKUP(Taulukko1[[#This Row],[Rivivalinta]],Sheet1!$C$1:$E$37,3,FALSE)</f>
        <v>Reinsurers' share (14)</v>
      </c>
      <c r="E940" s="35">
        <v>43465</v>
      </c>
      <c r="F940" s="33" t="s">
        <v>3</v>
      </c>
      <c r="G940" s="34"/>
    </row>
    <row r="941" spans="1:7" ht="26.25" x14ac:dyDescent="0.25">
      <c r="A941" s="30">
        <v>15</v>
      </c>
      <c r="B941" s="18" t="s">
        <v>28</v>
      </c>
      <c r="C941" s="56" t="str">
        <f>VLOOKUP(Taulukko1[[#This Row],[Rivivalinta]],Sheet1!$C$1:$E$37,2,FALSE)</f>
        <v>Förändring i premieansvaret, egen andel (15)</v>
      </c>
      <c r="D941" s="49" t="str">
        <f>VLOOKUP(Taulukko1[[#This Row],[Rivivalinta]],Sheet1!$C$1:$E$37,3,FALSE)</f>
        <v>Change in provision for unearned premiums, own share (15)</v>
      </c>
      <c r="E941" s="35">
        <v>43465</v>
      </c>
      <c r="F941" s="33" t="s">
        <v>3</v>
      </c>
      <c r="G941" s="34">
        <v>-37985.25</v>
      </c>
    </row>
    <row r="942" spans="1:7" ht="26.25" x14ac:dyDescent="0.25">
      <c r="A942" s="31">
        <v>16</v>
      </c>
      <c r="B942" s="20" t="s">
        <v>29</v>
      </c>
      <c r="C942" s="57" t="str">
        <f>VLOOKUP(Taulukko1[[#This Row],[Rivivalinta]],Sheet1!$C$1:$E$37,2,FALSE)</f>
        <v>Föränrding i premieansvaret (16)</v>
      </c>
      <c r="D942" s="50" t="str">
        <f>VLOOKUP(Taulukko1[[#This Row],[Rivivalinta]],Sheet1!$C$1:$E$37,3,FALSE)</f>
        <v>Change in provision for unearned premiums (16)</v>
      </c>
      <c r="E942" s="35">
        <v>43465</v>
      </c>
      <c r="F942" s="33" t="s">
        <v>3</v>
      </c>
      <c r="G942" s="34">
        <v>-37985.25</v>
      </c>
    </row>
    <row r="943" spans="1:7" x14ac:dyDescent="0.25">
      <c r="A943" s="30">
        <v>17</v>
      </c>
      <c r="B943" s="20" t="s">
        <v>30</v>
      </c>
      <c r="C943" s="57" t="str">
        <f>VLOOKUP(Taulukko1[[#This Row],[Rivivalinta]],Sheet1!$C$1:$E$37,2,FALSE)</f>
        <v>Återförsäkrarnas andel (17)</v>
      </c>
      <c r="D943" s="50" t="str">
        <f>VLOOKUP(Taulukko1[[#This Row],[Rivivalinta]],Sheet1!$C$1:$E$37,3,FALSE)</f>
        <v>Reinsurers' share (17)</v>
      </c>
      <c r="E943" s="35">
        <v>43465</v>
      </c>
      <c r="F943" s="33" t="s">
        <v>3</v>
      </c>
      <c r="G943" s="34"/>
    </row>
    <row r="944" spans="1:7" x14ac:dyDescent="0.25">
      <c r="A944" s="30">
        <v>18</v>
      </c>
      <c r="B944" s="18" t="s">
        <v>31</v>
      </c>
      <c r="C944" s="56" t="str">
        <f>VLOOKUP(Taulukko1[[#This Row],[Rivivalinta]],Sheet1!$C$1:$E$37,2,FALSE)</f>
        <v>Driftskostnader (18)</v>
      </c>
      <c r="D944" s="49" t="str">
        <f>VLOOKUP(Taulukko1[[#This Row],[Rivivalinta]],Sheet1!$C$1:$E$37,3,FALSE)</f>
        <v>Operating expenses (18)</v>
      </c>
      <c r="E944" s="35">
        <v>43465</v>
      </c>
      <c r="F944" s="33" t="s">
        <v>3</v>
      </c>
      <c r="G944" s="34">
        <v>-10529.25</v>
      </c>
    </row>
    <row r="945" spans="1:7" x14ac:dyDescent="0.25">
      <c r="A945" s="30">
        <v>19</v>
      </c>
      <c r="B945" s="18" t="s">
        <v>32</v>
      </c>
      <c r="C945" s="56" t="str">
        <f>VLOOKUP(Taulukko1[[#This Row],[Rivivalinta]],Sheet1!$C$1:$E$37,2,FALSE)</f>
        <v>Kostnader för placeringsverksamheten (19)</v>
      </c>
      <c r="D945" s="49" t="str">
        <f>VLOOKUP(Taulukko1[[#This Row],[Rivivalinta]],Sheet1!$C$1:$E$37,3,FALSE)</f>
        <v>Investment charges (19)</v>
      </c>
      <c r="E945" s="35">
        <v>43465</v>
      </c>
      <c r="F945" s="33" t="s">
        <v>3</v>
      </c>
      <c r="G945" s="34">
        <v>-100721.96</v>
      </c>
    </row>
    <row r="946" spans="1:7" ht="26.25" x14ac:dyDescent="0.25">
      <c r="A946" s="31">
        <v>20</v>
      </c>
      <c r="B946" s="18" t="s">
        <v>33</v>
      </c>
      <c r="C946" s="56" t="str">
        <f>VLOOKUP(Taulukko1[[#This Row],[Rivivalinta]],Sheet1!$C$1:$E$37,2,FALSE)</f>
        <v>Orealiserade värdeminskningar i placeringsverksamheten (20)</v>
      </c>
      <c r="D946" s="49" t="str">
        <f>VLOOKUP(Taulukko1[[#This Row],[Rivivalinta]],Sheet1!$C$1:$E$37,3,FALSE)</f>
        <v>Unrealised losses on onvestments (20)</v>
      </c>
      <c r="E946" s="35">
        <v>43465</v>
      </c>
      <c r="F946" s="33" t="s">
        <v>3</v>
      </c>
      <c r="G946" s="34"/>
    </row>
    <row r="947" spans="1:7" ht="39" x14ac:dyDescent="0.25">
      <c r="A947" s="30">
        <v>21</v>
      </c>
      <c r="B947" s="21" t="s">
        <v>34</v>
      </c>
      <c r="C947" s="58" t="str">
        <f>VLOOKUP(Taulukko1[[#This Row],[Rivivalinta]],Sheet1!$C$1:$E$37,2,FALSE)</f>
        <v>Placeringar som utgör täckning för fondförsäkringar  (21)</v>
      </c>
      <c r="D947" s="51" t="str">
        <f>VLOOKUP(Taulukko1[[#This Row],[Rivivalinta]],Sheet1!$C$1:$E$37,3,FALSE)</f>
        <v>Investments covering technical provisions on unit-linked insurance  (21)</v>
      </c>
      <c r="E947" s="35">
        <v>43465</v>
      </c>
      <c r="F947" s="33" t="s">
        <v>3</v>
      </c>
      <c r="G947" s="34"/>
    </row>
    <row r="948" spans="1:7" ht="26.25" x14ac:dyDescent="0.25">
      <c r="A948" s="31">
        <v>22</v>
      </c>
      <c r="B948" s="21" t="s">
        <v>35</v>
      </c>
      <c r="C948" s="58" t="str">
        <f>VLOOKUP(Taulukko1[[#This Row],[Rivivalinta]],Sheet1!$C$1:$E$37,2,FALSE)</f>
        <v>Värdeökningar av övriga placeringar (22)</v>
      </c>
      <c r="D948" s="51" t="str">
        <f>VLOOKUP(Taulukko1[[#This Row],[Rivivalinta]],Sheet1!$C$1:$E$37,3,FALSE)</f>
        <v>Change in other investments value  (22)</v>
      </c>
      <c r="E948" s="35">
        <v>43465</v>
      </c>
      <c r="F948" s="33" t="s">
        <v>3</v>
      </c>
      <c r="G948" s="34"/>
    </row>
    <row r="949" spans="1:7" x14ac:dyDescent="0.25">
      <c r="A949" s="30">
        <v>23</v>
      </c>
      <c r="B949" s="18" t="s">
        <v>36</v>
      </c>
      <c r="C949" s="56" t="str">
        <f>VLOOKUP(Taulukko1[[#This Row],[Rivivalinta]],Sheet1!$C$1:$E$37,2,FALSE)</f>
        <v>Övriga försäkringstekniska kostnader (23)</v>
      </c>
      <c r="D949" s="49" t="str">
        <f>VLOOKUP(Taulukko1[[#This Row],[Rivivalinta]],Sheet1!$C$1:$E$37,3,FALSE)</f>
        <v>Other technical expenses (23)</v>
      </c>
      <c r="E949" s="35">
        <v>43465</v>
      </c>
      <c r="F949" s="33" t="s">
        <v>3</v>
      </c>
      <c r="G949" s="34"/>
    </row>
    <row r="950" spans="1:7" x14ac:dyDescent="0.25">
      <c r="A950" s="30">
        <v>24</v>
      </c>
      <c r="B950" s="22" t="s">
        <v>37</v>
      </c>
      <c r="C950" s="53" t="str">
        <f>VLOOKUP(Taulukko1[[#This Row],[Rivivalinta]],Sheet1!$C$1:$E$37,2,FALSE)</f>
        <v>Försäkringstekniskt resultat/bidrag (24)</v>
      </c>
      <c r="D950" s="48" t="str">
        <f>VLOOKUP(Taulukko1[[#This Row],[Rivivalinta]],Sheet1!$C$1:$E$37,3,FALSE)</f>
        <v>Balance on technical account (24)</v>
      </c>
      <c r="E950" s="35">
        <v>43465</v>
      </c>
      <c r="F950" s="33" t="s">
        <v>3</v>
      </c>
      <c r="G950" s="34">
        <v>-52175.83</v>
      </c>
    </row>
    <row r="951" spans="1:7" x14ac:dyDescent="0.25">
      <c r="A951" s="30">
        <v>25</v>
      </c>
      <c r="B951" s="22" t="s">
        <v>38</v>
      </c>
      <c r="C951" s="53" t="str">
        <f>VLOOKUP(Taulukko1[[#This Row],[Rivivalinta]],Sheet1!$C$1:$E$37,2,FALSE)</f>
        <v>Annat än försäkringsteknisk kalkyl (25)</v>
      </c>
      <c r="D951" s="48" t="str">
        <f>VLOOKUP(Taulukko1[[#This Row],[Rivivalinta]],Sheet1!$C$1:$E$37,3,FALSE)</f>
        <v>Non-technical account (25)</v>
      </c>
      <c r="E951" s="35">
        <v>43465</v>
      </c>
      <c r="F951" s="33" t="s">
        <v>3</v>
      </c>
      <c r="G951" s="34"/>
    </row>
    <row r="952" spans="1:7" x14ac:dyDescent="0.25">
      <c r="A952" s="31">
        <v>26</v>
      </c>
      <c r="B952" s="26" t="s">
        <v>39</v>
      </c>
      <c r="C952" s="26" t="str">
        <f>VLOOKUP(Taulukko1[[#This Row],[Rivivalinta]],Sheet1!$C$1:$E$37,2,FALSE)</f>
        <v>Övriga intäkter (26)</v>
      </c>
      <c r="D952" s="26" t="str">
        <f>VLOOKUP(Taulukko1[[#This Row],[Rivivalinta]],Sheet1!$C$1:$E$37,3,FALSE)</f>
        <v>Other income (26)</v>
      </c>
      <c r="E952" s="35">
        <v>43465</v>
      </c>
      <c r="F952" s="33" t="s">
        <v>3</v>
      </c>
      <c r="G952" s="34"/>
    </row>
    <row r="953" spans="1:7" x14ac:dyDescent="0.25">
      <c r="A953" s="30">
        <v>27</v>
      </c>
      <c r="B953" s="26" t="s">
        <v>40</v>
      </c>
      <c r="C953" s="26" t="str">
        <f>VLOOKUP(Taulukko1[[#This Row],[Rivivalinta]],Sheet1!$C$1:$E$37,2,FALSE)</f>
        <v>Övriga kostnader (27)</v>
      </c>
      <c r="D953" s="26" t="str">
        <f>VLOOKUP(Taulukko1[[#This Row],[Rivivalinta]],Sheet1!$C$1:$E$37,3,FALSE)</f>
        <v>Other expenses (27)</v>
      </c>
      <c r="E953" s="35">
        <v>43465</v>
      </c>
      <c r="F953" s="33" t="s">
        <v>3</v>
      </c>
      <c r="G953" s="34"/>
    </row>
    <row r="954" spans="1:7" x14ac:dyDescent="0.25">
      <c r="A954" s="31">
        <v>28</v>
      </c>
      <c r="B954" s="26" t="s">
        <v>41</v>
      </c>
      <c r="C954" s="26" t="str">
        <f>VLOOKUP(Taulukko1[[#This Row],[Rivivalinta]],Sheet1!$C$1:$E$37,2,FALSE)</f>
        <v>Inkomstskatter för den egentliga verksamheten (28)</v>
      </c>
      <c r="D954" s="26" t="str">
        <f>VLOOKUP(Taulukko1[[#This Row],[Rivivalinta]],Sheet1!$C$1:$E$37,3,FALSE)</f>
        <v>Direct taxes on ordinary activities (28)</v>
      </c>
      <c r="E954" s="35">
        <v>43465</v>
      </c>
      <c r="F954" s="33" t="s">
        <v>3</v>
      </c>
      <c r="G954" s="34"/>
    </row>
    <row r="955" spans="1:7" x14ac:dyDescent="0.25">
      <c r="A955" s="30">
        <v>29</v>
      </c>
      <c r="B955" s="32" t="s">
        <v>42</v>
      </c>
      <c r="C955" s="59" t="str">
        <f>VLOOKUP(Taulukko1[[#This Row],[Rivivalinta]],Sheet1!$C$1:$E$37,2,FALSE)</f>
        <v>Vinst(förlust) före bokslutsdispositioner och skatter (29)</v>
      </c>
      <c r="D955" s="32" t="str">
        <f>VLOOKUP(Taulukko1[[#This Row],[Rivivalinta]],Sheet1!$C$1:$E$37,3,FALSE)</f>
        <v>Profit(loss) before appropriations and taxes (29)</v>
      </c>
      <c r="E955" s="35">
        <v>43465</v>
      </c>
      <c r="F955" s="33" t="s">
        <v>3</v>
      </c>
      <c r="G955" s="34">
        <v>-52175.83</v>
      </c>
    </row>
    <row r="956" spans="1:7" x14ac:dyDescent="0.25">
      <c r="A956" s="30">
        <v>30</v>
      </c>
      <c r="B956" s="26" t="s">
        <v>43</v>
      </c>
      <c r="C956" s="26" t="str">
        <f>VLOOKUP(Taulukko1[[#This Row],[Rivivalinta]],Sheet1!$C$1:$E$37,2,FALSE)</f>
        <v>Bokslutsdispositioner totalt (30)</v>
      </c>
      <c r="D956" s="26" t="str">
        <f>VLOOKUP(Taulukko1[[#This Row],[Rivivalinta]],Sheet1!$C$1:$E$37,3,FALSE)</f>
        <v>Appropriations, total (30)</v>
      </c>
      <c r="E956" s="35">
        <v>43465</v>
      </c>
      <c r="F956" s="33" t="s">
        <v>3</v>
      </c>
      <c r="G956" s="34">
        <v>206.45</v>
      </c>
    </row>
    <row r="957" spans="1:7" x14ac:dyDescent="0.25">
      <c r="A957" s="30">
        <v>31</v>
      </c>
      <c r="B957" s="27" t="s">
        <v>44</v>
      </c>
      <c r="C957" s="27" t="str">
        <f>VLOOKUP(Taulukko1[[#This Row],[Rivivalinta]],Sheet1!$C$1:$E$37,2,FALSE)</f>
        <v>Förändring av avskrivningsdifferens (31)</v>
      </c>
      <c r="D957" s="27" t="str">
        <f>VLOOKUP(Taulukko1[[#This Row],[Rivivalinta]],Sheet1!$C$1:$E$37,3,FALSE)</f>
        <v>Change in depreciation difference (31)</v>
      </c>
      <c r="E957" s="35">
        <v>43465</v>
      </c>
      <c r="F957" s="33" t="s">
        <v>3</v>
      </c>
      <c r="G957" s="34">
        <v>206.45</v>
      </c>
    </row>
    <row r="958" spans="1:7" x14ac:dyDescent="0.25">
      <c r="A958" s="31">
        <v>32</v>
      </c>
      <c r="B958" s="27" t="s">
        <v>139</v>
      </c>
      <c r="C958" s="27" t="str">
        <f>VLOOKUP(Taulukko1[[#This Row],[Rivivalinta]],Sheet1!$C$1:$E$37,2,FALSE)</f>
        <v>Förändring av skattemässiga reserver (32)</v>
      </c>
      <c r="D958" s="27" t="str">
        <f>VLOOKUP(Taulukko1[[#This Row],[Rivivalinta]],Sheet1!$C$1:$E$37,3,FALSE)</f>
        <v>Change in taxbased provision (32)</v>
      </c>
      <c r="E958" s="35">
        <v>43465</v>
      </c>
      <c r="F958" s="33" t="s">
        <v>3</v>
      </c>
      <c r="G958" s="34"/>
    </row>
    <row r="959" spans="1:7" x14ac:dyDescent="0.25">
      <c r="A959" s="30">
        <v>33</v>
      </c>
      <c r="B959" s="26" t="s">
        <v>45</v>
      </c>
      <c r="C959" s="26" t="str">
        <f>VLOOKUP(Taulukko1[[#This Row],[Rivivalinta]],Sheet1!$C$1:$E$37,2,FALSE)</f>
        <v>Inkomstskatter totalt (33)</v>
      </c>
      <c r="D959" s="26" t="str">
        <f>VLOOKUP(Taulukko1[[#This Row],[Rivivalinta]],Sheet1!$C$1:$E$37,3,FALSE)</f>
        <v>Income taxes, total (33)</v>
      </c>
      <c r="E959" s="35">
        <v>43465</v>
      </c>
      <c r="F959" s="33" t="s">
        <v>3</v>
      </c>
      <c r="G959" s="34"/>
    </row>
    <row r="960" spans="1:7" x14ac:dyDescent="0.25">
      <c r="A960" s="31">
        <v>34</v>
      </c>
      <c r="B960" s="27" t="s">
        <v>46</v>
      </c>
      <c r="C960" s="27" t="str">
        <f>VLOOKUP(Taulukko1[[#This Row],[Rivivalinta]],Sheet1!$C$1:$E$37,2,FALSE)</f>
        <v>Skatt för räkenskapsperioden och tidigare räkenskapsperioder (34)</v>
      </c>
      <c r="D960" s="27" t="str">
        <f>VLOOKUP(Taulukko1[[#This Row],[Rivivalinta]],Sheet1!$C$1:$E$37,3,FALSE)</f>
        <v>Taxes for current and previous periods (34)</v>
      </c>
      <c r="E960" s="35">
        <v>43465</v>
      </c>
      <c r="F960" s="33" t="s">
        <v>3</v>
      </c>
      <c r="G960" s="34"/>
    </row>
    <row r="961" spans="1:7" x14ac:dyDescent="0.25">
      <c r="A961" s="30">
        <v>35</v>
      </c>
      <c r="B961" s="27" t="s">
        <v>47</v>
      </c>
      <c r="C961" s="27" t="str">
        <f>VLOOKUP(Taulukko1[[#This Row],[Rivivalinta]],Sheet1!$C$1:$E$37,2,FALSE)</f>
        <v>Latent skatt (35)</v>
      </c>
      <c r="D961" s="27" t="str">
        <f>VLOOKUP(Taulukko1[[#This Row],[Rivivalinta]],Sheet1!$C$1:$E$37,3,FALSE)</f>
        <v>Deferred taxes (35)</v>
      </c>
      <c r="E961" s="35">
        <v>43465</v>
      </c>
      <c r="F961" s="33" t="s">
        <v>3</v>
      </c>
      <c r="G961" s="34"/>
    </row>
    <row r="962" spans="1:7" x14ac:dyDescent="0.25">
      <c r="A962" s="30">
        <v>36</v>
      </c>
      <c r="B962" s="26" t="s">
        <v>48</v>
      </c>
      <c r="C962" s="26" t="str">
        <f>VLOOKUP(Taulukko1[[#This Row],[Rivivalinta]],Sheet1!$C$1:$E$37,2,FALSE)</f>
        <v>Övriga direkta skatter (36)</v>
      </c>
      <c r="D962" s="26" t="str">
        <f>VLOOKUP(Taulukko1[[#This Row],[Rivivalinta]],Sheet1!$C$1:$E$37,3,FALSE)</f>
        <v>Other direct taxes (36)</v>
      </c>
      <c r="E962" s="35">
        <v>43465</v>
      </c>
      <c r="F962" s="33" t="s">
        <v>3</v>
      </c>
      <c r="G962" s="34">
        <v>-679.48</v>
      </c>
    </row>
    <row r="963" spans="1:7" x14ac:dyDescent="0.25">
      <c r="A963" s="30">
        <v>37</v>
      </c>
      <c r="B963" s="22" t="s">
        <v>49</v>
      </c>
      <c r="C963" s="53" t="str">
        <f>VLOOKUP(Taulukko1[[#This Row],[Rivivalinta]],Sheet1!$C$1:$E$37,2,FALSE)</f>
        <v>Räkenskapsperiodens vinst(förlust) (37)</v>
      </c>
      <c r="D963" s="48" t="str">
        <f>VLOOKUP(Taulukko1[[#This Row],[Rivivalinta]],Sheet1!$C$1:$E$37,3,FALSE)</f>
        <v>Profit/loss for the accounting period (37)</v>
      </c>
      <c r="E963" s="35">
        <v>43465</v>
      </c>
      <c r="F963" s="33" t="s">
        <v>3</v>
      </c>
      <c r="G963" s="34">
        <v>-52648.86</v>
      </c>
    </row>
    <row r="964" spans="1:7" x14ac:dyDescent="0.25">
      <c r="A964" s="30">
        <v>1</v>
      </c>
      <c r="B964" s="23" t="s">
        <v>14</v>
      </c>
      <c r="C964" s="55" t="str">
        <f>VLOOKUP(Taulukko1[[#This Row],[Rivivalinta]],Sheet1!$C$1:$E$37,2,FALSE)</f>
        <v>Försäkringsteknisk kalkyl - livförsäkring (1)</v>
      </c>
      <c r="D964" s="23" t="str">
        <f>VLOOKUP(Taulukko1[[#This Row],[Rivivalinta]],Sheet1!$C$1:$E$37,3,FALSE)</f>
        <v>Technical account - life insurance (1)</v>
      </c>
      <c r="E964" s="35">
        <v>43465</v>
      </c>
      <c r="F964" s="33" t="s">
        <v>4</v>
      </c>
      <c r="G964" s="34"/>
    </row>
    <row r="965" spans="1:7" x14ac:dyDescent="0.25">
      <c r="A965" s="31">
        <v>2</v>
      </c>
      <c r="B965" s="18" t="s">
        <v>15</v>
      </c>
      <c r="C965" s="56" t="str">
        <f>VLOOKUP(Taulukko1[[#This Row],[Rivivalinta]],Sheet1!$C$1:$E$37,2,FALSE)</f>
        <v>Premieinkomst, egen andel (2)</v>
      </c>
      <c r="D965" s="49" t="str">
        <f>VLOOKUP(Taulukko1[[#This Row],[Rivivalinta]],Sheet1!$C$1:$E$37,3,FALSE)</f>
        <v>Premiums earned, net of reinsurance (2)</v>
      </c>
      <c r="E965" s="35">
        <v>43465</v>
      </c>
      <c r="F965" s="33" t="s">
        <v>4</v>
      </c>
      <c r="G965" s="34">
        <v>446019.69789000001</v>
      </c>
    </row>
    <row r="966" spans="1:7" x14ac:dyDescent="0.25">
      <c r="A966" s="30">
        <v>3</v>
      </c>
      <c r="B966" s="20" t="s">
        <v>16</v>
      </c>
      <c r="C966" s="57" t="str">
        <f>VLOOKUP(Taulukko1[[#This Row],[Rivivalinta]],Sheet1!$C$1:$E$37,2,FALSE)</f>
        <v>Premieinkomst (3)</v>
      </c>
      <c r="D966" s="50" t="str">
        <f>VLOOKUP(Taulukko1[[#This Row],[Rivivalinta]],Sheet1!$C$1:$E$37,3,FALSE)</f>
        <v>Premium income (3)</v>
      </c>
      <c r="E966" s="35">
        <v>43465</v>
      </c>
      <c r="F966" s="33" t="s">
        <v>4</v>
      </c>
      <c r="G966" s="34">
        <v>449839.23489000002</v>
      </c>
    </row>
    <row r="967" spans="1:7" x14ac:dyDescent="0.25">
      <c r="A967" s="31">
        <v>4</v>
      </c>
      <c r="B967" s="20" t="s">
        <v>17</v>
      </c>
      <c r="C967" s="57" t="str">
        <f>VLOOKUP(Taulukko1[[#This Row],[Rivivalinta]],Sheet1!$C$1:$E$37,2,FALSE)</f>
        <v>Återförsäkrarnas andel (4)</v>
      </c>
      <c r="D967" s="50" t="str">
        <f>VLOOKUP(Taulukko1[[#This Row],[Rivivalinta]],Sheet1!$C$1:$E$37,3,FALSE)</f>
        <v>Reinsurers' share (4)</v>
      </c>
      <c r="E967" s="35">
        <v>43465</v>
      </c>
      <c r="F967" s="33" t="s">
        <v>4</v>
      </c>
      <c r="G967" s="34">
        <v>-3819.5369999999998</v>
      </c>
    </row>
    <row r="968" spans="1:7" x14ac:dyDescent="0.25">
      <c r="A968" s="30">
        <v>5</v>
      </c>
      <c r="B968" s="18" t="s">
        <v>18</v>
      </c>
      <c r="C968" s="56" t="str">
        <f>VLOOKUP(Taulukko1[[#This Row],[Rivivalinta]],Sheet1!$C$1:$E$37,2,FALSE)</f>
        <v>Intäkter av placeringsverksamheten (5)</v>
      </c>
      <c r="D968" s="49" t="str">
        <f>VLOOKUP(Taulukko1[[#This Row],[Rivivalinta]],Sheet1!$C$1:$E$37,3,FALSE)</f>
        <v>Investment income (5)</v>
      </c>
      <c r="E968" s="35">
        <v>43465</v>
      </c>
      <c r="F968" s="33" t="s">
        <v>4</v>
      </c>
      <c r="G968" s="34">
        <v>264724.69160000002</v>
      </c>
    </row>
    <row r="969" spans="1:7" ht="26.25" x14ac:dyDescent="0.25">
      <c r="A969" s="30">
        <v>6</v>
      </c>
      <c r="B969" s="18" t="s">
        <v>19</v>
      </c>
      <c r="C969" s="56" t="str">
        <f>VLOOKUP(Taulukko1[[#This Row],[Rivivalinta]],Sheet1!$C$1:$E$37,2,FALSE)</f>
        <v>Orealiserade värdeökningar i placeringsverksamheten (6)</v>
      </c>
      <c r="D969" s="49" t="str">
        <f>VLOOKUP(Taulukko1[[#This Row],[Rivivalinta]],Sheet1!$C$1:$E$37,3,FALSE)</f>
        <v>Unrealised gains on investments (6)</v>
      </c>
      <c r="E969" s="35">
        <v>43465</v>
      </c>
      <c r="F969" s="33" t="s">
        <v>4</v>
      </c>
      <c r="G969" s="34">
        <v>11242.640160000001</v>
      </c>
    </row>
    <row r="970" spans="1:7" ht="39" x14ac:dyDescent="0.25">
      <c r="A970" s="30">
        <v>7</v>
      </c>
      <c r="B970" s="21" t="s">
        <v>20</v>
      </c>
      <c r="C970" s="58" t="str">
        <f>VLOOKUP(Taulukko1[[#This Row],[Rivivalinta]],Sheet1!$C$1:$E$37,2,FALSE)</f>
        <v>Placeringar som utgör täckning för fondförsäkringar (7)</v>
      </c>
      <c r="D970" s="51" t="str">
        <f>VLOOKUP(Taulukko1[[#This Row],[Rivivalinta]],Sheet1!$C$1:$E$37,3,FALSE)</f>
        <v>Investments covering technical provisions on unit-linked 
insurance (7)</v>
      </c>
      <c r="E970" s="35">
        <v>43465</v>
      </c>
      <c r="F970" s="33" t="s">
        <v>4</v>
      </c>
      <c r="G970" s="34">
        <v>11242.640160000001</v>
      </c>
    </row>
    <row r="971" spans="1:7" x14ac:dyDescent="0.25">
      <c r="A971" s="31">
        <v>8</v>
      </c>
      <c r="B971" s="21" t="s">
        <v>21</v>
      </c>
      <c r="C971" s="58" t="str">
        <f>VLOOKUP(Taulukko1[[#This Row],[Rivivalinta]],Sheet1!$C$1:$E$37,2,FALSE)</f>
        <v>Värdeökningar av övriga placeringar (8)</v>
      </c>
      <c r="D971" s="51" t="str">
        <f>VLOOKUP(Taulukko1[[#This Row],[Rivivalinta]],Sheet1!$C$1:$E$37,3,FALSE)</f>
        <v>Change in other investments value (8)</v>
      </c>
      <c r="E971" s="35">
        <v>43465</v>
      </c>
      <c r="F971" s="33" t="s">
        <v>4</v>
      </c>
      <c r="G971" s="34"/>
    </row>
    <row r="972" spans="1:7" x14ac:dyDescent="0.25">
      <c r="A972" s="30">
        <v>9</v>
      </c>
      <c r="B972" s="18" t="s">
        <v>22</v>
      </c>
      <c r="C972" s="56" t="str">
        <f>VLOOKUP(Taulukko1[[#This Row],[Rivivalinta]],Sheet1!$C$1:$E$37,2,FALSE)</f>
        <v>Övriga försäkringstekniska intäkter (9)</v>
      </c>
      <c r="D972" s="49" t="str">
        <f>VLOOKUP(Taulukko1[[#This Row],[Rivivalinta]],Sheet1!$C$1:$E$37,3,FALSE)</f>
        <v>Other technical income (9)</v>
      </c>
      <c r="E972" s="35">
        <v>43465</v>
      </c>
      <c r="F972" s="33" t="s">
        <v>4</v>
      </c>
      <c r="G972" s="34"/>
    </row>
    <row r="973" spans="1:7" x14ac:dyDescent="0.25">
      <c r="A973" s="31">
        <v>10</v>
      </c>
      <c r="B973" s="18" t="s">
        <v>23</v>
      </c>
      <c r="C973" s="56" t="str">
        <f>VLOOKUP(Taulukko1[[#This Row],[Rivivalinta]],Sheet1!$C$1:$E$37,2,FALSE)</f>
        <v>Ersättningskostnader, egen andel (10)</v>
      </c>
      <c r="D973" s="49" t="str">
        <f>VLOOKUP(Taulukko1[[#This Row],[Rivivalinta]],Sheet1!$C$1:$E$37,3,FALSE)</f>
        <v>Claims incurred, own share (10)</v>
      </c>
      <c r="E973" s="35">
        <v>43465</v>
      </c>
      <c r="F973" s="33" t="s">
        <v>4</v>
      </c>
      <c r="G973" s="34">
        <v>-351445.40600999998</v>
      </c>
    </row>
    <row r="974" spans="1:7" x14ac:dyDescent="0.25">
      <c r="A974" s="30">
        <v>11</v>
      </c>
      <c r="B974" s="20" t="s">
        <v>24</v>
      </c>
      <c r="C974" s="57" t="str">
        <f>VLOOKUP(Taulukko1[[#This Row],[Rivivalinta]],Sheet1!$C$1:$E$37,2,FALSE)</f>
        <v>Utbetalda ersättningar (11)</v>
      </c>
      <c r="D974" s="50" t="str">
        <f>VLOOKUP(Taulukko1[[#This Row],[Rivivalinta]],Sheet1!$C$1:$E$37,3,FALSE)</f>
        <v>Claims paid (11)</v>
      </c>
      <c r="E974" s="35">
        <v>43465</v>
      </c>
      <c r="F974" s="33" t="s">
        <v>4</v>
      </c>
      <c r="G974" s="34">
        <v>-357667.76169000001</v>
      </c>
    </row>
    <row r="975" spans="1:7" x14ac:dyDescent="0.25">
      <c r="A975" s="30">
        <v>12</v>
      </c>
      <c r="B975" s="20" t="s">
        <v>25</v>
      </c>
      <c r="C975" s="57" t="str">
        <f>VLOOKUP(Taulukko1[[#This Row],[Rivivalinta]],Sheet1!$C$1:$E$37,2,FALSE)</f>
        <v>Återförsäkrarnas andel (12)</v>
      </c>
      <c r="D975" s="50" t="str">
        <f>VLOOKUP(Taulukko1[[#This Row],[Rivivalinta]],Sheet1!$C$1:$E$37,3,FALSE)</f>
        <v>Reinsurers' share (12)</v>
      </c>
      <c r="E975" s="35">
        <v>43465</v>
      </c>
      <c r="F975" s="33" t="s">
        <v>4</v>
      </c>
      <c r="G975" s="34">
        <v>1267.30168</v>
      </c>
    </row>
    <row r="976" spans="1:7" ht="26.25" x14ac:dyDescent="0.25">
      <c r="A976" s="30">
        <v>13</v>
      </c>
      <c r="B976" s="20" t="s">
        <v>26</v>
      </c>
      <c r="C976" s="57" t="str">
        <f>VLOOKUP(Taulukko1[[#This Row],[Rivivalinta]],Sheet1!$C$1:$E$37,2,FALSE)</f>
        <v>Förändring i ersättningsansvaret (13)</v>
      </c>
      <c r="D976" s="50" t="str">
        <f>VLOOKUP(Taulukko1[[#This Row],[Rivivalinta]],Sheet1!$C$1:$E$37,3,FALSE)</f>
        <v>Change in provision for outstanding claims (13)</v>
      </c>
      <c r="E976" s="35">
        <v>43465</v>
      </c>
      <c r="F976" s="33" t="s">
        <v>4</v>
      </c>
      <c r="G976" s="34">
        <v>4955.0540000000001</v>
      </c>
    </row>
    <row r="977" spans="1:7" x14ac:dyDescent="0.25">
      <c r="A977" s="31">
        <v>14</v>
      </c>
      <c r="B977" s="20" t="s">
        <v>27</v>
      </c>
      <c r="C977" s="57" t="str">
        <f>VLOOKUP(Taulukko1[[#This Row],[Rivivalinta]],Sheet1!$C$1:$E$37,2,FALSE)</f>
        <v>Återförsäkrarnas andel (14)</v>
      </c>
      <c r="D977" s="50" t="str">
        <f>VLOOKUP(Taulukko1[[#This Row],[Rivivalinta]],Sheet1!$C$1:$E$37,3,FALSE)</f>
        <v>Reinsurers' share (14)</v>
      </c>
      <c r="E977" s="35">
        <v>43465</v>
      </c>
      <c r="F977" s="33" t="s">
        <v>4</v>
      </c>
      <c r="G977" s="34"/>
    </row>
    <row r="978" spans="1:7" ht="26.25" x14ac:dyDescent="0.25">
      <c r="A978" s="30">
        <v>15</v>
      </c>
      <c r="B978" s="18" t="s">
        <v>28</v>
      </c>
      <c r="C978" s="56" t="str">
        <f>VLOOKUP(Taulukko1[[#This Row],[Rivivalinta]],Sheet1!$C$1:$E$37,2,FALSE)</f>
        <v>Förändring i premieansvaret, egen andel (15)</v>
      </c>
      <c r="D978" s="49" t="str">
        <f>VLOOKUP(Taulukko1[[#This Row],[Rivivalinta]],Sheet1!$C$1:$E$37,3,FALSE)</f>
        <v>Change in provision for unearned premiums, own share (15)</v>
      </c>
      <c r="E978" s="35">
        <v>43465</v>
      </c>
      <c r="F978" s="33" t="s">
        <v>4</v>
      </c>
      <c r="G978" s="34">
        <v>27798.88695</v>
      </c>
    </row>
    <row r="979" spans="1:7" ht="26.25" x14ac:dyDescent="0.25">
      <c r="A979" s="31">
        <v>16</v>
      </c>
      <c r="B979" s="20" t="s">
        <v>29</v>
      </c>
      <c r="C979" s="57" t="str">
        <f>VLOOKUP(Taulukko1[[#This Row],[Rivivalinta]],Sheet1!$C$1:$E$37,2,FALSE)</f>
        <v>Föränrding i premieansvaret (16)</v>
      </c>
      <c r="D979" s="50" t="str">
        <f>VLOOKUP(Taulukko1[[#This Row],[Rivivalinta]],Sheet1!$C$1:$E$37,3,FALSE)</f>
        <v>Change in provision for unearned premiums (16)</v>
      </c>
      <c r="E979" s="35">
        <v>43465</v>
      </c>
      <c r="F979" s="33" t="s">
        <v>4</v>
      </c>
      <c r="G979" s="34">
        <v>27798.88695</v>
      </c>
    </row>
    <row r="980" spans="1:7" x14ac:dyDescent="0.25">
      <c r="A980" s="30">
        <v>17</v>
      </c>
      <c r="B980" s="20" t="s">
        <v>30</v>
      </c>
      <c r="C980" s="57" t="str">
        <f>VLOOKUP(Taulukko1[[#This Row],[Rivivalinta]],Sheet1!$C$1:$E$37,2,FALSE)</f>
        <v>Återförsäkrarnas andel (17)</v>
      </c>
      <c r="D980" s="50" t="str">
        <f>VLOOKUP(Taulukko1[[#This Row],[Rivivalinta]],Sheet1!$C$1:$E$37,3,FALSE)</f>
        <v>Reinsurers' share (17)</v>
      </c>
      <c r="E980" s="35">
        <v>43465</v>
      </c>
      <c r="F980" s="33" t="s">
        <v>4</v>
      </c>
      <c r="G980" s="34"/>
    </row>
    <row r="981" spans="1:7" x14ac:dyDescent="0.25">
      <c r="A981" s="30">
        <v>18</v>
      </c>
      <c r="B981" s="18" t="s">
        <v>31</v>
      </c>
      <c r="C981" s="56" t="str">
        <f>VLOOKUP(Taulukko1[[#This Row],[Rivivalinta]],Sheet1!$C$1:$E$37,2,FALSE)</f>
        <v>Driftskostnader (18)</v>
      </c>
      <c r="D981" s="49" t="str">
        <f>VLOOKUP(Taulukko1[[#This Row],[Rivivalinta]],Sheet1!$C$1:$E$37,3,FALSE)</f>
        <v>Operating expenses (18)</v>
      </c>
      <c r="E981" s="35">
        <v>43465</v>
      </c>
      <c r="F981" s="33" t="s">
        <v>4</v>
      </c>
      <c r="G981" s="34">
        <v>-51528.326110000002</v>
      </c>
    </row>
    <row r="982" spans="1:7" x14ac:dyDescent="0.25">
      <c r="A982" s="30">
        <v>19</v>
      </c>
      <c r="B982" s="18" t="s">
        <v>32</v>
      </c>
      <c r="C982" s="56" t="str">
        <f>VLOOKUP(Taulukko1[[#This Row],[Rivivalinta]],Sheet1!$C$1:$E$37,2,FALSE)</f>
        <v>Kostnader för placeringsverksamheten (19)</v>
      </c>
      <c r="D982" s="49" t="str">
        <f>VLOOKUP(Taulukko1[[#This Row],[Rivivalinta]],Sheet1!$C$1:$E$37,3,FALSE)</f>
        <v>Investment charges (19)</v>
      </c>
      <c r="E982" s="35">
        <v>43465</v>
      </c>
      <c r="F982" s="33" t="s">
        <v>4</v>
      </c>
      <c r="G982" s="34">
        <v>-124384.05256</v>
      </c>
    </row>
    <row r="983" spans="1:7" ht="26.25" x14ac:dyDescent="0.25">
      <c r="A983" s="31">
        <v>20</v>
      </c>
      <c r="B983" s="18" t="s">
        <v>33</v>
      </c>
      <c r="C983" s="56" t="str">
        <f>VLOOKUP(Taulukko1[[#This Row],[Rivivalinta]],Sheet1!$C$1:$E$37,2,FALSE)</f>
        <v>Orealiserade värdeminskningar i placeringsverksamheten (20)</v>
      </c>
      <c r="D983" s="49" t="str">
        <f>VLOOKUP(Taulukko1[[#This Row],[Rivivalinta]],Sheet1!$C$1:$E$37,3,FALSE)</f>
        <v>Unrealised losses on onvestments (20)</v>
      </c>
      <c r="E983" s="35">
        <v>43465</v>
      </c>
      <c r="F983" s="33" t="s">
        <v>4</v>
      </c>
      <c r="G983" s="34">
        <v>-151547.33217000001</v>
      </c>
    </row>
    <row r="984" spans="1:7" ht="39" x14ac:dyDescent="0.25">
      <c r="A984" s="30">
        <v>21</v>
      </c>
      <c r="B984" s="21" t="s">
        <v>34</v>
      </c>
      <c r="C984" s="58" t="str">
        <f>VLOOKUP(Taulukko1[[#This Row],[Rivivalinta]],Sheet1!$C$1:$E$37,2,FALSE)</f>
        <v>Placeringar som utgör täckning för fondförsäkringar  (21)</v>
      </c>
      <c r="D984" s="51" t="str">
        <f>VLOOKUP(Taulukko1[[#This Row],[Rivivalinta]],Sheet1!$C$1:$E$37,3,FALSE)</f>
        <v>Investments covering technical provisions on unit-linked insurance  (21)</v>
      </c>
      <c r="E984" s="35">
        <v>43465</v>
      </c>
      <c r="F984" s="33" t="s">
        <v>4</v>
      </c>
      <c r="G984" s="34">
        <v>-151547.33217000001</v>
      </c>
    </row>
    <row r="985" spans="1:7" ht="26.25" x14ac:dyDescent="0.25">
      <c r="A985" s="31">
        <v>22</v>
      </c>
      <c r="B985" s="21" t="s">
        <v>35</v>
      </c>
      <c r="C985" s="58" t="str">
        <f>VLOOKUP(Taulukko1[[#This Row],[Rivivalinta]],Sheet1!$C$1:$E$37,2,FALSE)</f>
        <v>Värdeökningar av övriga placeringar (22)</v>
      </c>
      <c r="D985" s="51" t="str">
        <f>VLOOKUP(Taulukko1[[#This Row],[Rivivalinta]],Sheet1!$C$1:$E$37,3,FALSE)</f>
        <v>Change in other investments value  (22)</v>
      </c>
      <c r="E985" s="35">
        <v>43465</v>
      </c>
      <c r="F985" s="33" t="s">
        <v>4</v>
      </c>
      <c r="G985" s="34"/>
    </row>
    <row r="986" spans="1:7" x14ac:dyDescent="0.25">
      <c r="A986" s="30">
        <v>23</v>
      </c>
      <c r="B986" s="18" t="s">
        <v>36</v>
      </c>
      <c r="C986" s="56" t="str">
        <f>VLOOKUP(Taulukko1[[#This Row],[Rivivalinta]],Sheet1!$C$1:$E$37,2,FALSE)</f>
        <v>Övriga försäkringstekniska kostnader (23)</v>
      </c>
      <c r="D986" s="49" t="str">
        <f>VLOOKUP(Taulukko1[[#This Row],[Rivivalinta]],Sheet1!$C$1:$E$37,3,FALSE)</f>
        <v>Other technical expenses (23)</v>
      </c>
      <c r="E986" s="35">
        <v>43465</v>
      </c>
      <c r="F986" s="33" t="s">
        <v>4</v>
      </c>
      <c r="G986" s="34"/>
    </row>
    <row r="987" spans="1:7" x14ac:dyDescent="0.25">
      <c r="A987" s="30">
        <v>24</v>
      </c>
      <c r="B987" s="22" t="s">
        <v>37</v>
      </c>
      <c r="C987" s="53" t="str">
        <f>VLOOKUP(Taulukko1[[#This Row],[Rivivalinta]],Sheet1!$C$1:$E$37,2,FALSE)</f>
        <v>Försäkringstekniskt resultat/bidrag (24)</v>
      </c>
      <c r="D987" s="48" t="str">
        <f>VLOOKUP(Taulukko1[[#This Row],[Rivivalinta]],Sheet1!$C$1:$E$37,3,FALSE)</f>
        <v>Balance on technical account (24)</v>
      </c>
      <c r="E987" s="35">
        <v>43465</v>
      </c>
      <c r="F987" s="33" t="s">
        <v>4</v>
      </c>
      <c r="G987" s="34">
        <v>70880.799749999904</v>
      </c>
    </row>
    <row r="988" spans="1:7" x14ac:dyDescent="0.25">
      <c r="A988" s="30">
        <v>25</v>
      </c>
      <c r="B988" s="22" t="s">
        <v>38</v>
      </c>
      <c r="C988" s="53" t="str">
        <f>VLOOKUP(Taulukko1[[#This Row],[Rivivalinta]],Sheet1!$C$1:$E$37,2,FALSE)</f>
        <v>Annat än försäkringsteknisk kalkyl (25)</v>
      </c>
      <c r="D988" s="48" t="str">
        <f>VLOOKUP(Taulukko1[[#This Row],[Rivivalinta]],Sheet1!$C$1:$E$37,3,FALSE)</f>
        <v>Non-technical account (25)</v>
      </c>
      <c r="E988" s="35">
        <v>43465</v>
      </c>
      <c r="F988" s="33" t="s">
        <v>4</v>
      </c>
      <c r="G988" s="34"/>
    </row>
    <row r="989" spans="1:7" x14ac:dyDescent="0.25">
      <c r="A989" s="31">
        <v>26</v>
      </c>
      <c r="B989" s="26" t="s">
        <v>39</v>
      </c>
      <c r="C989" s="26" t="str">
        <f>VLOOKUP(Taulukko1[[#This Row],[Rivivalinta]],Sheet1!$C$1:$E$37,2,FALSE)</f>
        <v>Övriga intäkter (26)</v>
      </c>
      <c r="D989" s="26" t="str">
        <f>VLOOKUP(Taulukko1[[#This Row],[Rivivalinta]],Sheet1!$C$1:$E$37,3,FALSE)</f>
        <v>Other income (26)</v>
      </c>
      <c r="E989" s="35">
        <v>43465</v>
      </c>
      <c r="F989" s="33" t="s">
        <v>4</v>
      </c>
      <c r="G989" s="34">
        <v>2435.2124699999999</v>
      </c>
    </row>
    <row r="990" spans="1:7" x14ac:dyDescent="0.25">
      <c r="A990" s="30">
        <v>27</v>
      </c>
      <c r="B990" s="26" t="s">
        <v>40</v>
      </c>
      <c r="C990" s="26" t="str">
        <f>VLOOKUP(Taulukko1[[#This Row],[Rivivalinta]],Sheet1!$C$1:$E$37,2,FALSE)</f>
        <v>Övriga kostnader (27)</v>
      </c>
      <c r="D990" s="26" t="str">
        <f>VLOOKUP(Taulukko1[[#This Row],[Rivivalinta]],Sheet1!$C$1:$E$37,3,FALSE)</f>
        <v>Other expenses (27)</v>
      </c>
      <c r="E990" s="35">
        <v>43465</v>
      </c>
      <c r="F990" s="33" t="s">
        <v>4</v>
      </c>
      <c r="G990" s="34">
        <v>-2938.5505600000001</v>
      </c>
    </row>
    <row r="991" spans="1:7" x14ac:dyDescent="0.25">
      <c r="A991" s="31">
        <v>28</v>
      </c>
      <c r="B991" s="26" t="s">
        <v>41</v>
      </c>
      <c r="C991" s="26" t="str">
        <f>VLOOKUP(Taulukko1[[#This Row],[Rivivalinta]],Sheet1!$C$1:$E$37,2,FALSE)</f>
        <v>Inkomstskatter för den egentliga verksamheten (28)</v>
      </c>
      <c r="D991" s="26" t="str">
        <f>VLOOKUP(Taulukko1[[#This Row],[Rivivalinta]],Sheet1!$C$1:$E$37,3,FALSE)</f>
        <v>Direct taxes on ordinary activities (28)</v>
      </c>
      <c r="E991" s="35">
        <v>43465</v>
      </c>
      <c r="F991" s="33" t="s">
        <v>4</v>
      </c>
      <c r="G991" s="34"/>
    </row>
    <row r="992" spans="1:7" x14ac:dyDescent="0.25">
      <c r="A992" s="30">
        <v>29</v>
      </c>
      <c r="B992" s="32" t="s">
        <v>42</v>
      </c>
      <c r="C992" s="59" t="str">
        <f>VLOOKUP(Taulukko1[[#This Row],[Rivivalinta]],Sheet1!$C$1:$E$37,2,FALSE)</f>
        <v>Vinst(förlust) före bokslutsdispositioner och skatter (29)</v>
      </c>
      <c r="D992" s="32" t="str">
        <f>VLOOKUP(Taulukko1[[#This Row],[Rivivalinta]],Sheet1!$C$1:$E$37,3,FALSE)</f>
        <v>Profit(loss) before appropriations and taxes (29)</v>
      </c>
      <c r="E992" s="35">
        <v>43465</v>
      </c>
      <c r="F992" s="33" t="s">
        <v>4</v>
      </c>
      <c r="G992" s="34">
        <v>70377.461659999899</v>
      </c>
    </row>
    <row r="993" spans="1:7" x14ac:dyDescent="0.25">
      <c r="A993" s="30">
        <v>30</v>
      </c>
      <c r="B993" s="26" t="s">
        <v>43</v>
      </c>
      <c r="C993" s="26" t="str">
        <f>VLOOKUP(Taulukko1[[#This Row],[Rivivalinta]],Sheet1!$C$1:$E$37,2,FALSE)</f>
        <v>Bokslutsdispositioner totalt (30)</v>
      </c>
      <c r="D993" s="26" t="str">
        <f>VLOOKUP(Taulukko1[[#This Row],[Rivivalinta]],Sheet1!$C$1:$E$37,3,FALSE)</f>
        <v>Appropriations, total (30)</v>
      </c>
      <c r="E993" s="35">
        <v>43465</v>
      </c>
      <c r="F993" s="33" t="s">
        <v>4</v>
      </c>
      <c r="G993" s="34">
        <v>140.76774</v>
      </c>
    </row>
    <row r="994" spans="1:7" x14ac:dyDescent="0.25">
      <c r="A994" s="30">
        <v>31</v>
      </c>
      <c r="B994" s="27" t="s">
        <v>44</v>
      </c>
      <c r="C994" s="27" t="str">
        <f>VLOOKUP(Taulukko1[[#This Row],[Rivivalinta]],Sheet1!$C$1:$E$37,2,FALSE)</f>
        <v>Förändring av avskrivningsdifferens (31)</v>
      </c>
      <c r="D994" s="27" t="str">
        <f>VLOOKUP(Taulukko1[[#This Row],[Rivivalinta]],Sheet1!$C$1:$E$37,3,FALSE)</f>
        <v>Change in depreciation difference (31)</v>
      </c>
      <c r="E994" s="35">
        <v>43465</v>
      </c>
      <c r="F994" s="33" t="s">
        <v>4</v>
      </c>
      <c r="G994" s="34">
        <v>140.76774</v>
      </c>
    </row>
    <row r="995" spans="1:7" x14ac:dyDescent="0.25">
      <c r="A995" s="31">
        <v>32</v>
      </c>
      <c r="B995" s="27" t="s">
        <v>139</v>
      </c>
      <c r="C995" s="27" t="str">
        <f>VLOOKUP(Taulukko1[[#This Row],[Rivivalinta]],Sheet1!$C$1:$E$37,2,FALSE)</f>
        <v>Förändring av skattemässiga reserver (32)</v>
      </c>
      <c r="D995" s="27" t="str">
        <f>VLOOKUP(Taulukko1[[#This Row],[Rivivalinta]],Sheet1!$C$1:$E$37,3,FALSE)</f>
        <v>Change in taxbased provision (32)</v>
      </c>
      <c r="E995" s="35">
        <v>43465</v>
      </c>
      <c r="F995" s="33" t="s">
        <v>4</v>
      </c>
      <c r="G995" s="34"/>
    </row>
    <row r="996" spans="1:7" x14ac:dyDescent="0.25">
      <c r="A996" s="30">
        <v>33</v>
      </c>
      <c r="B996" s="26" t="s">
        <v>45</v>
      </c>
      <c r="C996" s="26" t="str">
        <f>VLOOKUP(Taulukko1[[#This Row],[Rivivalinta]],Sheet1!$C$1:$E$37,2,FALSE)</f>
        <v>Inkomstskatter totalt (33)</v>
      </c>
      <c r="D996" s="26" t="str">
        <f>VLOOKUP(Taulukko1[[#This Row],[Rivivalinta]],Sheet1!$C$1:$E$37,3,FALSE)</f>
        <v>Income taxes, total (33)</v>
      </c>
      <c r="E996" s="35">
        <v>43465</v>
      </c>
      <c r="F996" s="33" t="s">
        <v>4</v>
      </c>
      <c r="G996" s="34">
        <v>-23780.196039999999</v>
      </c>
    </row>
    <row r="997" spans="1:7" x14ac:dyDescent="0.25">
      <c r="A997" s="31">
        <v>34</v>
      </c>
      <c r="B997" s="27" t="s">
        <v>46</v>
      </c>
      <c r="C997" s="27" t="str">
        <f>VLOOKUP(Taulukko1[[#This Row],[Rivivalinta]],Sheet1!$C$1:$E$37,2,FALSE)</f>
        <v>Skatt för räkenskapsperioden och tidigare räkenskapsperioder (34)</v>
      </c>
      <c r="D997" s="27" t="str">
        <f>VLOOKUP(Taulukko1[[#This Row],[Rivivalinta]],Sheet1!$C$1:$E$37,3,FALSE)</f>
        <v>Taxes for current and previous periods (34)</v>
      </c>
      <c r="E997" s="35">
        <v>43465</v>
      </c>
      <c r="F997" s="33" t="s">
        <v>4</v>
      </c>
      <c r="G997" s="34">
        <v>-23780.196039999999</v>
      </c>
    </row>
    <row r="998" spans="1:7" x14ac:dyDescent="0.25">
      <c r="A998" s="30">
        <v>35</v>
      </c>
      <c r="B998" s="27" t="s">
        <v>47</v>
      </c>
      <c r="C998" s="27" t="str">
        <f>VLOOKUP(Taulukko1[[#This Row],[Rivivalinta]],Sheet1!$C$1:$E$37,2,FALSE)</f>
        <v>Latent skatt (35)</v>
      </c>
      <c r="D998" s="27" t="str">
        <f>VLOOKUP(Taulukko1[[#This Row],[Rivivalinta]],Sheet1!$C$1:$E$37,3,FALSE)</f>
        <v>Deferred taxes (35)</v>
      </c>
      <c r="E998" s="35">
        <v>43465</v>
      </c>
      <c r="F998" s="33" t="s">
        <v>4</v>
      </c>
      <c r="G998" s="34"/>
    </row>
    <row r="999" spans="1:7" x14ac:dyDescent="0.25">
      <c r="A999" s="30">
        <v>36</v>
      </c>
      <c r="B999" s="26" t="s">
        <v>48</v>
      </c>
      <c r="C999" s="26" t="str">
        <f>VLOOKUP(Taulukko1[[#This Row],[Rivivalinta]],Sheet1!$C$1:$E$37,2,FALSE)</f>
        <v>Övriga direkta skatter (36)</v>
      </c>
      <c r="D999" s="26" t="str">
        <f>VLOOKUP(Taulukko1[[#This Row],[Rivivalinta]],Sheet1!$C$1:$E$37,3,FALSE)</f>
        <v>Other direct taxes (36)</v>
      </c>
      <c r="E999" s="35">
        <v>43465</v>
      </c>
      <c r="F999" s="33" t="s">
        <v>4</v>
      </c>
      <c r="G999" s="34"/>
    </row>
    <row r="1000" spans="1:7" x14ac:dyDescent="0.25">
      <c r="A1000" s="30">
        <v>37</v>
      </c>
      <c r="B1000" s="22" t="s">
        <v>49</v>
      </c>
      <c r="C1000" s="53" t="str">
        <f>VLOOKUP(Taulukko1[[#This Row],[Rivivalinta]],Sheet1!$C$1:$E$37,2,FALSE)</f>
        <v>Räkenskapsperiodens vinst(förlust) (37)</v>
      </c>
      <c r="D1000" s="48" t="str">
        <f>VLOOKUP(Taulukko1[[#This Row],[Rivivalinta]],Sheet1!$C$1:$E$37,3,FALSE)</f>
        <v>Profit/loss for the accounting period (37)</v>
      </c>
      <c r="E1000" s="35">
        <v>43465</v>
      </c>
      <c r="F1000" s="33" t="s">
        <v>4</v>
      </c>
      <c r="G1000" s="34">
        <v>46738.033359999899</v>
      </c>
    </row>
    <row r="1001" spans="1:7" x14ac:dyDescent="0.25">
      <c r="A1001" s="30">
        <v>1</v>
      </c>
      <c r="B1001" s="23" t="s">
        <v>14</v>
      </c>
      <c r="C1001" s="55" t="str">
        <f>VLOOKUP(Taulukko1[[#This Row],[Rivivalinta]],Sheet1!$C$1:$E$37,2,FALSE)</f>
        <v>Försäkringsteknisk kalkyl - livförsäkring (1)</v>
      </c>
      <c r="D1001" s="23" t="str">
        <f>VLOOKUP(Taulukko1[[#This Row],[Rivivalinta]],Sheet1!$C$1:$E$37,3,FALSE)</f>
        <v>Technical account - life insurance (1)</v>
      </c>
      <c r="E1001" s="35">
        <v>43465</v>
      </c>
      <c r="F1001" s="33" t="s">
        <v>5</v>
      </c>
      <c r="G1001" s="34"/>
    </row>
    <row r="1002" spans="1:7" x14ac:dyDescent="0.25">
      <c r="A1002" s="31">
        <v>2</v>
      </c>
      <c r="B1002" s="18" t="s">
        <v>15</v>
      </c>
      <c r="C1002" s="56" t="str">
        <f>VLOOKUP(Taulukko1[[#This Row],[Rivivalinta]],Sheet1!$C$1:$E$37,2,FALSE)</f>
        <v>Premieinkomst, egen andel (2)</v>
      </c>
      <c r="D1002" s="49" t="str">
        <f>VLOOKUP(Taulukko1[[#This Row],[Rivivalinta]],Sheet1!$C$1:$E$37,3,FALSE)</f>
        <v>Premiums earned, net of reinsurance (2)</v>
      </c>
      <c r="E1002" s="35">
        <v>43465</v>
      </c>
      <c r="F1002" s="33" t="s">
        <v>5</v>
      </c>
      <c r="G1002" s="34">
        <v>1074202.8296300001</v>
      </c>
    </row>
    <row r="1003" spans="1:7" x14ac:dyDescent="0.25">
      <c r="A1003" s="30">
        <v>3</v>
      </c>
      <c r="B1003" s="20" t="s">
        <v>16</v>
      </c>
      <c r="C1003" s="57" t="str">
        <f>VLOOKUP(Taulukko1[[#This Row],[Rivivalinta]],Sheet1!$C$1:$E$37,2,FALSE)</f>
        <v>Premieinkomst (3)</v>
      </c>
      <c r="D1003" s="50" t="str">
        <f>VLOOKUP(Taulukko1[[#This Row],[Rivivalinta]],Sheet1!$C$1:$E$37,3,FALSE)</f>
        <v>Premium income (3)</v>
      </c>
      <c r="E1003" s="35">
        <v>43465</v>
      </c>
      <c r="F1003" s="33" t="s">
        <v>5</v>
      </c>
      <c r="G1003" s="34">
        <v>1081583.2340500001</v>
      </c>
    </row>
    <row r="1004" spans="1:7" x14ac:dyDescent="0.25">
      <c r="A1004" s="31">
        <v>4</v>
      </c>
      <c r="B1004" s="20" t="s">
        <v>17</v>
      </c>
      <c r="C1004" s="57" t="str">
        <f>VLOOKUP(Taulukko1[[#This Row],[Rivivalinta]],Sheet1!$C$1:$E$37,2,FALSE)</f>
        <v>Återförsäkrarnas andel (4)</v>
      </c>
      <c r="D1004" s="50" t="str">
        <f>VLOOKUP(Taulukko1[[#This Row],[Rivivalinta]],Sheet1!$C$1:$E$37,3,FALSE)</f>
        <v>Reinsurers' share (4)</v>
      </c>
      <c r="E1004" s="35">
        <v>43465</v>
      </c>
      <c r="F1004" s="33" t="s">
        <v>5</v>
      </c>
      <c r="G1004" s="34">
        <v>-7380.4044199999998</v>
      </c>
    </row>
    <row r="1005" spans="1:7" x14ac:dyDescent="0.25">
      <c r="A1005" s="30">
        <v>5</v>
      </c>
      <c r="B1005" s="18" t="s">
        <v>18</v>
      </c>
      <c r="C1005" s="56" t="str">
        <f>VLOOKUP(Taulukko1[[#This Row],[Rivivalinta]],Sheet1!$C$1:$E$37,2,FALSE)</f>
        <v>Intäkter av placeringsverksamheten (5)</v>
      </c>
      <c r="D1005" s="49" t="str">
        <f>VLOOKUP(Taulukko1[[#This Row],[Rivivalinta]],Sheet1!$C$1:$E$37,3,FALSE)</f>
        <v>Investment income (5)</v>
      </c>
      <c r="E1005" s="35">
        <v>43465</v>
      </c>
      <c r="F1005" s="33" t="s">
        <v>5</v>
      </c>
      <c r="G1005" s="34">
        <v>855179.48066</v>
      </c>
    </row>
    <row r="1006" spans="1:7" ht="26.25" x14ac:dyDescent="0.25">
      <c r="A1006" s="30">
        <v>6</v>
      </c>
      <c r="B1006" s="18" t="s">
        <v>19</v>
      </c>
      <c r="C1006" s="56" t="str">
        <f>VLOOKUP(Taulukko1[[#This Row],[Rivivalinta]],Sheet1!$C$1:$E$37,2,FALSE)</f>
        <v>Orealiserade värdeökningar i placeringsverksamheten (6)</v>
      </c>
      <c r="D1006" s="49" t="str">
        <f>VLOOKUP(Taulukko1[[#This Row],[Rivivalinta]],Sheet1!$C$1:$E$37,3,FALSE)</f>
        <v>Unrealised gains on investments (6)</v>
      </c>
      <c r="E1006" s="35">
        <v>43465</v>
      </c>
      <c r="F1006" s="33" t="s">
        <v>5</v>
      </c>
      <c r="G1006" s="34">
        <v>57269.560519999999</v>
      </c>
    </row>
    <row r="1007" spans="1:7" ht="39" x14ac:dyDescent="0.25">
      <c r="A1007" s="30">
        <v>7</v>
      </c>
      <c r="B1007" s="21" t="s">
        <v>20</v>
      </c>
      <c r="C1007" s="58" t="str">
        <f>VLOOKUP(Taulukko1[[#This Row],[Rivivalinta]],Sheet1!$C$1:$E$37,2,FALSE)</f>
        <v>Placeringar som utgör täckning för fondförsäkringar (7)</v>
      </c>
      <c r="D1007" s="51" t="str">
        <f>VLOOKUP(Taulukko1[[#This Row],[Rivivalinta]],Sheet1!$C$1:$E$37,3,FALSE)</f>
        <v>Investments covering technical provisions on unit-linked 
insurance (7)</v>
      </c>
      <c r="E1007" s="35">
        <v>43465</v>
      </c>
      <c r="F1007" s="33" t="s">
        <v>5</v>
      </c>
      <c r="G1007" s="34">
        <v>57269.560519999999</v>
      </c>
    </row>
    <row r="1008" spans="1:7" x14ac:dyDescent="0.25">
      <c r="A1008" s="31">
        <v>8</v>
      </c>
      <c r="B1008" s="21" t="s">
        <v>21</v>
      </c>
      <c r="C1008" s="58" t="str">
        <f>VLOOKUP(Taulukko1[[#This Row],[Rivivalinta]],Sheet1!$C$1:$E$37,2,FALSE)</f>
        <v>Värdeökningar av övriga placeringar (8)</v>
      </c>
      <c r="D1008" s="51" t="str">
        <f>VLOOKUP(Taulukko1[[#This Row],[Rivivalinta]],Sheet1!$C$1:$E$37,3,FALSE)</f>
        <v>Change in other investments value (8)</v>
      </c>
      <c r="E1008" s="35">
        <v>43465</v>
      </c>
      <c r="F1008" s="33" t="s">
        <v>5</v>
      </c>
      <c r="G1008" s="34"/>
    </row>
    <row r="1009" spans="1:7" x14ac:dyDescent="0.25">
      <c r="A1009" s="30">
        <v>9</v>
      </c>
      <c r="B1009" s="18" t="s">
        <v>22</v>
      </c>
      <c r="C1009" s="56" t="str">
        <f>VLOOKUP(Taulukko1[[#This Row],[Rivivalinta]],Sheet1!$C$1:$E$37,2,FALSE)</f>
        <v>Övriga försäkringstekniska intäkter (9)</v>
      </c>
      <c r="D1009" s="49" t="str">
        <f>VLOOKUP(Taulukko1[[#This Row],[Rivivalinta]],Sheet1!$C$1:$E$37,3,FALSE)</f>
        <v>Other technical income (9)</v>
      </c>
      <c r="E1009" s="35">
        <v>43465</v>
      </c>
      <c r="F1009" s="33" t="s">
        <v>5</v>
      </c>
      <c r="G1009" s="34"/>
    </row>
    <row r="1010" spans="1:7" x14ac:dyDescent="0.25">
      <c r="A1010" s="31">
        <v>10</v>
      </c>
      <c r="B1010" s="18" t="s">
        <v>23</v>
      </c>
      <c r="C1010" s="56" t="str">
        <f>VLOOKUP(Taulukko1[[#This Row],[Rivivalinta]],Sheet1!$C$1:$E$37,2,FALSE)</f>
        <v>Ersättningskostnader, egen andel (10)</v>
      </c>
      <c r="D1010" s="49" t="str">
        <f>VLOOKUP(Taulukko1[[#This Row],[Rivivalinta]],Sheet1!$C$1:$E$37,3,FALSE)</f>
        <v>Claims incurred, own share (10)</v>
      </c>
      <c r="E1010" s="35">
        <v>43465</v>
      </c>
      <c r="F1010" s="33" t="s">
        <v>5</v>
      </c>
      <c r="G1010" s="34">
        <v>-1122209.9903299999</v>
      </c>
    </row>
    <row r="1011" spans="1:7" x14ac:dyDescent="0.25">
      <c r="A1011" s="30">
        <v>11</v>
      </c>
      <c r="B1011" s="20" t="s">
        <v>24</v>
      </c>
      <c r="C1011" s="57" t="str">
        <f>VLOOKUP(Taulukko1[[#This Row],[Rivivalinta]],Sheet1!$C$1:$E$37,2,FALSE)</f>
        <v>Utbetalda ersättningar (11)</v>
      </c>
      <c r="D1011" s="50" t="str">
        <f>VLOOKUP(Taulukko1[[#This Row],[Rivivalinta]],Sheet1!$C$1:$E$37,3,FALSE)</f>
        <v>Claims paid (11)</v>
      </c>
      <c r="E1011" s="35">
        <v>43465</v>
      </c>
      <c r="F1011" s="33" t="s">
        <v>5</v>
      </c>
      <c r="G1011" s="34">
        <v>-1159806.4715199999</v>
      </c>
    </row>
    <row r="1012" spans="1:7" x14ac:dyDescent="0.25">
      <c r="A1012" s="30">
        <v>12</v>
      </c>
      <c r="B1012" s="20" t="s">
        <v>25</v>
      </c>
      <c r="C1012" s="57" t="str">
        <f>VLOOKUP(Taulukko1[[#This Row],[Rivivalinta]],Sheet1!$C$1:$E$37,2,FALSE)</f>
        <v>Återförsäkrarnas andel (12)</v>
      </c>
      <c r="D1012" s="50" t="str">
        <f>VLOOKUP(Taulukko1[[#This Row],[Rivivalinta]],Sheet1!$C$1:$E$37,3,FALSE)</f>
        <v>Reinsurers' share (12)</v>
      </c>
      <c r="E1012" s="35">
        <v>43465</v>
      </c>
      <c r="F1012" s="33" t="s">
        <v>5</v>
      </c>
      <c r="G1012" s="34">
        <v>750.89363000000003</v>
      </c>
    </row>
    <row r="1013" spans="1:7" ht="26.25" x14ac:dyDescent="0.25">
      <c r="A1013" s="30">
        <v>13</v>
      </c>
      <c r="B1013" s="20" t="s">
        <v>26</v>
      </c>
      <c r="C1013" s="57" t="str">
        <f>VLOOKUP(Taulukko1[[#This Row],[Rivivalinta]],Sheet1!$C$1:$E$37,2,FALSE)</f>
        <v>Förändring i ersättningsansvaret (13)</v>
      </c>
      <c r="D1013" s="50" t="str">
        <f>VLOOKUP(Taulukko1[[#This Row],[Rivivalinta]],Sheet1!$C$1:$E$37,3,FALSE)</f>
        <v>Change in provision for outstanding claims (13)</v>
      </c>
      <c r="E1013" s="35">
        <v>43465</v>
      </c>
      <c r="F1013" s="33" t="s">
        <v>5</v>
      </c>
      <c r="G1013" s="34">
        <v>35960.687559999998</v>
      </c>
    </row>
    <row r="1014" spans="1:7" x14ac:dyDescent="0.25">
      <c r="A1014" s="31">
        <v>14</v>
      </c>
      <c r="B1014" s="20" t="s">
        <v>27</v>
      </c>
      <c r="C1014" s="57" t="str">
        <f>VLOOKUP(Taulukko1[[#This Row],[Rivivalinta]],Sheet1!$C$1:$E$37,2,FALSE)</f>
        <v>Återförsäkrarnas andel (14)</v>
      </c>
      <c r="D1014" s="50" t="str">
        <f>VLOOKUP(Taulukko1[[#This Row],[Rivivalinta]],Sheet1!$C$1:$E$37,3,FALSE)</f>
        <v>Reinsurers' share (14)</v>
      </c>
      <c r="E1014" s="35">
        <v>43465</v>
      </c>
      <c r="F1014" s="33" t="s">
        <v>5</v>
      </c>
      <c r="G1014" s="34">
        <v>884.9</v>
      </c>
    </row>
    <row r="1015" spans="1:7" ht="26.25" x14ac:dyDescent="0.25">
      <c r="A1015" s="30">
        <v>15</v>
      </c>
      <c r="B1015" s="18" t="s">
        <v>28</v>
      </c>
      <c r="C1015" s="56" t="str">
        <f>VLOOKUP(Taulukko1[[#This Row],[Rivivalinta]],Sheet1!$C$1:$E$37,2,FALSE)</f>
        <v>Förändring i premieansvaret, egen andel (15)</v>
      </c>
      <c r="D1015" s="49" t="str">
        <f>VLOOKUP(Taulukko1[[#This Row],[Rivivalinta]],Sheet1!$C$1:$E$37,3,FALSE)</f>
        <v>Change in provision for unearned premiums, own share (15)</v>
      </c>
      <c r="E1015" s="35">
        <v>43465</v>
      </c>
      <c r="F1015" s="33" t="s">
        <v>5</v>
      </c>
      <c r="G1015" s="34">
        <v>426356.90382000001</v>
      </c>
    </row>
    <row r="1016" spans="1:7" ht="26.25" x14ac:dyDescent="0.25">
      <c r="A1016" s="31">
        <v>16</v>
      </c>
      <c r="B1016" s="20" t="s">
        <v>29</v>
      </c>
      <c r="C1016" s="57" t="str">
        <f>VLOOKUP(Taulukko1[[#This Row],[Rivivalinta]],Sheet1!$C$1:$E$37,2,FALSE)</f>
        <v>Föränrding i premieansvaret (16)</v>
      </c>
      <c r="D1016" s="50" t="str">
        <f>VLOOKUP(Taulukko1[[#This Row],[Rivivalinta]],Sheet1!$C$1:$E$37,3,FALSE)</f>
        <v>Change in provision for unearned premiums (16)</v>
      </c>
      <c r="E1016" s="35">
        <v>43465</v>
      </c>
      <c r="F1016" s="33" t="s">
        <v>5</v>
      </c>
      <c r="G1016" s="34">
        <v>426356.90382000001</v>
      </c>
    </row>
    <row r="1017" spans="1:7" x14ac:dyDescent="0.25">
      <c r="A1017" s="30">
        <v>17</v>
      </c>
      <c r="B1017" s="20" t="s">
        <v>30</v>
      </c>
      <c r="C1017" s="57" t="str">
        <f>VLOOKUP(Taulukko1[[#This Row],[Rivivalinta]],Sheet1!$C$1:$E$37,2,FALSE)</f>
        <v>Återförsäkrarnas andel (17)</v>
      </c>
      <c r="D1017" s="50" t="str">
        <f>VLOOKUP(Taulukko1[[#This Row],[Rivivalinta]],Sheet1!$C$1:$E$37,3,FALSE)</f>
        <v>Reinsurers' share (17)</v>
      </c>
      <c r="E1017" s="35">
        <v>43465</v>
      </c>
      <c r="F1017" s="33" t="s">
        <v>5</v>
      </c>
      <c r="G1017" s="34"/>
    </row>
    <row r="1018" spans="1:7" x14ac:dyDescent="0.25">
      <c r="A1018" s="30">
        <v>18</v>
      </c>
      <c r="B1018" s="18" t="s">
        <v>31</v>
      </c>
      <c r="C1018" s="56" t="str">
        <f>VLOOKUP(Taulukko1[[#This Row],[Rivivalinta]],Sheet1!$C$1:$E$37,2,FALSE)</f>
        <v>Driftskostnader (18)</v>
      </c>
      <c r="D1018" s="49" t="str">
        <f>VLOOKUP(Taulukko1[[#This Row],[Rivivalinta]],Sheet1!$C$1:$E$37,3,FALSE)</f>
        <v>Operating expenses (18)</v>
      </c>
      <c r="E1018" s="35">
        <v>43465</v>
      </c>
      <c r="F1018" s="33" t="s">
        <v>5</v>
      </c>
      <c r="G1018" s="34">
        <v>-93861.684200000003</v>
      </c>
    </row>
    <row r="1019" spans="1:7" x14ac:dyDescent="0.25">
      <c r="A1019" s="30">
        <v>19</v>
      </c>
      <c r="B1019" s="18" t="s">
        <v>32</v>
      </c>
      <c r="C1019" s="56" t="str">
        <f>VLOOKUP(Taulukko1[[#This Row],[Rivivalinta]],Sheet1!$C$1:$E$37,2,FALSE)</f>
        <v>Kostnader för placeringsverksamheten (19)</v>
      </c>
      <c r="D1019" s="49" t="str">
        <f>VLOOKUP(Taulukko1[[#This Row],[Rivivalinta]],Sheet1!$C$1:$E$37,3,FALSE)</f>
        <v>Investment charges (19)</v>
      </c>
      <c r="E1019" s="35">
        <v>43465</v>
      </c>
      <c r="F1019" s="33" t="s">
        <v>5</v>
      </c>
      <c r="G1019" s="34">
        <v>-524824.86511000001</v>
      </c>
    </row>
    <row r="1020" spans="1:7" ht="26.25" x14ac:dyDescent="0.25">
      <c r="A1020" s="31">
        <v>20</v>
      </c>
      <c r="B1020" s="18" t="s">
        <v>33</v>
      </c>
      <c r="C1020" s="56" t="str">
        <f>VLOOKUP(Taulukko1[[#This Row],[Rivivalinta]],Sheet1!$C$1:$E$37,2,FALSE)</f>
        <v>Orealiserade värdeminskningar i placeringsverksamheten (20)</v>
      </c>
      <c r="D1020" s="49" t="str">
        <f>VLOOKUP(Taulukko1[[#This Row],[Rivivalinta]],Sheet1!$C$1:$E$37,3,FALSE)</f>
        <v>Unrealised losses on onvestments (20)</v>
      </c>
      <c r="E1020" s="35">
        <v>43465</v>
      </c>
      <c r="F1020" s="33" t="s">
        <v>5</v>
      </c>
      <c r="G1020" s="34">
        <v>-439060.76520999998</v>
      </c>
    </row>
    <row r="1021" spans="1:7" ht="39" x14ac:dyDescent="0.25">
      <c r="A1021" s="30">
        <v>21</v>
      </c>
      <c r="B1021" s="21" t="s">
        <v>34</v>
      </c>
      <c r="C1021" s="58" t="str">
        <f>VLOOKUP(Taulukko1[[#This Row],[Rivivalinta]],Sheet1!$C$1:$E$37,2,FALSE)</f>
        <v>Placeringar som utgör täckning för fondförsäkringar  (21)</v>
      </c>
      <c r="D1021" s="51" t="str">
        <f>VLOOKUP(Taulukko1[[#This Row],[Rivivalinta]],Sheet1!$C$1:$E$37,3,FALSE)</f>
        <v>Investments covering technical provisions on unit-linked insurance  (21)</v>
      </c>
      <c r="E1021" s="35">
        <v>43465</v>
      </c>
      <c r="F1021" s="33" t="s">
        <v>5</v>
      </c>
      <c r="G1021" s="34">
        <v>-439060.76520999998</v>
      </c>
    </row>
    <row r="1022" spans="1:7" ht="26.25" x14ac:dyDescent="0.25">
      <c r="A1022" s="31">
        <v>22</v>
      </c>
      <c r="B1022" s="21" t="s">
        <v>35</v>
      </c>
      <c r="C1022" s="58" t="str">
        <f>VLOOKUP(Taulukko1[[#This Row],[Rivivalinta]],Sheet1!$C$1:$E$37,2,FALSE)</f>
        <v>Värdeökningar av övriga placeringar (22)</v>
      </c>
      <c r="D1022" s="51" t="str">
        <f>VLOOKUP(Taulukko1[[#This Row],[Rivivalinta]],Sheet1!$C$1:$E$37,3,FALSE)</f>
        <v>Change in other investments value  (22)</v>
      </c>
      <c r="E1022" s="35">
        <v>43465</v>
      </c>
      <c r="F1022" s="33" t="s">
        <v>5</v>
      </c>
      <c r="G1022" s="34"/>
    </row>
    <row r="1023" spans="1:7" x14ac:dyDescent="0.25">
      <c r="A1023" s="30">
        <v>23</v>
      </c>
      <c r="B1023" s="18" t="s">
        <v>36</v>
      </c>
      <c r="C1023" s="56" t="str">
        <f>VLOOKUP(Taulukko1[[#This Row],[Rivivalinta]],Sheet1!$C$1:$E$37,2,FALSE)</f>
        <v>Övriga försäkringstekniska kostnader (23)</v>
      </c>
      <c r="D1023" s="49" t="str">
        <f>VLOOKUP(Taulukko1[[#This Row],[Rivivalinta]],Sheet1!$C$1:$E$37,3,FALSE)</f>
        <v>Other technical expenses (23)</v>
      </c>
      <c r="E1023" s="35">
        <v>43465</v>
      </c>
      <c r="F1023" s="33" t="s">
        <v>5</v>
      </c>
      <c r="G1023" s="34"/>
    </row>
    <row r="1024" spans="1:7" x14ac:dyDescent="0.25">
      <c r="A1024" s="30">
        <v>24</v>
      </c>
      <c r="B1024" s="22" t="s">
        <v>37</v>
      </c>
      <c r="C1024" s="53" t="str">
        <f>VLOOKUP(Taulukko1[[#This Row],[Rivivalinta]],Sheet1!$C$1:$E$37,2,FALSE)</f>
        <v>Försäkringstekniskt resultat/bidrag (24)</v>
      </c>
      <c r="D1024" s="48" t="str">
        <f>VLOOKUP(Taulukko1[[#This Row],[Rivivalinta]],Sheet1!$C$1:$E$37,3,FALSE)</f>
        <v>Balance on technical account (24)</v>
      </c>
      <c r="E1024" s="35">
        <v>43465</v>
      </c>
      <c r="F1024" s="33" t="s">
        <v>5</v>
      </c>
      <c r="G1024" s="34">
        <v>233051.46978000001</v>
      </c>
    </row>
    <row r="1025" spans="1:7" x14ac:dyDescent="0.25">
      <c r="A1025" s="30">
        <v>25</v>
      </c>
      <c r="B1025" s="22" t="s">
        <v>38</v>
      </c>
      <c r="C1025" s="53" t="str">
        <f>VLOOKUP(Taulukko1[[#This Row],[Rivivalinta]],Sheet1!$C$1:$E$37,2,FALSE)</f>
        <v>Annat än försäkringsteknisk kalkyl (25)</v>
      </c>
      <c r="D1025" s="48" t="str">
        <f>VLOOKUP(Taulukko1[[#This Row],[Rivivalinta]],Sheet1!$C$1:$E$37,3,FALSE)</f>
        <v>Non-technical account (25)</v>
      </c>
      <c r="E1025" s="35">
        <v>43465</v>
      </c>
      <c r="F1025" s="33" t="s">
        <v>5</v>
      </c>
      <c r="G1025" s="34"/>
    </row>
    <row r="1026" spans="1:7" x14ac:dyDescent="0.25">
      <c r="A1026" s="31">
        <v>26</v>
      </c>
      <c r="B1026" s="26" t="s">
        <v>39</v>
      </c>
      <c r="C1026" s="26" t="str">
        <f>VLOOKUP(Taulukko1[[#This Row],[Rivivalinta]],Sheet1!$C$1:$E$37,2,FALSE)</f>
        <v>Övriga intäkter (26)</v>
      </c>
      <c r="D1026" s="26" t="str">
        <f>VLOOKUP(Taulukko1[[#This Row],[Rivivalinta]],Sheet1!$C$1:$E$37,3,FALSE)</f>
        <v>Other income (26)</v>
      </c>
      <c r="E1026" s="35">
        <v>43465</v>
      </c>
      <c r="F1026" s="33" t="s">
        <v>5</v>
      </c>
      <c r="G1026" s="34">
        <v>202754.17611999999</v>
      </c>
    </row>
    <row r="1027" spans="1:7" x14ac:dyDescent="0.25">
      <c r="A1027" s="30">
        <v>27</v>
      </c>
      <c r="B1027" s="26" t="s">
        <v>40</v>
      </c>
      <c r="C1027" s="26" t="str">
        <f>VLOOKUP(Taulukko1[[#This Row],[Rivivalinta]],Sheet1!$C$1:$E$37,2,FALSE)</f>
        <v>Övriga kostnader (27)</v>
      </c>
      <c r="D1027" s="26" t="str">
        <f>VLOOKUP(Taulukko1[[#This Row],[Rivivalinta]],Sheet1!$C$1:$E$37,3,FALSE)</f>
        <v>Other expenses (27)</v>
      </c>
      <c r="E1027" s="35">
        <v>43465</v>
      </c>
      <c r="F1027" s="33" t="s">
        <v>5</v>
      </c>
      <c r="G1027" s="34">
        <v>-5759.9161899999999</v>
      </c>
    </row>
    <row r="1028" spans="1:7" x14ac:dyDescent="0.25">
      <c r="A1028" s="31">
        <v>28</v>
      </c>
      <c r="B1028" s="26" t="s">
        <v>41</v>
      </c>
      <c r="C1028" s="26" t="str">
        <f>VLOOKUP(Taulukko1[[#This Row],[Rivivalinta]],Sheet1!$C$1:$E$37,2,FALSE)</f>
        <v>Inkomstskatter för den egentliga verksamheten (28)</v>
      </c>
      <c r="D1028" s="26" t="str">
        <f>VLOOKUP(Taulukko1[[#This Row],[Rivivalinta]],Sheet1!$C$1:$E$37,3,FALSE)</f>
        <v>Direct taxes on ordinary activities (28)</v>
      </c>
      <c r="E1028" s="35">
        <v>43465</v>
      </c>
      <c r="F1028" s="33" t="s">
        <v>5</v>
      </c>
      <c r="G1028" s="34"/>
    </row>
    <row r="1029" spans="1:7" x14ac:dyDescent="0.25">
      <c r="A1029" s="30">
        <v>29</v>
      </c>
      <c r="B1029" s="32" t="s">
        <v>42</v>
      </c>
      <c r="C1029" s="59" t="str">
        <f>VLOOKUP(Taulukko1[[#This Row],[Rivivalinta]],Sheet1!$C$1:$E$37,2,FALSE)</f>
        <v>Vinst(förlust) före bokslutsdispositioner och skatter (29)</v>
      </c>
      <c r="D1029" s="32" t="str">
        <f>VLOOKUP(Taulukko1[[#This Row],[Rivivalinta]],Sheet1!$C$1:$E$37,3,FALSE)</f>
        <v>Profit(loss) before appropriations and taxes (29)</v>
      </c>
      <c r="E1029" s="35">
        <v>43465</v>
      </c>
      <c r="F1029" s="33" t="s">
        <v>5</v>
      </c>
      <c r="G1029" s="34">
        <v>430045.72970999999</v>
      </c>
    </row>
    <row r="1030" spans="1:7" x14ac:dyDescent="0.25">
      <c r="A1030" s="30">
        <v>30</v>
      </c>
      <c r="B1030" s="26" t="s">
        <v>43</v>
      </c>
      <c r="C1030" s="26" t="str">
        <f>VLOOKUP(Taulukko1[[#This Row],[Rivivalinta]],Sheet1!$C$1:$E$37,2,FALSE)</f>
        <v>Bokslutsdispositioner totalt (30)</v>
      </c>
      <c r="D1030" s="26" t="str">
        <f>VLOOKUP(Taulukko1[[#This Row],[Rivivalinta]],Sheet1!$C$1:$E$37,3,FALSE)</f>
        <v>Appropriations, total (30)</v>
      </c>
      <c r="E1030" s="35">
        <v>43465</v>
      </c>
      <c r="F1030" s="33" t="s">
        <v>5</v>
      </c>
      <c r="G1030" s="34"/>
    </row>
    <row r="1031" spans="1:7" x14ac:dyDescent="0.25">
      <c r="A1031" s="30">
        <v>31</v>
      </c>
      <c r="B1031" s="27" t="s">
        <v>44</v>
      </c>
      <c r="C1031" s="27" t="str">
        <f>VLOOKUP(Taulukko1[[#This Row],[Rivivalinta]],Sheet1!$C$1:$E$37,2,FALSE)</f>
        <v>Förändring av avskrivningsdifferens (31)</v>
      </c>
      <c r="D1031" s="27" t="str">
        <f>VLOOKUP(Taulukko1[[#This Row],[Rivivalinta]],Sheet1!$C$1:$E$37,3,FALSE)</f>
        <v>Change in depreciation difference (31)</v>
      </c>
      <c r="E1031" s="35">
        <v>43465</v>
      </c>
      <c r="F1031" s="33" t="s">
        <v>5</v>
      </c>
      <c r="G1031" s="34"/>
    </row>
    <row r="1032" spans="1:7" x14ac:dyDescent="0.25">
      <c r="A1032" s="31">
        <v>32</v>
      </c>
      <c r="B1032" s="27" t="s">
        <v>139</v>
      </c>
      <c r="C1032" s="27" t="str">
        <f>VLOOKUP(Taulukko1[[#This Row],[Rivivalinta]],Sheet1!$C$1:$E$37,2,FALSE)</f>
        <v>Förändring av skattemässiga reserver (32)</v>
      </c>
      <c r="D1032" s="27" t="str">
        <f>VLOOKUP(Taulukko1[[#This Row],[Rivivalinta]],Sheet1!$C$1:$E$37,3,FALSE)</f>
        <v>Change in taxbased provision (32)</v>
      </c>
      <c r="E1032" s="35">
        <v>43465</v>
      </c>
      <c r="F1032" s="33" t="s">
        <v>5</v>
      </c>
      <c r="G1032" s="34"/>
    </row>
    <row r="1033" spans="1:7" x14ac:dyDescent="0.25">
      <c r="A1033" s="30">
        <v>33</v>
      </c>
      <c r="B1033" s="26" t="s">
        <v>45</v>
      </c>
      <c r="C1033" s="26" t="str">
        <f>VLOOKUP(Taulukko1[[#This Row],[Rivivalinta]],Sheet1!$C$1:$E$37,2,FALSE)</f>
        <v>Inkomstskatter totalt (33)</v>
      </c>
      <c r="D1033" s="26" t="str">
        <f>VLOOKUP(Taulukko1[[#This Row],[Rivivalinta]],Sheet1!$C$1:$E$37,3,FALSE)</f>
        <v>Income taxes, total (33)</v>
      </c>
      <c r="E1033" s="35">
        <v>43465</v>
      </c>
      <c r="F1033" s="33" t="s">
        <v>5</v>
      </c>
      <c r="G1033" s="34">
        <v>-86742.119649999993</v>
      </c>
    </row>
    <row r="1034" spans="1:7" x14ac:dyDescent="0.25">
      <c r="A1034" s="31">
        <v>34</v>
      </c>
      <c r="B1034" s="27" t="s">
        <v>46</v>
      </c>
      <c r="C1034" s="27" t="str">
        <f>VLOOKUP(Taulukko1[[#This Row],[Rivivalinta]],Sheet1!$C$1:$E$37,2,FALSE)</f>
        <v>Skatt för räkenskapsperioden och tidigare räkenskapsperioder (34)</v>
      </c>
      <c r="D1034" s="27" t="str">
        <f>VLOOKUP(Taulukko1[[#This Row],[Rivivalinta]],Sheet1!$C$1:$E$37,3,FALSE)</f>
        <v>Taxes for current and previous periods (34)</v>
      </c>
      <c r="E1034" s="35">
        <v>43465</v>
      </c>
      <c r="F1034" s="33" t="s">
        <v>5</v>
      </c>
      <c r="G1034" s="34">
        <v>-92097.907290000003</v>
      </c>
    </row>
    <row r="1035" spans="1:7" x14ac:dyDescent="0.25">
      <c r="A1035" s="30">
        <v>35</v>
      </c>
      <c r="B1035" s="27" t="s">
        <v>47</v>
      </c>
      <c r="C1035" s="27" t="str">
        <f>VLOOKUP(Taulukko1[[#This Row],[Rivivalinta]],Sheet1!$C$1:$E$37,2,FALSE)</f>
        <v>Latent skatt (35)</v>
      </c>
      <c r="D1035" s="27" t="str">
        <f>VLOOKUP(Taulukko1[[#This Row],[Rivivalinta]],Sheet1!$C$1:$E$37,3,FALSE)</f>
        <v>Deferred taxes (35)</v>
      </c>
      <c r="E1035" s="35">
        <v>43465</v>
      </c>
      <c r="F1035" s="33" t="s">
        <v>5</v>
      </c>
      <c r="G1035" s="34">
        <v>5355.7876399999996</v>
      </c>
    </row>
    <row r="1036" spans="1:7" x14ac:dyDescent="0.25">
      <c r="A1036" s="30">
        <v>36</v>
      </c>
      <c r="B1036" s="26" t="s">
        <v>48</v>
      </c>
      <c r="C1036" s="26" t="str">
        <f>VLOOKUP(Taulukko1[[#This Row],[Rivivalinta]],Sheet1!$C$1:$E$37,2,FALSE)</f>
        <v>Övriga direkta skatter (36)</v>
      </c>
      <c r="D1036" s="26" t="str">
        <f>VLOOKUP(Taulukko1[[#This Row],[Rivivalinta]],Sheet1!$C$1:$E$37,3,FALSE)</f>
        <v>Other direct taxes (36)</v>
      </c>
      <c r="E1036" s="35">
        <v>43465</v>
      </c>
      <c r="F1036" s="33" t="s">
        <v>5</v>
      </c>
      <c r="G1036" s="34"/>
    </row>
    <row r="1037" spans="1:7" x14ac:dyDescent="0.25">
      <c r="A1037" s="30">
        <v>37</v>
      </c>
      <c r="B1037" s="22" t="s">
        <v>49</v>
      </c>
      <c r="C1037" s="53" t="str">
        <f>VLOOKUP(Taulukko1[[#This Row],[Rivivalinta]],Sheet1!$C$1:$E$37,2,FALSE)</f>
        <v>Räkenskapsperiodens vinst(förlust) (37)</v>
      </c>
      <c r="D1037" s="48" t="str">
        <f>VLOOKUP(Taulukko1[[#This Row],[Rivivalinta]],Sheet1!$C$1:$E$37,3,FALSE)</f>
        <v>Profit/loss for the accounting period (37)</v>
      </c>
      <c r="E1037" s="35">
        <v>43465</v>
      </c>
      <c r="F1037" s="33" t="s">
        <v>5</v>
      </c>
      <c r="G1037" s="34">
        <v>343303.61005999998</v>
      </c>
    </row>
    <row r="1038" spans="1:7" x14ac:dyDescent="0.25">
      <c r="A1038" s="30">
        <v>1</v>
      </c>
      <c r="B1038" s="23" t="s">
        <v>14</v>
      </c>
      <c r="C1038" s="55" t="str">
        <f>VLOOKUP(Taulukko1[[#This Row],[Rivivalinta]],Sheet1!$C$1:$E$37,2,FALSE)</f>
        <v>Försäkringsteknisk kalkyl - livförsäkring (1)</v>
      </c>
      <c r="D1038" s="23" t="str">
        <f>VLOOKUP(Taulukko1[[#This Row],[Rivivalinta]],Sheet1!$C$1:$E$37,3,FALSE)</f>
        <v>Technical account - life insurance (1)</v>
      </c>
      <c r="E1038" s="35">
        <v>43465</v>
      </c>
      <c r="F1038" s="33" t="s">
        <v>6</v>
      </c>
      <c r="G1038" s="34"/>
    </row>
    <row r="1039" spans="1:7" x14ac:dyDescent="0.25">
      <c r="A1039" s="31">
        <v>2</v>
      </c>
      <c r="B1039" s="18" t="s">
        <v>15</v>
      </c>
      <c r="C1039" s="56" t="str">
        <f>VLOOKUP(Taulukko1[[#This Row],[Rivivalinta]],Sheet1!$C$1:$E$37,2,FALSE)</f>
        <v>Premieinkomst, egen andel (2)</v>
      </c>
      <c r="D1039" s="49" t="str">
        <f>VLOOKUP(Taulukko1[[#This Row],[Rivivalinta]],Sheet1!$C$1:$E$37,3,FALSE)</f>
        <v>Premiums earned, net of reinsurance (2)</v>
      </c>
      <c r="E1039" s="35">
        <v>43465</v>
      </c>
      <c r="F1039" s="33" t="s">
        <v>6</v>
      </c>
      <c r="G1039" s="34">
        <v>1105471.584</v>
      </c>
    </row>
    <row r="1040" spans="1:7" x14ac:dyDescent="0.25">
      <c r="A1040" s="30">
        <v>3</v>
      </c>
      <c r="B1040" s="20" t="s">
        <v>16</v>
      </c>
      <c r="C1040" s="57" t="str">
        <f>VLOOKUP(Taulukko1[[#This Row],[Rivivalinta]],Sheet1!$C$1:$E$37,2,FALSE)</f>
        <v>Premieinkomst (3)</v>
      </c>
      <c r="D1040" s="50" t="str">
        <f>VLOOKUP(Taulukko1[[#This Row],[Rivivalinta]],Sheet1!$C$1:$E$37,3,FALSE)</f>
        <v>Premium income (3)</v>
      </c>
      <c r="E1040" s="35">
        <v>43465</v>
      </c>
      <c r="F1040" s="33" t="s">
        <v>6</v>
      </c>
      <c r="G1040" s="34">
        <v>1106072.24</v>
      </c>
    </row>
    <row r="1041" spans="1:7" x14ac:dyDescent="0.25">
      <c r="A1041" s="31">
        <v>4</v>
      </c>
      <c r="B1041" s="20" t="s">
        <v>17</v>
      </c>
      <c r="C1041" s="57" t="str">
        <f>VLOOKUP(Taulukko1[[#This Row],[Rivivalinta]],Sheet1!$C$1:$E$37,2,FALSE)</f>
        <v>Återförsäkrarnas andel (4)</v>
      </c>
      <c r="D1041" s="50" t="str">
        <f>VLOOKUP(Taulukko1[[#This Row],[Rivivalinta]],Sheet1!$C$1:$E$37,3,FALSE)</f>
        <v>Reinsurers' share (4)</v>
      </c>
      <c r="E1041" s="35">
        <v>43465</v>
      </c>
      <c r="F1041" s="33" t="s">
        <v>6</v>
      </c>
      <c r="G1041" s="34">
        <v>-600.65599999999995</v>
      </c>
    </row>
    <row r="1042" spans="1:7" x14ac:dyDescent="0.25">
      <c r="A1042" s="30">
        <v>5</v>
      </c>
      <c r="B1042" s="18" t="s">
        <v>18</v>
      </c>
      <c r="C1042" s="56" t="str">
        <f>VLOOKUP(Taulukko1[[#This Row],[Rivivalinta]],Sheet1!$C$1:$E$37,2,FALSE)</f>
        <v>Intäkter av placeringsverksamheten (5)</v>
      </c>
      <c r="D1042" s="49" t="str">
        <f>VLOOKUP(Taulukko1[[#This Row],[Rivivalinta]],Sheet1!$C$1:$E$37,3,FALSE)</f>
        <v>Investment income (5)</v>
      </c>
      <c r="E1042" s="35">
        <v>43465</v>
      </c>
      <c r="F1042" s="33" t="s">
        <v>6</v>
      </c>
      <c r="G1042" s="34">
        <v>261004.22487000001</v>
      </c>
    </row>
    <row r="1043" spans="1:7" ht="26.25" x14ac:dyDescent="0.25">
      <c r="A1043" s="30">
        <v>6</v>
      </c>
      <c r="B1043" s="18" t="s">
        <v>19</v>
      </c>
      <c r="C1043" s="56" t="str">
        <f>VLOOKUP(Taulukko1[[#This Row],[Rivivalinta]],Sheet1!$C$1:$E$37,2,FALSE)</f>
        <v>Orealiserade värdeökningar i placeringsverksamheten (6)</v>
      </c>
      <c r="D1043" s="49" t="str">
        <f>VLOOKUP(Taulukko1[[#This Row],[Rivivalinta]],Sheet1!$C$1:$E$37,3,FALSE)</f>
        <v>Unrealised gains on investments (6)</v>
      </c>
      <c r="E1043" s="35">
        <v>43465</v>
      </c>
      <c r="F1043" s="33" t="s">
        <v>6</v>
      </c>
      <c r="G1043" s="34">
        <v>132967.09400000001</v>
      </c>
    </row>
    <row r="1044" spans="1:7" ht="39" x14ac:dyDescent="0.25">
      <c r="A1044" s="30">
        <v>7</v>
      </c>
      <c r="B1044" s="21" t="s">
        <v>20</v>
      </c>
      <c r="C1044" s="58" t="str">
        <f>VLOOKUP(Taulukko1[[#This Row],[Rivivalinta]],Sheet1!$C$1:$E$37,2,FALSE)</f>
        <v>Placeringar som utgör täckning för fondförsäkringar (7)</v>
      </c>
      <c r="D1044" s="51" t="str">
        <f>VLOOKUP(Taulukko1[[#This Row],[Rivivalinta]],Sheet1!$C$1:$E$37,3,FALSE)</f>
        <v>Investments covering technical provisions on unit-linked 
insurance (7)</v>
      </c>
      <c r="E1044" s="35">
        <v>43465</v>
      </c>
      <c r="F1044" s="33" t="s">
        <v>6</v>
      </c>
      <c r="G1044" s="34">
        <v>132967.09400000001</v>
      </c>
    </row>
    <row r="1045" spans="1:7" x14ac:dyDescent="0.25">
      <c r="A1045" s="31">
        <v>8</v>
      </c>
      <c r="B1045" s="21" t="s">
        <v>21</v>
      </c>
      <c r="C1045" s="58" t="str">
        <f>VLOOKUP(Taulukko1[[#This Row],[Rivivalinta]],Sheet1!$C$1:$E$37,2,FALSE)</f>
        <v>Värdeökningar av övriga placeringar (8)</v>
      </c>
      <c r="D1045" s="51" t="str">
        <f>VLOOKUP(Taulukko1[[#This Row],[Rivivalinta]],Sheet1!$C$1:$E$37,3,FALSE)</f>
        <v>Change in other investments value (8)</v>
      </c>
      <c r="E1045" s="35">
        <v>43465</v>
      </c>
      <c r="F1045" s="33" t="s">
        <v>6</v>
      </c>
      <c r="G1045" s="34"/>
    </row>
    <row r="1046" spans="1:7" x14ac:dyDescent="0.25">
      <c r="A1046" s="30">
        <v>9</v>
      </c>
      <c r="B1046" s="18" t="s">
        <v>22</v>
      </c>
      <c r="C1046" s="56" t="str">
        <f>VLOOKUP(Taulukko1[[#This Row],[Rivivalinta]],Sheet1!$C$1:$E$37,2,FALSE)</f>
        <v>Övriga försäkringstekniska intäkter (9)</v>
      </c>
      <c r="D1046" s="49" t="str">
        <f>VLOOKUP(Taulukko1[[#This Row],[Rivivalinta]],Sheet1!$C$1:$E$37,3,FALSE)</f>
        <v>Other technical income (9)</v>
      </c>
      <c r="E1046" s="35">
        <v>43465</v>
      </c>
      <c r="F1046" s="33" t="s">
        <v>6</v>
      </c>
      <c r="G1046" s="34"/>
    </row>
    <row r="1047" spans="1:7" x14ac:dyDescent="0.25">
      <c r="A1047" s="31">
        <v>10</v>
      </c>
      <c r="B1047" s="18" t="s">
        <v>23</v>
      </c>
      <c r="C1047" s="56" t="str">
        <f>VLOOKUP(Taulukko1[[#This Row],[Rivivalinta]],Sheet1!$C$1:$E$37,2,FALSE)</f>
        <v>Ersättningskostnader, egen andel (10)</v>
      </c>
      <c r="D1047" s="49" t="str">
        <f>VLOOKUP(Taulukko1[[#This Row],[Rivivalinta]],Sheet1!$C$1:$E$37,3,FALSE)</f>
        <v>Claims incurred, own share (10)</v>
      </c>
      <c r="E1047" s="35">
        <v>43465</v>
      </c>
      <c r="F1047" s="33" t="s">
        <v>6</v>
      </c>
      <c r="G1047" s="34">
        <v>-1363462.6410000001</v>
      </c>
    </row>
    <row r="1048" spans="1:7" x14ac:dyDescent="0.25">
      <c r="A1048" s="30">
        <v>11</v>
      </c>
      <c r="B1048" s="20" t="s">
        <v>24</v>
      </c>
      <c r="C1048" s="57" t="str">
        <f>VLOOKUP(Taulukko1[[#This Row],[Rivivalinta]],Sheet1!$C$1:$E$37,2,FALSE)</f>
        <v>Utbetalda ersättningar (11)</v>
      </c>
      <c r="D1048" s="50" t="str">
        <f>VLOOKUP(Taulukko1[[#This Row],[Rivivalinta]],Sheet1!$C$1:$E$37,3,FALSE)</f>
        <v>Claims paid (11)</v>
      </c>
      <c r="E1048" s="35">
        <v>43465</v>
      </c>
      <c r="F1048" s="33" t="s">
        <v>6</v>
      </c>
      <c r="G1048" s="34">
        <v>-1352043.8330000001</v>
      </c>
    </row>
    <row r="1049" spans="1:7" x14ac:dyDescent="0.25">
      <c r="A1049" s="30">
        <v>12</v>
      </c>
      <c r="B1049" s="20" t="s">
        <v>25</v>
      </c>
      <c r="C1049" s="57" t="str">
        <f>VLOOKUP(Taulukko1[[#This Row],[Rivivalinta]],Sheet1!$C$1:$E$37,2,FALSE)</f>
        <v>Återförsäkrarnas andel (12)</v>
      </c>
      <c r="D1049" s="50" t="str">
        <f>VLOOKUP(Taulukko1[[#This Row],[Rivivalinta]],Sheet1!$C$1:$E$37,3,FALSE)</f>
        <v>Reinsurers' share (12)</v>
      </c>
      <c r="E1049" s="35">
        <v>43465</v>
      </c>
      <c r="F1049" s="33" t="s">
        <v>6</v>
      </c>
      <c r="G1049" s="34"/>
    </row>
    <row r="1050" spans="1:7" ht="26.25" x14ac:dyDescent="0.25">
      <c r="A1050" s="30">
        <v>13</v>
      </c>
      <c r="B1050" s="20" t="s">
        <v>26</v>
      </c>
      <c r="C1050" s="57" t="str">
        <f>VLOOKUP(Taulukko1[[#This Row],[Rivivalinta]],Sheet1!$C$1:$E$37,2,FALSE)</f>
        <v>Förändring i ersättningsansvaret (13)</v>
      </c>
      <c r="D1050" s="50" t="str">
        <f>VLOOKUP(Taulukko1[[#This Row],[Rivivalinta]],Sheet1!$C$1:$E$37,3,FALSE)</f>
        <v>Change in provision for outstanding claims (13)</v>
      </c>
      <c r="E1050" s="35">
        <v>43465</v>
      </c>
      <c r="F1050" s="33" t="s">
        <v>6</v>
      </c>
      <c r="G1050" s="34">
        <v>-11418.808000000001</v>
      </c>
    </row>
    <row r="1051" spans="1:7" x14ac:dyDescent="0.25">
      <c r="A1051" s="31">
        <v>14</v>
      </c>
      <c r="B1051" s="20" t="s">
        <v>27</v>
      </c>
      <c r="C1051" s="57" t="str">
        <f>VLOOKUP(Taulukko1[[#This Row],[Rivivalinta]],Sheet1!$C$1:$E$37,2,FALSE)</f>
        <v>Återförsäkrarnas andel (14)</v>
      </c>
      <c r="D1051" s="50" t="str">
        <f>VLOOKUP(Taulukko1[[#This Row],[Rivivalinta]],Sheet1!$C$1:$E$37,3,FALSE)</f>
        <v>Reinsurers' share (14)</v>
      </c>
      <c r="E1051" s="35">
        <v>43465</v>
      </c>
      <c r="F1051" s="33" t="s">
        <v>6</v>
      </c>
      <c r="G1051" s="34"/>
    </row>
    <row r="1052" spans="1:7" ht="26.25" x14ac:dyDescent="0.25">
      <c r="A1052" s="30">
        <v>15</v>
      </c>
      <c r="B1052" s="18" t="s">
        <v>28</v>
      </c>
      <c r="C1052" s="56" t="str">
        <f>VLOOKUP(Taulukko1[[#This Row],[Rivivalinta]],Sheet1!$C$1:$E$37,2,FALSE)</f>
        <v>Förändring i premieansvaret, egen andel (15)</v>
      </c>
      <c r="D1052" s="49" t="str">
        <f>VLOOKUP(Taulukko1[[#This Row],[Rivivalinta]],Sheet1!$C$1:$E$37,3,FALSE)</f>
        <v>Change in provision for unearned premiums, own share (15)</v>
      </c>
      <c r="E1052" s="35">
        <v>43465</v>
      </c>
      <c r="F1052" s="33" t="s">
        <v>6</v>
      </c>
      <c r="G1052" s="34">
        <v>1027499.508</v>
      </c>
    </row>
    <row r="1053" spans="1:7" ht="26.25" x14ac:dyDescent="0.25">
      <c r="A1053" s="31">
        <v>16</v>
      </c>
      <c r="B1053" s="20" t="s">
        <v>29</v>
      </c>
      <c r="C1053" s="57" t="str">
        <f>VLOOKUP(Taulukko1[[#This Row],[Rivivalinta]],Sheet1!$C$1:$E$37,2,FALSE)</f>
        <v>Föränrding i premieansvaret (16)</v>
      </c>
      <c r="D1053" s="50" t="str">
        <f>VLOOKUP(Taulukko1[[#This Row],[Rivivalinta]],Sheet1!$C$1:$E$37,3,FALSE)</f>
        <v>Change in provision for unearned premiums (16)</v>
      </c>
      <c r="E1053" s="35">
        <v>43465</v>
      </c>
      <c r="F1053" s="33" t="s">
        <v>6</v>
      </c>
      <c r="G1053" s="34">
        <v>1027499.508</v>
      </c>
    </row>
    <row r="1054" spans="1:7" x14ac:dyDescent="0.25">
      <c r="A1054" s="30">
        <v>17</v>
      </c>
      <c r="B1054" s="20" t="s">
        <v>30</v>
      </c>
      <c r="C1054" s="57" t="str">
        <f>VLOOKUP(Taulukko1[[#This Row],[Rivivalinta]],Sheet1!$C$1:$E$37,2,FALSE)</f>
        <v>Återförsäkrarnas andel (17)</v>
      </c>
      <c r="D1054" s="50" t="str">
        <f>VLOOKUP(Taulukko1[[#This Row],[Rivivalinta]],Sheet1!$C$1:$E$37,3,FALSE)</f>
        <v>Reinsurers' share (17)</v>
      </c>
      <c r="E1054" s="35">
        <v>43465</v>
      </c>
      <c r="F1054" s="33" t="s">
        <v>6</v>
      </c>
      <c r="G1054" s="34"/>
    </row>
    <row r="1055" spans="1:7" x14ac:dyDescent="0.25">
      <c r="A1055" s="30">
        <v>18</v>
      </c>
      <c r="B1055" s="18" t="s">
        <v>31</v>
      </c>
      <c r="C1055" s="56" t="str">
        <f>VLOOKUP(Taulukko1[[#This Row],[Rivivalinta]],Sheet1!$C$1:$E$37,2,FALSE)</f>
        <v>Driftskostnader (18)</v>
      </c>
      <c r="D1055" s="49" t="str">
        <f>VLOOKUP(Taulukko1[[#This Row],[Rivivalinta]],Sheet1!$C$1:$E$37,3,FALSE)</f>
        <v>Operating expenses (18)</v>
      </c>
      <c r="E1055" s="35">
        <v>43465</v>
      </c>
      <c r="F1055" s="33" t="s">
        <v>6</v>
      </c>
      <c r="G1055" s="34">
        <v>-30532.812999999998</v>
      </c>
    </row>
    <row r="1056" spans="1:7" x14ac:dyDescent="0.25">
      <c r="A1056" s="30">
        <v>19</v>
      </c>
      <c r="B1056" s="18" t="s">
        <v>32</v>
      </c>
      <c r="C1056" s="56" t="str">
        <f>VLOOKUP(Taulukko1[[#This Row],[Rivivalinta]],Sheet1!$C$1:$E$37,2,FALSE)</f>
        <v>Kostnader för placeringsverksamheten (19)</v>
      </c>
      <c r="D1056" s="49" t="str">
        <f>VLOOKUP(Taulukko1[[#This Row],[Rivivalinta]],Sheet1!$C$1:$E$37,3,FALSE)</f>
        <v>Investment charges (19)</v>
      </c>
      <c r="E1056" s="35">
        <v>43465</v>
      </c>
      <c r="F1056" s="33" t="s">
        <v>6</v>
      </c>
      <c r="G1056" s="34">
        <v>-526882.06186999998</v>
      </c>
    </row>
    <row r="1057" spans="1:7" ht="26.25" x14ac:dyDescent="0.25">
      <c r="A1057" s="31">
        <v>20</v>
      </c>
      <c r="B1057" s="18" t="s">
        <v>33</v>
      </c>
      <c r="C1057" s="56" t="str">
        <f>VLOOKUP(Taulukko1[[#This Row],[Rivivalinta]],Sheet1!$C$1:$E$37,2,FALSE)</f>
        <v>Orealiserade värdeminskningar i placeringsverksamheten (20)</v>
      </c>
      <c r="D1057" s="49" t="str">
        <f>VLOOKUP(Taulukko1[[#This Row],[Rivivalinta]],Sheet1!$C$1:$E$37,3,FALSE)</f>
        <v>Unrealised losses on onvestments (20)</v>
      </c>
      <c r="E1057" s="35">
        <v>43465</v>
      </c>
      <c r="F1057" s="33" t="s">
        <v>6</v>
      </c>
      <c r="G1057" s="34">
        <v>-402440.79300000001</v>
      </c>
    </row>
    <row r="1058" spans="1:7" ht="39" x14ac:dyDescent="0.25">
      <c r="A1058" s="30">
        <v>21</v>
      </c>
      <c r="B1058" s="21" t="s">
        <v>34</v>
      </c>
      <c r="C1058" s="58" t="str">
        <f>VLOOKUP(Taulukko1[[#This Row],[Rivivalinta]],Sheet1!$C$1:$E$37,2,FALSE)</f>
        <v>Placeringar som utgör täckning för fondförsäkringar  (21)</v>
      </c>
      <c r="D1058" s="51" t="str">
        <f>VLOOKUP(Taulukko1[[#This Row],[Rivivalinta]],Sheet1!$C$1:$E$37,3,FALSE)</f>
        <v>Investments covering technical provisions on unit-linked insurance  (21)</v>
      </c>
      <c r="E1058" s="35">
        <v>43465</v>
      </c>
      <c r="F1058" s="33" t="s">
        <v>6</v>
      </c>
      <c r="G1058" s="34">
        <v>-402440.79300000001</v>
      </c>
    </row>
    <row r="1059" spans="1:7" ht="26.25" x14ac:dyDescent="0.25">
      <c r="A1059" s="31">
        <v>22</v>
      </c>
      <c r="B1059" s="21" t="s">
        <v>35</v>
      </c>
      <c r="C1059" s="58" t="str">
        <f>VLOOKUP(Taulukko1[[#This Row],[Rivivalinta]],Sheet1!$C$1:$E$37,2,FALSE)</f>
        <v>Värdeökningar av övriga placeringar (22)</v>
      </c>
      <c r="D1059" s="51" t="str">
        <f>VLOOKUP(Taulukko1[[#This Row],[Rivivalinta]],Sheet1!$C$1:$E$37,3,FALSE)</f>
        <v>Change in other investments value  (22)</v>
      </c>
      <c r="E1059" s="35">
        <v>43465</v>
      </c>
      <c r="F1059" s="33" t="s">
        <v>6</v>
      </c>
      <c r="G1059" s="34"/>
    </row>
    <row r="1060" spans="1:7" x14ac:dyDescent="0.25">
      <c r="A1060" s="30">
        <v>23</v>
      </c>
      <c r="B1060" s="18" t="s">
        <v>36</v>
      </c>
      <c r="C1060" s="56" t="str">
        <f>VLOOKUP(Taulukko1[[#This Row],[Rivivalinta]],Sheet1!$C$1:$E$37,2,FALSE)</f>
        <v>Övriga försäkringstekniska kostnader (23)</v>
      </c>
      <c r="D1060" s="49" t="str">
        <f>VLOOKUP(Taulukko1[[#This Row],[Rivivalinta]],Sheet1!$C$1:$E$37,3,FALSE)</f>
        <v>Other technical expenses (23)</v>
      </c>
      <c r="E1060" s="35">
        <v>43465</v>
      </c>
      <c r="F1060" s="33" t="s">
        <v>6</v>
      </c>
      <c r="G1060" s="34"/>
    </row>
    <row r="1061" spans="1:7" x14ac:dyDescent="0.25">
      <c r="A1061" s="30">
        <v>24</v>
      </c>
      <c r="B1061" s="22" t="s">
        <v>37</v>
      </c>
      <c r="C1061" s="53" t="str">
        <f>VLOOKUP(Taulukko1[[#This Row],[Rivivalinta]],Sheet1!$C$1:$E$37,2,FALSE)</f>
        <v>Försäkringstekniskt resultat/bidrag (24)</v>
      </c>
      <c r="D1061" s="48" t="str">
        <f>VLOOKUP(Taulukko1[[#This Row],[Rivivalinta]],Sheet1!$C$1:$E$37,3,FALSE)</f>
        <v>Balance on technical account (24)</v>
      </c>
      <c r="E1061" s="35">
        <v>43465</v>
      </c>
      <c r="F1061" s="33" t="s">
        <v>6</v>
      </c>
      <c r="G1061" s="34">
        <v>203624.10200000001</v>
      </c>
    </row>
    <row r="1062" spans="1:7" x14ac:dyDescent="0.25">
      <c r="A1062" s="30">
        <v>25</v>
      </c>
      <c r="B1062" s="22" t="s">
        <v>38</v>
      </c>
      <c r="C1062" s="53" t="str">
        <f>VLOOKUP(Taulukko1[[#This Row],[Rivivalinta]],Sheet1!$C$1:$E$37,2,FALSE)</f>
        <v>Annat än försäkringsteknisk kalkyl (25)</v>
      </c>
      <c r="D1062" s="48" t="str">
        <f>VLOOKUP(Taulukko1[[#This Row],[Rivivalinta]],Sheet1!$C$1:$E$37,3,FALSE)</f>
        <v>Non-technical account (25)</v>
      </c>
      <c r="E1062" s="35">
        <v>43465</v>
      </c>
      <c r="F1062" s="33" t="s">
        <v>6</v>
      </c>
      <c r="G1062" s="34"/>
    </row>
    <row r="1063" spans="1:7" x14ac:dyDescent="0.25">
      <c r="A1063" s="31">
        <v>26</v>
      </c>
      <c r="B1063" s="26" t="s">
        <v>39</v>
      </c>
      <c r="C1063" s="26" t="str">
        <f>VLOOKUP(Taulukko1[[#This Row],[Rivivalinta]],Sheet1!$C$1:$E$37,2,FALSE)</f>
        <v>Övriga intäkter (26)</v>
      </c>
      <c r="D1063" s="26" t="str">
        <f>VLOOKUP(Taulukko1[[#This Row],[Rivivalinta]],Sheet1!$C$1:$E$37,3,FALSE)</f>
        <v>Other income (26)</v>
      </c>
      <c r="E1063" s="35">
        <v>43465</v>
      </c>
      <c r="F1063" s="33" t="s">
        <v>6</v>
      </c>
      <c r="G1063" s="34">
        <v>152.25236000000001</v>
      </c>
    </row>
    <row r="1064" spans="1:7" x14ac:dyDescent="0.25">
      <c r="A1064" s="30">
        <v>27</v>
      </c>
      <c r="B1064" s="26" t="s">
        <v>40</v>
      </c>
      <c r="C1064" s="26" t="str">
        <f>VLOOKUP(Taulukko1[[#This Row],[Rivivalinta]],Sheet1!$C$1:$E$37,2,FALSE)</f>
        <v>Övriga kostnader (27)</v>
      </c>
      <c r="D1064" s="26" t="str">
        <f>VLOOKUP(Taulukko1[[#This Row],[Rivivalinta]],Sheet1!$C$1:$E$37,3,FALSE)</f>
        <v>Other expenses (27)</v>
      </c>
      <c r="E1064" s="35">
        <v>43465</v>
      </c>
      <c r="F1064" s="33" t="s">
        <v>6</v>
      </c>
      <c r="G1064" s="34">
        <v>-61.312589999999993</v>
      </c>
    </row>
    <row r="1065" spans="1:7" x14ac:dyDescent="0.25">
      <c r="A1065" s="31">
        <v>28</v>
      </c>
      <c r="B1065" s="26" t="s">
        <v>41</v>
      </c>
      <c r="C1065" s="26" t="str">
        <f>VLOOKUP(Taulukko1[[#This Row],[Rivivalinta]],Sheet1!$C$1:$E$37,2,FALSE)</f>
        <v>Inkomstskatter för den egentliga verksamheten (28)</v>
      </c>
      <c r="D1065" s="26" t="str">
        <f>VLOOKUP(Taulukko1[[#This Row],[Rivivalinta]],Sheet1!$C$1:$E$37,3,FALSE)</f>
        <v>Direct taxes on ordinary activities (28)</v>
      </c>
      <c r="E1065" s="35">
        <v>43465</v>
      </c>
      <c r="F1065" s="33" t="s">
        <v>6</v>
      </c>
      <c r="G1065" s="34"/>
    </row>
    <row r="1066" spans="1:7" x14ac:dyDescent="0.25">
      <c r="A1066" s="30">
        <v>29</v>
      </c>
      <c r="B1066" s="32" t="s">
        <v>42</v>
      </c>
      <c r="C1066" s="59" t="str">
        <f>VLOOKUP(Taulukko1[[#This Row],[Rivivalinta]],Sheet1!$C$1:$E$37,2,FALSE)</f>
        <v>Vinst(förlust) före bokslutsdispositioner och skatter (29)</v>
      </c>
      <c r="D1066" s="32" t="str">
        <f>VLOOKUP(Taulukko1[[#This Row],[Rivivalinta]],Sheet1!$C$1:$E$37,3,FALSE)</f>
        <v>Profit(loss) before appropriations and taxes (29)</v>
      </c>
      <c r="E1066" s="35">
        <v>43465</v>
      </c>
      <c r="F1066" s="33" t="s">
        <v>6</v>
      </c>
      <c r="G1066" s="34">
        <v>203715.04177000001</v>
      </c>
    </row>
    <row r="1067" spans="1:7" x14ac:dyDescent="0.25">
      <c r="A1067" s="30">
        <v>30</v>
      </c>
      <c r="B1067" s="26" t="s">
        <v>43</v>
      </c>
      <c r="C1067" s="26" t="str">
        <f>VLOOKUP(Taulukko1[[#This Row],[Rivivalinta]],Sheet1!$C$1:$E$37,2,FALSE)</f>
        <v>Bokslutsdispositioner totalt (30)</v>
      </c>
      <c r="D1067" s="26" t="str">
        <f>VLOOKUP(Taulukko1[[#This Row],[Rivivalinta]],Sheet1!$C$1:$E$37,3,FALSE)</f>
        <v>Appropriations, total (30)</v>
      </c>
      <c r="E1067" s="35">
        <v>43465</v>
      </c>
      <c r="F1067" s="33" t="s">
        <v>6</v>
      </c>
      <c r="G1067" s="34"/>
    </row>
    <row r="1068" spans="1:7" x14ac:dyDescent="0.25">
      <c r="A1068" s="30">
        <v>31</v>
      </c>
      <c r="B1068" s="27" t="s">
        <v>44</v>
      </c>
      <c r="C1068" s="27" t="str">
        <f>VLOOKUP(Taulukko1[[#This Row],[Rivivalinta]],Sheet1!$C$1:$E$37,2,FALSE)</f>
        <v>Förändring av avskrivningsdifferens (31)</v>
      </c>
      <c r="D1068" s="27" t="str">
        <f>VLOOKUP(Taulukko1[[#This Row],[Rivivalinta]],Sheet1!$C$1:$E$37,3,FALSE)</f>
        <v>Change in depreciation difference (31)</v>
      </c>
      <c r="E1068" s="35">
        <v>43465</v>
      </c>
      <c r="F1068" s="33" t="s">
        <v>6</v>
      </c>
      <c r="G1068" s="34"/>
    </row>
    <row r="1069" spans="1:7" x14ac:dyDescent="0.25">
      <c r="A1069" s="31">
        <v>32</v>
      </c>
      <c r="B1069" s="27" t="s">
        <v>139</v>
      </c>
      <c r="C1069" s="27" t="str">
        <f>VLOOKUP(Taulukko1[[#This Row],[Rivivalinta]],Sheet1!$C$1:$E$37,2,FALSE)</f>
        <v>Förändring av skattemässiga reserver (32)</v>
      </c>
      <c r="D1069" s="27" t="str">
        <f>VLOOKUP(Taulukko1[[#This Row],[Rivivalinta]],Sheet1!$C$1:$E$37,3,FALSE)</f>
        <v>Change in taxbased provision (32)</v>
      </c>
      <c r="E1069" s="35">
        <v>43465</v>
      </c>
      <c r="F1069" s="33" t="s">
        <v>6</v>
      </c>
      <c r="G1069" s="34"/>
    </row>
    <row r="1070" spans="1:7" x14ac:dyDescent="0.25">
      <c r="A1070" s="30">
        <v>33</v>
      </c>
      <c r="B1070" s="26" t="s">
        <v>45</v>
      </c>
      <c r="C1070" s="26" t="str">
        <f>VLOOKUP(Taulukko1[[#This Row],[Rivivalinta]],Sheet1!$C$1:$E$37,2,FALSE)</f>
        <v>Inkomstskatter totalt (33)</v>
      </c>
      <c r="D1070" s="26" t="str">
        <f>VLOOKUP(Taulukko1[[#This Row],[Rivivalinta]],Sheet1!$C$1:$E$37,3,FALSE)</f>
        <v>Income taxes, total (33)</v>
      </c>
      <c r="E1070" s="35">
        <v>43465</v>
      </c>
      <c r="F1070" s="33" t="s">
        <v>6</v>
      </c>
      <c r="G1070" s="34">
        <v>-41547.588000000003</v>
      </c>
    </row>
    <row r="1071" spans="1:7" x14ac:dyDescent="0.25">
      <c r="A1071" s="31">
        <v>34</v>
      </c>
      <c r="B1071" s="27" t="s">
        <v>46</v>
      </c>
      <c r="C1071" s="27" t="str">
        <f>VLOOKUP(Taulukko1[[#This Row],[Rivivalinta]],Sheet1!$C$1:$E$37,2,FALSE)</f>
        <v>Skatt för räkenskapsperioden och tidigare räkenskapsperioder (34)</v>
      </c>
      <c r="D1071" s="27" t="str">
        <f>VLOOKUP(Taulukko1[[#This Row],[Rivivalinta]],Sheet1!$C$1:$E$37,3,FALSE)</f>
        <v>Taxes for current and previous periods (34)</v>
      </c>
      <c r="E1071" s="35">
        <v>43465</v>
      </c>
      <c r="F1071" s="33" t="s">
        <v>6</v>
      </c>
      <c r="G1071" s="34">
        <v>-41547.588000000003</v>
      </c>
    </row>
    <row r="1072" spans="1:7" x14ac:dyDescent="0.25">
      <c r="A1072" s="30">
        <v>35</v>
      </c>
      <c r="B1072" s="27" t="s">
        <v>47</v>
      </c>
      <c r="C1072" s="27" t="str">
        <f>VLOOKUP(Taulukko1[[#This Row],[Rivivalinta]],Sheet1!$C$1:$E$37,2,FALSE)</f>
        <v>Latent skatt (35)</v>
      </c>
      <c r="D1072" s="27" t="str">
        <f>VLOOKUP(Taulukko1[[#This Row],[Rivivalinta]],Sheet1!$C$1:$E$37,3,FALSE)</f>
        <v>Deferred taxes (35)</v>
      </c>
      <c r="E1072" s="35">
        <v>43465</v>
      </c>
      <c r="F1072" s="33" t="s">
        <v>6</v>
      </c>
      <c r="G1072" s="34"/>
    </row>
    <row r="1073" spans="1:7" x14ac:dyDescent="0.25">
      <c r="A1073" s="30">
        <v>36</v>
      </c>
      <c r="B1073" s="26" t="s">
        <v>48</v>
      </c>
      <c r="C1073" s="26" t="str">
        <f>VLOOKUP(Taulukko1[[#This Row],[Rivivalinta]],Sheet1!$C$1:$E$37,2,FALSE)</f>
        <v>Övriga direkta skatter (36)</v>
      </c>
      <c r="D1073" s="26" t="str">
        <f>VLOOKUP(Taulukko1[[#This Row],[Rivivalinta]],Sheet1!$C$1:$E$37,3,FALSE)</f>
        <v>Other direct taxes (36)</v>
      </c>
      <c r="E1073" s="35">
        <v>43465</v>
      </c>
      <c r="F1073" s="33" t="s">
        <v>6</v>
      </c>
      <c r="G1073" s="34"/>
    </row>
    <row r="1074" spans="1:7" x14ac:dyDescent="0.25">
      <c r="A1074" s="30">
        <v>37</v>
      </c>
      <c r="B1074" s="22" t="s">
        <v>49</v>
      </c>
      <c r="C1074" s="53" t="str">
        <f>VLOOKUP(Taulukko1[[#This Row],[Rivivalinta]],Sheet1!$C$1:$E$37,2,FALSE)</f>
        <v>Räkenskapsperiodens vinst(förlust) (37)</v>
      </c>
      <c r="D1074" s="48" t="str">
        <f>VLOOKUP(Taulukko1[[#This Row],[Rivivalinta]],Sheet1!$C$1:$E$37,3,FALSE)</f>
        <v>Profit/loss for the accounting period (37)</v>
      </c>
      <c r="E1074" s="35">
        <v>43465</v>
      </c>
      <c r="F1074" s="33" t="s">
        <v>6</v>
      </c>
      <c r="G1074" s="34">
        <v>162167.45376999999</v>
      </c>
    </row>
    <row r="1075" spans="1:7" x14ac:dyDescent="0.25">
      <c r="A1075" s="30">
        <v>1</v>
      </c>
      <c r="B1075" s="23" t="s">
        <v>14</v>
      </c>
      <c r="C1075" s="55" t="str">
        <f>VLOOKUP(Taulukko1[[#This Row],[Rivivalinta]],Sheet1!$C$1:$E$37,2,FALSE)</f>
        <v>Försäkringsteknisk kalkyl - livförsäkring (1)</v>
      </c>
      <c r="D1075" s="23" t="str">
        <f>VLOOKUP(Taulukko1[[#This Row],[Rivivalinta]],Sheet1!$C$1:$E$37,3,FALSE)</f>
        <v>Technical account - life insurance (1)</v>
      </c>
      <c r="E1075" s="35">
        <v>43465</v>
      </c>
      <c r="F1075" s="33" t="s">
        <v>7</v>
      </c>
      <c r="G1075" s="34"/>
    </row>
    <row r="1076" spans="1:7" x14ac:dyDescent="0.25">
      <c r="A1076" s="31">
        <v>2</v>
      </c>
      <c r="B1076" s="18" t="s">
        <v>15</v>
      </c>
      <c r="C1076" s="56" t="str">
        <f>VLOOKUP(Taulukko1[[#This Row],[Rivivalinta]],Sheet1!$C$1:$E$37,2,FALSE)</f>
        <v>Premieinkomst, egen andel (2)</v>
      </c>
      <c r="D1076" s="49" t="str">
        <f>VLOOKUP(Taulukko1[[#This Row],[Rivivalinta]],Sheet1!$C$1:$E$37,3,FALSE)</f>
        <v>Premiums earned, net of reinsurance (2)</v>
      </c>
      <c r="E1076" s="35">
        <v>43465</v>
      </c>
      <c r="F1076" s="33" t="s">
        <v>7</v>
      </c>
      <c r="G1076" s="34">
        <v>1128564.06996</v>
      </c>
    </row>
    <row r="1077" spans="1:7" x14ac:dyDescent="0.25">
      <c r="A1077" s="30">
        <v>3</v>
      </c>
      <c r="B1077" s="20" t="s">
        <v>16</v>
      </c>
      <c r="C1077" s="57" t="str">
        <f>VLOOKUP(Taulukko1[[#This Row],[Rivivalinta]],Sheet1!$C$1:$E$37,2,FALSE)</f>
        <v>Premieinkomst (3)</v>
      </c>
      <c r="D1077" s="50" t="str">
        <f>VLOOKUP(Taulukko1[[#This Row],[Rivivalinta]],Sheet1!$C$1:$E$37,3,FALSE)</f>
        <v>Premium income (3)</v>
      </c>
      <c r="E1077" s="35">
        <v>43465</v>
      </c>
      <c r="F1077" s="33" t="s">
        <v>7</v>
      </c>
      <c r="G1077" s="34">
        <v>1138633.7460099999</v>
      </c>
    </row>
    <row r="1078" spans="1:7" x14ac:dyDescent="0.25">
      <c r="A1078" s="31">
        <v>4</v>
      </c>
      <c r="B1078" s="20" t="s">
        <v>17</v>
      </c>
      <c r="C1078" s="57" t="str">
        <f>VLOOKUP(Taulukko1[[#This Row],[Rivivalinta]],Sheet1!$C$1:$E$37,2,FALSE)</f>
        <v>Återförsäkrarnas andel (4)</v>
      </c>
      <c r="D1078" s="50" t="str">
        <f>VLOOKUP(Taulukko1[[#This Row],[Rivivalinta]],Sheet1!$C$1:$E$37,3,FALSE)</f>
        <v>Reinsurers' share (4)</v>
      </c>
      <c r="E1078" s="35">
        <v>43465</v>
      </c>
      <c r="F1078" s="33" t="s">
        <v>7</v>
      </c>
      <c r="G1078" s="34">
        <v>-10069.67605</v>
      </c>
    </row>
    <row r="1079" spans="1:7" x14ac:dyDescent="0.25">
      <c r="A1079" s="30">
        <v>5</v>
      </c>
      <c r="B1079" s="18" t="s">
        <v>18</v>
      </c>
      <c r="C1079" s="56" t="str">
        <f>VLOOKUP(Taulukko1[[#This Row],[Rivivalinta]],Sheet1!$C$1:$E$37,2,FALSE)</f>
        <v>Intäkter av placeringsverksamheten (5)</v>
      </c>
      <c r="D1079" s="49" t="str">
        <f>VLOOKUP(Taulukko1[[#This Row],[Rivivalinta]],Sheet1!$C$1:$E$37,3,FALSE)</f>
        <v>Investment income (5)</v>
      </c>
      <c r="E1079" s="35">
        <v>43465</v>
      </c>
      <c r="F1079" s="33" t="s">
        <v>7</v>
      </c>
      <c r="G1079" s="34">
        <v>451773.96801000001</v>
      </c>
    </row>
    <row r="1080" spans="1:7" ht="26.25" x14ac:dyDescent="0.25">
      <c r="A1080" s="30">
        <v>6</v>
      </c>
      <c r="B1080" s="18" t="s">
        <v>19</v>
      </c>
      <c r="C1080" s="56" t="str">
        <f>VLOOKUP(Taulukko1[[#This Row],[Rivivalinta]],Sheet1!$C$1:$E$37,2,FALSE)</f>
        <v>Orealiserade värdeökningar i placeringsverksamheten (6)</v>
      </c>
      <c r="D1080" s="49" t="str">
        <f>VLOOKUP(Taulukko1[[#This Row],[Rivivalinta]],Sheet1!$C$1:$E$37,3,FALSE)</f>
        <v>Unrealised gains on investments (6)</v>
      </c>
      <c r="E1080" s="35">
        <v>43465</v>
      </c>
      <c r="F1080" s="33" t="s">
        <v>7</v>
      </c>
      <c r="G1080" s="34">
        <v>-79992.45478</v>
      </c>
    </row>
    <row r="1081" spans="1:7" ht="39" x14ac:dyDescent="0.25">
      <c r="A1081" s="30">
        <v>7</v>
      </c>
      <c r="B1081" s="21" t="s">
        <v>20</v>
      </c>
      <c r="C1081" s="58" t="str">
        <f>VLOOKUP(Taulukko1[[#This Row],[Rivivalinta]],Sheet1!$C$1:$E$37,2,FALSE)</f>
        <v>Placeringar som utgör täckning för fondförsäkringar (7)</v>
      </c>
      <c r="D1081" s="51" t="str">
        <f>VLOOKUP(Taulukko1[[#This Row],[Rivivalinta]],Sheet1!$C$1:$E$37,3,FALSE)</f>
        <v>Investments covering technical provisions on unit-linked 
insurance (7)</v>
      </c>
      <c r="E1081" s="35">
        <v>43465</v>
      </c>
      <c r="F1081" s="33" t="s">
        <v>7</v>
      </c>
      <c r="G1081" s="34">
        <v>-79992.45478</v>
      </c>
    </row>
    <row r="1082" spans="1:7" x14ac:dyDescent="0.25">
      <c r="A1082" s="31">
        <v>8</v>
      </c>
      <c r="B1082" s="21" t="s">
        <v>21</v>
      </c>
      <c r="C1082" s="58" t="str">
        <f>VLOOKUP(Taulukko1[[#This Row],[Rivivalinta]],Sheet1!$C$1:$E$37,2,FALSE)</f>
        <v>Värdeökningar av övriga placeringar (8)</v>
      </c>
      <c r="D1082" s="51" t="str">
        <f>VLOOKUP(Taulukko1[[#This Row],[Rivivalinta]],Sheet1!$C$1:$E$37,3,FALSE)</f>
        <v>Change in other investments value (8)</v>
      </c>
      <c r="E1082" s="35">
        <v>43465</v>
      </c>
      <c r="F1082" s="33" t="s">
        <v>7</v>
      </c>
      <c r="G1082" s="34"/>
    </row>
    <row r="1083" spans="1:7" x14ac:dyDescent="0.25">
      <c r="A1083" s="30">
        <v>9</v>
      </c>
      <c r="B1083" s="18" t="s">
        <v>22</v>
      </c>
      <c r="C1083" s="56" t="str">
        <f>VLOOKUP(Taulukko1[[#This Row],[Rivivalinta]],Sheet1!$C$1:$E$37,2,FALSE)</f>
        <v>Övriga försäkringstekniska intäkter (9)</v>
      </c>
      <c r="D1083" s="49" t="str">
        <f>VLOOKUP(Taulukko1[[#This Row],[Rivivalinta]],Sheet1!$C$1:$E$37,3,FALSE)</f>
        <v>Other technical income (9)</v>
      </c>
      <c r="E1083" s="35">
        <v>43465</v>
      </c>
      <c r="F1083" s="33" t="s">
        <v>7</v>
      </c>
      <c r="G1083" s="34"/>
    </row>
    <row r="1084" spans="1:7" x14ac:dyDescent="0.25">
      <c r="A1084" s="31">
        <v>10</v>
      </c>
      <c r="B1084" s="18" t="s">
        <v>23</v>
      </c>
      <c r="C1084" s="56" t="str">
        <f>VLOOKUP(Taulukko1[[#This Row],[Rivivalinta]],Sheet1!$C$1:$E$37,2,FALSE)</f>
        <v>Ersättningskostnader, egen andel (10)</v>
      </c>
      <c r="D1084" s="49" t="str">
        <f>VLOOKUP(Taulukko1[[#This Row],[Rivivalinta]],Sheet1!$C$1:$E$37,3,FALSE)</f>
        <v>Claims incurred, own share (10)</v>
      </c>
      <c r="E1084" s="35">
        <v>43465</v>
      </c>
      <c r="F1084" s="33" t="s">
        <v>7</v>
      </c>
      <c r="G1084" s="34">
        <v>-1213840.4029999999</v>
      </c>
    </row>
    <row r="1085" spans="1:7" x14ac:dyDescent="0.25">
      <c r="A1085" s="30">
        <v>11</v>
      </c>
      <c r="B1085" s="20" t="s">
        <v>24</v>
      </c>
      <c r="C1085" s="57" t="str">
        <f>VLOOKUP(Taulukko1[[#This Row],[Rivivalinta]],Sheet1!$C$1:$E$37,2,FALSE)</f>
        <v>Utbetalda ersättningar (11)</v>
      </c>
      <c r="D1085" s="50" t="str">
        <f>VLOOKUP(Taulukko1[[#This Row],[Rivivalinta]],Sheet1!$C$1:$E$37,3,FALSE)</f>
        <v>Claims paid (11)</v>
      </c>
      <c r="E1085" s="35">
        <v>43465</v>
      </c>
      <c r="F1085" s="33" t="s">
        <v>7</v>
      </c>
      <c r="G1085" s="34">
        <v>-1288152.09366</v>
      </c>
    </row>
    <row r="1086" spans="1:7" x14ac:dyDescent="0.25">
      <c r="A1086" s="30">
        <v>12</v>
      </c>
      <c r="B1086" s="20" t="s">
        <v>25</v>
      </c>
      <c r="C1086" s="57" t="str">
        <f>VLOOKUP(Taulukko1[[#This Row],[Rivivalinta]],Sheet1!$C$1:$E$37,2,FALSE)</f>
        <v>Återförsäkrarnas andel (12)</v>
      </c>
      <c r="D1086" s="50" t="str">
        <f>VLOOKUP(Taulukko1[[#This Row],[Rivivalinta]],Sheet1!$C$1:$E$37,3,FALSE)</f>
        <v>Reinsurers' share (12)</v>
      </c>
      <c r="E1086" s="35">
        <v>43465</v>
      </c>
      <c r="F1086" s="33" t="s">
        <v>7</v>
      </c>
      <c r="G1086" s="34">
        <v>8026.6906600000002</v>
      </c>
    </row>
    <row r="1087" spans="1:7" ht="26.25" x14ac:dyDescent="0.25">
      <c r="A1087" s="30">
        <v>13</v>
      </c>
      <c r="B1087" s="20" t="s">
        <v>26</v>
      </c>
      <c r="C1087" s="57" t="str">
        <f>VLOOKUP(Taulukko1[[#This Row],[Rivivalinta]],Sheet1!$C$1:$E$37,2,FALSE)</f>
        <v>Förändring i ersättningsansvaret (13)</v>
      </c>
      <c r="D1087" s="50" t="str">
        <f>VLOOKUP(Taulukko1[[#This Row],[Rivivalinta]],Sheet1!$C$1:$E$37,3,FALSE)</f>
        <v>Change in provision for outstanding claims (13)</v>
      </c>
      <c r="E1087" s="35">
        <v>43465</v>
      </c>
      <c r="F1087" s="33" t="s">
        <v>7</v>
      </c>
      <c r="G1087" s="34">
        <v>66764</v>
      </c>
    </row>
    <row r="1088" spans="1:7" x14ac:dyDescent="0.25">
      <c r="A1088" s="31">
        <v>14</v>
      </c>
      <c r="B1088" s="20" t="s">
        <v>27</v>
      </c>
      <c r="C1088" s="57" t="str">
        <f>VLOOKUP(Taulukko1[[#This Row],[Rivivalinta]],Sheet1!$C$1:$E$37,2,FALSE)</f>
        <v>Återförsäkrarnas andel (14)</v>
      </c>
      <c r="D1088" s="50" t="str">
        <f>VLOOKUP(Taulukko1[[#This Row],[Rivivalinta]],Sheet1!$C$1:$E$37,3,FALSE)</f>
        <v>Reinsurers' share (14)</v>
      </c>
      <c r="E1088" s="35">
        <v>43465</v>
      </c>
      <c r="F1088" s="33" t="s">
        <v>7</v>
      </c>
      <c r="G1088" s="34">
        <v>-479</v>
      </c>
    </row>
    <row r="1089" spans="1:7" ht="26.25" x14ac:dyDescent="0.25">
      <c r="A1089" s="30">
        <v>15</v>
      </c>
      <c r="B1089" s="18" t="s">
        <v>28</v>
      </c>
      <c r="C1089" s="56" t="str">
        <f>VLOOKUP(Taulukko1[[#This Row],[Rivivalinta]],Sheet1!$C$1:$E$37,2,FALSE)</f>
        <v>Förändring i premieansvaret, egen andel (15)</v>
      </c>
      <c r="D1089" s="49" t="str">
        <f>VLOOKUP(Taulukko1[[#This Row],[Rivivalinta]],Sheet1!$C$1:$E$37,3,FALSE)</f>
        <v>Change in provision for unearned premiums, own share (15)</v>
      </c>
      <c r="E1089" s="35">
        <v>43465</v>
      </c>
      <c r="F1089" s="33" t="s">
        <v>7</v>
      </c>
      <c r="G1089" s="34">
        <v>806547</v>
      </c>
    </row>
    <row r="1090" spans="1:7" ht="26.25" x14ac:dyDescent="0.25">
      <c r="A1090" s="31">
        <v>16</v>
      </c>
      <c r="B1090" s="20" t="s">
        <v>29</v>
      </c>
      <c r="C1090" s="57" t="str">
        <f>VLOOKUP(Taulukko1[[#This Row],[Rivivalinta]],Sheet1!$C$1:$E$37,2,FALSE)</f>
        <v>Föränrding i premieansvaret (16)</v>
      </c>
      <c r="D1090" s="50" t="str">
        <f>VLOOKUP(Taulukko1[[#This Row],[Rivivalinta]],Sheet1!$C$1:$E$37,3,FALSE)</f>
        <v>Change in provision for unearned premiums (16)</v>
      </c>
      <c r="E1090" s="35">
        <v>43465</v>
      </c>
      <c r="F1090" s="33" t="s">
        <v>7</v>
      </c>
      <c r="G1090" s="34">
        <v>818268</v>
      </c>
    </row>
    <row r="1091" spans="1:7" x14ac:dyDescent="0.25">
      <c r="A1091" s="30">
        <v>17</v>
      </c>
      <c r="B1091" s="20" t="s">
        <v>30</v>
      </c>
      <c r="C1091" s="57" t="str">
        <f>VLOOKUP(Taulukko1[[#This Row],[Rivivalinta]],Sheet1!$C$1:$E$37,2,FALSE)</f>
        <v>Återförsäkrarnas andel (17)</v>
      </c>
      <c r="D1091" s="50" t="str">
        <f>VLOOKUP(Taulukko1[[#This Row],[Rivivalinta]],Sheet1!$C$1:$E$37,3,FALSE)</f>
        <v>Reinsurers' share (17)</v>
      </c>
      <c r="E1091" s="35">
        <v>43465</v>
      </c>
      <c r="F1091" s="33" t="s">
        <v>7</v>
      </c>
      <c r="G1091" s="34">
        <v>-11721</v>
      </c>
    </row>
    <row r="1092" spans="1:7" x14ac:dyDescent="0.25">
      <c r="A1092" s="30">
        <v>18</v>
      </c>
      <c r="B1092" s="18" t="s">
        <v>31</v>
      </c>
      <c r="C1092" s="56" t="str">
        <f>VLOOKUP(Taulukko1[[#This Row],[Rivivalinta]],Sheet1!$C$1:$E$37,2,FALSE)</f>
        <v>Driftskostnader (18)</v>
      </c>
      <c r="D1092" s="49" t="str">
        <f>VLOOKUP(Taulukko1[[#This Row],[Rivivalinta]],Sheet1!$C$1:$E$37,3,FALSE)</f>
        <v>Operating expenses (18)</v>
      </c>
      <c r="E1092" s="35">
        <v>43465</v>
      </c>
      <c r="F1092" s="33" t="s">
        <v>7</v>
      </c>
      <c r="G1092" s="34">
        <v>-122697.18502</v>
      </c>
    </row>
    <row r="1093" spans="1:7" x14ac:dyDescent="0.25">
      <c r="A1093" s="30">
        <v>19</v>
      </c>
      <c r="B1093" s="18" t="s">
        <v>32</v>
      </c>
      <c r="C1093" s="56" t="str">
        <f>VLOOKUP(Taulukko1[[#This Row],[Rivivalinta]],Sheet1!$C$1:$E$37,2,FALSE)</f>
        <v>Kostnader för placeringsverksamheten (19)</v>
      </c>
      <c r="D1093" s="49" t="str">
        <f>VLOOKUP(Taulukko1[[#This Row],[Rivivalinta]],Sheet1!$C$1:$E$37,3,FALSE)</f>
        <v>Investment charges (19)</v>
      </c>
      <c r="E1093" s="35">
        <v>43465</v>
      </c>
      <c r="F1093" s="33" t="s">
        <v>7</v>
      </c>
      <c r="G1093" s="34">
        <v>-319468.51714000001</v>
      </c>
    </row>
    <row r="1094" spans="1:7" ht="26.25" x14ac:dyDescent="0.25">
      <c r="A1094" s="31">
        <v>20</v>
      </c>
      <c r="B1094" s="18" t="s">
        <v>33</v>
      </c>
      <c r="C1094" s="56" t="str">
        <f>VLOOKUP(Taulukko1[[#This Row],[Rivivalinta]],Sheet1!$C$1:$E$37,2,FALSE)</f>
        <v>Orealiserade värdeminskningar i placeringsverksamheten (20)</v>
      </c>
      <c r="D1094" s="49" t="str">
        <f>VLOOKUP(Taulukko1[[#This Row],[Rivivalinta]],Sheet1!$C$1:$E$37,3,FALSE)</f>
        <v>Unrealised losses on onvestments (20)</v>
      </c>
      <c r="E1094" s="35">
        <v>43465</v>
      </c>
      <c r="F1094" s="33" t="s">
        <v>7</v>
      </c>
      <c r="G1094" s="34">
        <v>-501503.56623</v>
      </c>
    </row>
    <row r="1095" spans="1:7" ht="39" x14ac:dyDescent="0.25">
      <c r="A1095" s="30">
        <v>21</v>
      </c>
      <c r="B1095" s="21" t="s">
        <v>34</v>
      </c>
      <c r="C1095" s="58" t="str">
        <f>VLOOKUP(Taulukko1[[#This Row],[Rivivalinta]],Sheet1!$C$1:$E$37,2,FALSE)</f>
        <v>Placeringar som utgör täckning för fondförsäkringar  (21)</v>
      </c>
      <c r="D1095" s="51" t="str">
        <f>VLOOKUP(Taulukko1[[#This Row],[Rivivalinta]],Sheet1!$C$1:$E$37,3,FALSE)</f>
        <v>Investments covering technical provisions on unit-linked insurance  (21)</v>
      </c>
      <c r="E1095" s="35">
        <v>43465</v>
      </c>
      <c r="F1095" s="33" t="s">
        <v>7</v>
      </c>
      <c r="G1095" s="34">
        <v>-501503.56623</v>
      </c>
    </row>
    <row r="1096" spans="1:7" ht="26.25" x14ac:dyDescent="0.25">
      <c r="A1096" s="31">
        <v>22</v>
      </c>
      <c r="B1096" s="21" t="s">
        <v>35</v>
      </c>
      <c r="C1096" s="58" t="str">
        <f>VLOOKUP(Taulukko1[[#This Row],[Rivivalinta]],Sheet1!$C$1:$E$37,2,FALSE)</f>
        <v>Värdeökningar av övriga placeringar (22)</v>
      </c>
      <c r="D1096" s="51" t="str">
        <f>VLOOKUP(Taulukko1[[#This Row],[Rivivalinta]],Sheet1!$C$1:$E$37,3,FALSE)</f>
        <v>Change in other investments value  (22)</v>
      </c>
      <c r="E1096" s="35">
        <v>43465</v>
      </c>
      <c r="F1096" s="33" t="s">
        <v>7</v>
      </c>
      <c r="G1096" s="34"/>
    </row>
    <row r="1097" spans="1:7" x14ac:dyDescent="0.25">
      <c r="A1097" s="30">
        <v>23</v>
      </c>
      <c r="B1097" s="18" t="s">
        <v>36</v>
      </c>
      <c r="C1097" s="56" t="str">
        <f>VLOOKUP(Taulukko1[[#This Row],[Rivivalinta]],Sheet1!$C$1:$E$37,2,FALSE)</f>
        <v>Övriga försäkringstekniska kostnader (23)</v>
      </c>
      <c r="D1097" s="49" t="str">
        <f>VLOOKUP(Taulukko1[[#This Row],[Rivivalinta]],Sheet1!$C$1:$E$37,3,FALSE)</f>
        <v>Other technical expenses (23)</v>
      </c>
      <c r="E1097" s="35">
        <v>43465</v>
      </c>
      <c r="F1097" s="33" t="s">
        <v>7</v>
      </c>
      <c r="G1097" s="34"/>
    </row>
    <row r="1098" spans="1:7" x14ac:dyDescent="0.25">
      <c r="A1098" s="30">
        <v>24</v>
      </c>
      <c r="B1098" s="22" t="s">
        <v>37</v>
      </c>
      <c r="C1098" s="53" t="str">
        <f>VLOOKUP(Taulukko1[[#This Row],[Rivivalinta]],Sheet1!$C$1:$E$37,2,FALSE)</f>
        <v>Försäkringstekniskt resultat/bidrag (24)</v>
      </c>
      <c r="D1098" s="48" t="str">
        <f>VLOOKUP(Taulukko1[[#This Row],[Rivivalinta]],Sheet1!$C$1:$E$37,3,FALSE)</f>
        <v>Balance on technical account (24)</v>
      </c>
      <c r="E1098" s="35">
        <v>43465</v>
      </c>
      <c r="F1098" s="33" t="s">
        <v>7</v>
      </c>
      <c r="G1098" s="34">
        <v>149382.9118</v>
      </c>
    </row>
    <row r="1099" spans="1:7" x14ac:dyDescent="0.25">
      <c r="A1099" s="30">
        <v>25</v>
      </c>
      <c r="B1099" s="22" t="s">
        <v>38</v>
      </c>
      <c r="C1099" s="53" t="str">
        <f>VLOOKUP(Taulukko1[[#This Row],[Rivivalinta]],Sheet1!$C$1:$E$37,2,FALSE)</f>
        <v>Annat än försäkringsteknisk kalkyl (25)</v>
      </c>
      <c r="D1099" s="48" t="str">
        <f>VLOOKUP(Taulukko1[[#This Row],[Rivivalinta]],Sheet1!$C$1:$E$37,3,FALSE)</f>
        <v>Non-technical account (25)</v>
      </c>
      <c r="E1099" s="35">
        <v>43465</v>
      </c>
      <c r="F1099" s="33" t="s">
        <v>7</v>
      </c>
      <c r="G1099" s="34"/>
    </row>
    <row r="1100" spans="1:7" x14ac:dyDescent="0.25">
      <c r="A1100" s="31">
        <v>26</v>
      </c>
      <c r="B1100" s="26" t="s">
        <v>39</v>
      </c>
      <c r="C1100" s="26" t="str">
        <f>VLOOKUP(Taulukko1[[#This Row],[Rivivalinta]],Sheet1!$C$1:$E$37,2,FALSE)</f>
        <v>Övriga intäkter (26)</v>
      </c>
      <c r="D1100" s="26" t="str">
        <f>VLOOKUP(Taulukko1[[#This Row],[Rivivalinta]],Sheet1!$C$1:$E$37,3,FALSE)</f>
        <v>Other income (26)</v>
      </c>
      <c r="E1100" s="35">
        <v>43465</v>
      </c>
      <c r="F1100" s="33" t="s">
        <v>7</v>
      </c>
      <c r="G1100" s="34">
        <v>17.626550000000002</v>
      </c>
    </row>
    <row r="1101" spans="1:7" x14ac:dyDescent="0.25">
      <c r="A1101" s="30">
        <v>27</v>
      </c>
      <c r="B1101" s="26" t="s">
        <v>40</v>
      </c>
      <c r="C1101" s="26" t="str">
        <f>VLOOKUP(Taulukko1[[#This Row],[Rivivalinta]],Sheet1!$C$1:$E$37,2,FALSE)</f>
        <v>Övriga kostnader (27)</v>
      </c>
      <c r="D1101" s="26" t="str">
        <f>VLOOKUP(Taulukko1[[#This Row],[Rivivalinta]],Sheet1!$C$1:$E$37,3,FALSE)</f>
        <v>Other expenses (27)</v>
      </c>
      <c r="E1101" s="35">
        <v>43465</v>
      </c>
      <c r="F1101" s="33" t="s">
        <v>7</v>
      </c>
      <c r="G1101" s="34">
        <v>-2153.8000000000002</v>
      </c>
    </row>
    <row r="1102" spans="1:7" x14ac:dyDescent="0.25">
      <c r="A1102" s="31">
        <v>28</v>
      </c>
      <c r="B1102" s="26" t="s">
        <v>41</v>
      </c>
      <c r="C1102" s="26" t="str">
        <f>VLOOKUP(Taulukko1[[#This Row],[Rivivalinta]],Sheet1!$C$1:$E$37,2,FALSE)</f>
        <v>Inkomstskatter för den egentliga verksamheten (28)</v>
      </c>
      <c r="D1102" s="26" t="str">
        <f>VLOOKUP(Taulukko1[[#This Row],[Rivivalinta]],Sheet1!$C$1:$E$37,3,FALSE)</f>
        <v>Direct taxes on ordinary activities (28)</v>
      </c>
      <c r="E1102" s="35">
        <v>43465</v>
      </c>
      <c r="F1102" s="33" t="s">
        <v>7</v>
      </c>
      <c r="G1102" s="34"/>
    </row>
    <row r="1103" spans="1:7" x14ac:dyDescent="0.25">
      <c r="A1103" s="30">
        <v>29</v>
      </c>
      <c r="B1103" s="32" t="s">
        <v>42</v>
      </c>
      <c r="C1103" s="59" t="str">
        <f>VLOOKUP(Taulukko1[[#This Row],[Rivivalinta]],Sheet1!$C$1:$E$37,2,FALSE)</f>
        <v>Vinst(förlust) före bokslutsdispositioner och skatter (29)</v>
      </c>
      <c r="D1103" s="32" t="str">
        <f>VLOOKUP(Taulukko1[[#This Row],[Rivivalinta]],Sheet1!$C$1:$E$37,3,FALSE)</f>
        <v>Profit(loss) before appropriations and taxes (29)</v>
      </c>
      <c r="E1103" s="35">
        <v>43465</v>
      </c>
      <c r="F1103" s="33" t="s">
        <v>7</v>
      </c>
      <c r="G1103" s="34">
        <v>147246.73835</v>
      </c>
    </row>
    <row r="1104" spans="1:7" x14ac:dyDescent="0.25">
      <c r="A1104" s="30">
        <v>30</v>
      </c>
      <c r="B1104" s="26" t="s">
        <v>43</v>
      </c>
      <c r="C1104" s="26" t="str">
        <f>VLOOKUP(Taulukko1[[#This Row],[Rivivalinta]],Sheet1!$C$1:$E$37,2,FALSE)</f>
        <v>Bokslutsdispositioner totalt (30)</v>
      </c>
      <c r="D1104" s="26" t="str">
        <f>VLOOKUP(Taulukko1[[#This Row],[Rivivalinta]],Sheet1!$C$1:$E$37,3,FALSE)</f>
        <v>Appropriations, total (30)</v>
      </c>
      <c r="E1104" s="35">
        <v>43465</v>
      </c>
      <c r="F1104" s="33" t="s">
        <v>7</v>
      </c>
      <c r="G1104" s="34">
        <v>-1285.8119999999999</v>
      </c>
    </row>
    <row r="1105" spans="1:7" x14ac:dyDescent="0.25">
      <c r="A1105" s="30">
        <v>31</v>
      </c>
      <c r="B1105" s="27" t="s">
        <v>44</v>
      </c>
      <c r="C1105" s="27" t="str">
        <f>VLOOKUP(Taulukko1[[#This Row],[Rivivalinta]],Sheet1!$C$1:$E$37,2,FALSE)</f>
        <v>Förändring av avskrivningsdifferens (31)</v>
      </c>
      <c r="D1105" s="27" t="str">
        <f>VLOOKUP(Taulukko1[[#This Row],[Rivivalinta]],Sheet1!$C$1:$E$37,3,FALSE)</f>
        <v>Change in depreciation difference (31)</v>
      </c>
      <c r="E1105" s="35">
        <v>43465</v>
      </c>
      <c r="F1105" s="33" t="s">
        <v>7</v>
      </c>
      <c r="G1105" s="34">
        <v>-1285.8119999999999</v>
      </c>
    </row>
    <row r="1106" spans="1:7" x14ac:dyDescent="0.25">
      <c r="A1106" s="31">
        <v>32</v>
      </c>
      <c r="B1106" s="27" t="s">
        <v>139</v>
      </c>
      <c r="C1106" s="27" t="str">
        <f>VLOOKUP(Taulukko1[[#This Row],[Rivivalinta]],Sheet1!$C$1:$E$37,2,FALSE)</f>
        <v>Förändring av skattemässiga reserver (32)</v>
      </c>
      <c r="D1106" s="27" t="str">
        <f>VLOOKUP(Taulukko1[[#This Row],[Rivivalinta]],Sheet1!$C$1:$E$37,3,FALSE)</f>
        <v>Change in taxbased provision (32)</v>
      </c>
      <c r="E1106" s="35">
        <v>43465</v>
      </c>
      <c r="F1106" s="33" t="s">
        <v>7</v>
      </c>
      <c r="G1106" s="34"/>
    </row>
    <row r="1107" spans="1:7" x14ac:dyDescent="0.25">
      <c r="A1107" s="30">
        <v>33</v>
      </c>
      <c r="B1107" s="26" t="s">
        <v>45</v>
      </c>
      <c r="C1107" s="26" t="str">
        <f>VLOOKUP(Taulukko1[[#This Row],[Rivivalinta]],Sheet1!$C$1:$E$37,2,FALSE)</f>
        <v>Inkomstskatter totalt (33)</v>
      </c>
      <c r="D1107" s="26" t="str">
        <f>VLOOKUP(Taulukko1[[#This Row],[Rivivalinta]],Sheet1!$C$1:$E$37,3,FALSE)</f>
        <v>Income taxes, total (33)</v>
      </c>
      <c r="E1107" s="35">
        <v>43465</v>
      </c>
      <c r="F1107" s="33" t="s">
        <v>7</v>
      </c>
      <c r="G1107" s="34">
        <v>-28288.923650000001</v>
      </c>
    </row>
    <row r="1108" spans="1:7" x14ac:dyDescent="0.25">
      <c r="A1108" s="31">
        <v>34</v>
      </c>
      <c r="B1108" s="27" t="s">
        <v>46</v>
      </c>
      <c r="C1108" s="27" t="str">
        <f>VLOOKUP(Taulukko1[[#This Row],[Rivivalinta]],Sheet1!$C$1:$E$37,2,FALSE)</f>
        <v>Skatt för räkenskapsperioden och tidigare räkenskapsperioder (34)</v>
      </c>
      <c r="D1108" s="27" t="str">
        <f>VLOOKUP(Taulukko1[[#This Row],[Rivivalinta]],Sheet1!$C$1:$E$37,3,FALSE)</f>
        <v>Taxes for current and previous periods (34)</v>
      </c>
      <c r="E1108" s="35">
        <v>43465</v>
      </c>
      <c r="F1108" s="33" t="s">
        <v>7</v>
      </c>
      <c r="G1108" s="34">
        <v>-26907.386180000001</v>
      </c>
    </row>
    <row r="1109" spans="1:7" x14ac:dyDescent="0.25">
      <c r="A1109" s="30">
        <v>35</v>
      </c>
      <c r="B1109" s="27" t="s">
        <v>47</v>
      </c>
      <c r="C1109" s="27" t="str">
        <f>VLOOKUP(Taulukko1[[#This Row],[Rivivalinta]],Sheet1!$C$1:$E$37,2,FALSE)</f>
        <v>Latent skatt (35)</v>
      </c>
      <c r="D1109" s="27" t="str">
        <f>VLOOKUP(Taulukko1[[#This Row],[Rivivalinta]],Sheet1!$C$1:$E$37,3,FALSE)</f>
        <v>Deferred taxes (35)</v>
      </c>
      <c r="E1109" s="35">
        <v>43465</v>
      </c>
      <c r="F1109" s="33" t="s">
        <v>7</v>
      </c>
      <c r="G1109" s="34">
        <v>-1381.53747</v>
      </c>
    </row>
    <row r="1110" spans="1:7" x14ac:dyDescent="0.25">
      <c r="A1110" s="30">
        <v>36</v>
      </c>
      <c r="B1110" s="26" t="s">
        <v>48</v>
      </c>
      <c r="C1110" s="26" t="str">
        <f>VLOOKUP(Taulukko1[[#This Row],[Rivivalinta]],Sheet1!$C$1:$E$37,2,FALSE)</f>
        <v>Övriga direkta skatter (36)</v>
      </c>
      <c r="D1110" s="26" t="str">
        <f>VLOOKUP(Taulukko1[[#This Row],[Rivivalinta]],Sheet1!$C$1:$E$37,3,FALSE)</f>
        <v>Other direct taxes (36)</v>
      </c>
      <c r="E1110" s="35">
        <v>43465</v>
      </c>
      <c r="F1110" s="33" t="s">
        <v>7</v>
      </c>
      <c r="G1110" s="34"/>
    </row>
    <row r="1111" spans="1:7" x14ac:dyDescent="0.25">
      <c r="A1111" s="30">
        <v>37</v>
      </c>
      <c r="B1111" s="22" t="s">
        <v>49</v>
      </c>
      <c r="C1111" s="53" t="str">
        <f>VLOOKUP(Taulukko1[[#This Row],[Rivivalinta]],Sheet1!$C$1:$E$37,2,FALSE)</f>
        <v>Räkenskapsperiodens vinst(förlust) (37)</v>
      </c>
      <c r="D1111" s="48" t="str">
        <f>VLOOKUP(Taulukko1[[#This Row],[Rivivalinta]],Sheet1!$C$1:$E$37,3,FALSE)</f>
        <v>Profit/loss for the accounting period (37)</v>
      </c>
      <c r="E1111" s="35">
        <v>43465</v>
      </c>
      <c r="F1111" s="33" t="s">
        <v>7</v>
      </c>
      <c r="G1111" s="34">
        <v>117672.0027</v>
      </c>
    </row>
    <row r="1112" spans="1:7" x14ac:dyDescent="0.25">
      <c r="A1112" s="30">
        <v>1</v>
      </c>
      <c r="B1112" s="23" t="s">
        <v>14</v>
      </c>
      <c r="C1112" s="55" t="str">
        <f>VLOOKUP(Taulukko1[[#This Row],[Rivivalinta]],Sheet1!$C$1:$E$37,2,FALSE)</f>
        <v>Försäkringsteknisk kalkyl - livförsäkring (1)</v>
      </c>
      <c r="D1112" s="23" t="str">
        <f>VLOOKUP(Taulukko1[[#This Row],[Rivivalinta]],Sheet1!$C$1:$E$37,3,FALSE)</f>
        <v>Technical account - life insurance (1)</v>
      </c>
      <c r="E1112" s="35">
        <v>43465</v>
      </c>
      <c r="F1112" s="33" t="s">
        <v>8</v>
      </c>
      <c r="G1112" s="34"/>
    </row>
    <row r="1113" spans="1:7" x14ac:dyDescent="0.25">
      <c r="A1113" s="31">
        <v>2</v>
      </c>
      <c r="B1113" s="18" t="s">
        <v>15</v>
      </c>
      <c r="C1113" s="56" t="str">
        <f>VLOOKUP(Taulukko1[[#This Row],[Rivivalinta]],Sheet1!$C$1:$E$37,2,FALSE)</f>
        <v>Premieinkomst, egen andel (2)</v>
      </c>
      <c r="D1113" s="49" t="str">
        <f>VLOOKUP(Taulukko1[[#This Row],[Rivivalinta]],Sheet1!$C$1:$E$37,3,FALSE)</f>
        <v>Premiums earned, net of reinsurance (2)</v>
      </c>
      <c r="E1113" s="35">
        <v>43465</v>
      </c>
      <c r="F1113" s="33" t="s">
        <v>8</v>
      </c>
      <c r="G1113" s="34">
        <v>128851.80248</v>
      </c>
    </row>
    <row r="1114" spans="1:7" x14ac:dyDescent="0.25">
      <c r="A1114" s="30">
        <v>3</v>
      </c>
      <c r="B1114" s="20" t="s">
        <v>16</v>
      </c>
      <c r="C1114" s="57" t="str">
        <f>VLOOKUP(Taulukko1[[#This Row],[Rivivalinta]],Sheet1!$C$1:$E$37,2,FALSE)</f>
        <v>Premieinkomst (3)</v>
      </c>
      <c r="D1114" s="50" t="str">
        <f>VLOOKUP(Taulukko1[[#This Row],[Rivivalinta]],Sheet1!$C$1:$E$37,3,FALSE)</f>
        <v>Premium income (3)</v>
      </c>
      <c r="E1114" s="35">
        <v>43465</v>
      </c>
      <c r="F1114" s="33" t="s">
        <v>8</v>
      </c>
      <c r="G1114" s="34">
        <v>128851.80248</v>
      </c>
    </row>
    <row r="1115" spans="1:7" x14ac:dyDescent="0.25">
      <c r="A1115" s="31">
        <v>4</v>
      </c>
      <c r="B1115" s="20" t="s">
        <v>17</v>
      </c>
      <c r="C1115" s="57" t="str">
        <f>VLOOKUP(Taulukko1[[#This Row],[Rivivalinta]],Sheet1!$C$1:$E$37,2,FALSE)</f>
        <v>Återförsäkrarnas andel (4)</v>
      </c>
      <c r="D1115" s="50" t="str">
        <f>VLOOKUP(Taulukko1[[#This Row],[Rivivalinta]],Sheet1!$C$1:$E$37,3,FALSE)</f>
        <v>Reinsurers' share (4)</v>
      </c>
      <c r="E1115" s="35">
        <v>43465</v>
      </c>
      <c r="F1115" s="33" t="s">
        <v>8</v>
      </c>
      <c r="G1115" s="34"/>
    </row>
    <row r="1116" spans="1:7" x14ac:dyDescent="0.25">
      <c r="A1116" s="30">
        <v>5</v>
      </c>
      <c r="B1116" s="18" t="s">
        <v>18</v>
      </c>
      <c r="C1116" s="56" t="str">
        <f>VLOOKUP(Taulukko1[[#This Row],[Rivivalinta]],Sheet1!$C$1:$E$37,2,FALSE)</f>
        <v>Intäkter av placeringsverksamheten (5)</v>
      </c>
      <c r="D1116" s="49" t="str">
        <f>VLOOKUP(Taulukko1[[#This Row],[Rivivalinta]],Sheet1!$C$1:$E$37,3,FALSE)</f>
        <v>Investment income (5)</v>
      </c>
      <c r="E1116" s="35">
        <v>43465</v>
      </c>
      <c r="F1116" s="33" t="s">
        <v>8</v>
      </c>
      <c r="G1116" s="34"/>
    </row>
    <row r="1117" spans="1:7" ht="26.25" x14ac:dyDescent="0.25">
      <c r="A1117" s="30">
        <v>6</v>
      </c>
      <c r="B1117" s="18" t="s">
        <v>19</v>
      </c>
      <c r="C1117" s="56" t="str">
        <f>VLOOKUP(Taulukko1[[#This Row],[Rivivalinta]],Sheet1!$C$1:$E$37,2,FALSE)</f>
        <v>Orealiserade värdeökningar i placeringsverksamheten (6)</v>
      </c>
      <c r="D1117" s="49" t="str">
        <f>VLOOKUP(Taulukko1[[#This Row],[Rivivalinta]],Sheet1!$C$1:$E$37,3,FALSE)</f>
        <v>Unrealised gains on investments (6)</v>
      </c>
      <c r="E1117" s="35">
        <v>43465</v>
      </c>
      <c r="F1117" s="33" t="s">
        <v>8</v>
      </c>
      <c r="G1117" s="34">
        <v>2824.6437299999998</v>
      </c>
    </row>
    <row r="1118" spans="1:7" ht="39" x14ac:dyDescent="0.25">
      <c r="A1118" s="30">
        <v>7</v>
      </c>
      <c r="B1118" s="21" t="s">
        <v>20</v>
      </c>
      <c r="C1118" s="58" t="str">
        <f>VLOOKUP(Taulukko1[[#This Row],[Rivivalinta]],Sheet1!$C$1:$E$37,2,FALSE)</f>
        <v>Placeringar som utgör täckning för fondförsäkringar (7)</v>
      </c>
      <c r="D1118" s="51" t="str">
        <f>VLOOKUP(Taulukko1[[#This Row],[Rivivalinta]],Sheet1!$C$1:$E$37,3,FALSE)</f>
        <v>Investments covering technical provisions on unit-linked 
insurance (7)</v>
      </c>
      <c r="E1118" s="35">
        <v>43465</v>
      </c>
      <c r="F1118" s="33" t="s">
        <v>8</v>
      </c>
      <c r="G1118" s="34">
        <v>2824.6437299999998</v>
      </c>
    </row>
    <row r="1119" spans="1:7" x14ac:dyDescent="0.25">
      <c r="A1119" s="31">
        <v>8</v>
      </c>
      <c r="B1119" s="21" t="s">
        <v>21</v>
      </c>
      <c r="C1119" s="58" t="str">
        <f>VLOOKUP(Taulukko1[[#This Row],[Rivivalinta]],Sheet1!$C$1:$E$37,2,FALSE)</f>
        <v>Värdeökningar av övriga placeringar (8)</v>
      </c>
      <c r="D1119" s="51" t="str">
        <f>VLOOKUP(Taulukko1[[#This Row],[Rivivalinta]],Sheet1!$C$1:$E$37,3,FALSE)</f>
        <v>Change in other investments value (8)</v>
      </c>
      <c r="E1119" s="35">
        <v>43465</v>
      </c>
      <c r="F1119" s="33" t="s">
        <v>8</v>
      </c>
      <c r="G1119" s="34"/>
    </row>
    <row r="1120" spans="1:7" x14ac:dyDescent="0.25">
      <c r="A1120" s="30">
        <v>9</v>
      </c>
      <c r="B1120" s="18" t="s">
        <v>22</v>
      </c>
      <c r="C1120" s="56" t="str">
        <f>VLOOKUP(Taulukko1[[#This Row],[Rivivalinta]],Sheet1!$C$1:$E$37,2,FALSE)</f>
        <v>Övriga försäkringstekniska intäkter (9)</v>
      </c>
      <c r="D1120" s="49" t="str">
        <f>VLOOKUP(Taulukko1[[#This Row],[Rivivalinta]],Sheet1!$C$1:$E$37,3,FALSE)</f>
        <v>Other technical income (9)</v>
      </c>
      <c r="E1120" s="35">
        <v>43465</v>
      </c>
      <c r="F1120" s="33" t="s">
        <v>8</v>
      </c>
      <c r="G1120" s="34">
        <v>8660.2731800000001</v>
      </c>
    </row>
    <row r="1121" spans="1:7" x14ac:dyDescent="0.25">
      <c r="A1121" s="31">
        <v>10</v>
      </c>
      <c r="B1121" s="18" t="s">
        <v>23</v>
      </c>
      <c r="C1121" s="56" t="str">
        <f>VLOOKUP(Taulukko1[[#This Row],[Rivivalinta]],Sheet1!$C$1:$E$37,2,FALSE)</f>
        <v>Ersättningskostnader, egen andel (10)</v>
      </c>
      <c r="D1121" s="49" t="str">
        <f>VLOOKUP(Taulukko1[[#This Row],[Rivivalinta]],Sheet1!$C$1:$E$37,3,FALSE)</f>
        <v>Claims incurred, own share (10)</v>
      </c>
      <c r="E1121" s="35">
        <v>43465</v>
      </c>
      <c r="F1121" s="33" t="s">
        <v>8</v>
      </c>
      <c r="G1121" s="34">
        <v>-101212.80672999998</v>
      </c>
    </row>
    <row r="1122" spans="1:7" x14ac:dyDescent="0.25">
      <c r="A1122" s="30">
        <v>11</v>
      </c>
      <c r="B1122" s="20" t="s">
        <v>24</v>
      </c>
      <c r="C1122" s="57" t="str">
        <f>VLOOKUP(Taulukko1[[#This Row],[Rivivalinta]],Sheet1!$C$1:$E$37,2,FALSE)</f>
        <v>Utbetalda ersättningar (11)</v>
      </c>
      <c r="D1122" s="50" t="str">
        <f>VLOOKUP(Taulukko1[[#This Row],[Rivivalinta]],Sheet1!$C$1:$E$37,3,FALSE)</f>
        <v>Claims paid (11)</v>
      </c>
      <c r="E1122" s="35">
        <v>43465</v>
      </c>
      <c r="F1122" s="33" t="s">
        <v>8</v>
      </c>
      <c r="G1122" s="34">
        <v>-101212.80672999998</v>
      </c>
    </row>
    <row r="1123" spans="1:7" x14ac:dyDescent="0.25">
      <c r="A1123" s="30">
        <v>12</v>
      </c>
      <c r="B1123" s="20" t="s">
        <v>25</v>
      </c>
      <c r="C1123" s="57" t="str">
        <f>VLOOKUP(Taulukko1[[#This Row],[Rivivalinta]],Sheet1!$C$1:$E$37,2,FALSE)</f>
        <v>Återförsäkrarnas andel (12)</v>
      </c>
      <c r="D1123" s="50" t="str">
        <f>VLOOKUP(Taulukko1[[#This Row],[Rivivalinta]],Sheet1!$C$1:$E$37,3,FALSE)</f>
        <v>Reinsurers' share (12)</v>
      </c>
      <c r="E1123" s="35">
        <v>43465</v>
      </c>
      <c r="F1123" s="33" t="s">
        <v>8</v>
      </c>
      <c r="G1123" s="34"/>
    </row>
    <row r="1124" spans="1:7" ht="26.25" x14ac:dyDescent="0.25">
      <c r="A1124" s="30">
        <v>13</v>
      </c>
      <c r="B1124" s="20" t="s">
        <v>26</v>
      </c>
      <c r="C1124" s="57" t="str">
        <f>VLOOKUP(Taulukko1[[#This Row],[Rivivalinta]],Sheet1!$C$1:$E$37,2,FALSE)</f>
        <v>Förändring i ersättningsansvaret (13)</v>
      </c>
      <c r="D1124" s="50" t="str">
        <f>VLOOKUP(Taulukko1[[#This Row],[Rivivalinta]],Sheet1!$C$1:$E$37,3,FALSE)</f>
        <v>Change in provision for outstanding claims (13)</v>
      </c>
      <c r="E1124" s="35">
        <v>43465</v>
      </c>
      <c r="F1124" s="33" t="s">
        <v>8</v>
      </c>
      <c r="G1124" s="34"/>
    </row>
    <row r="1125" spans="1:7" x14ac:dyDescent="0.25">
      <c r="A1125" s="31">
        <v>14</v>
      </c>
      <c r="B1125" s="20" t="s">
        <v>27</v>
      </c>
      <c r="C1125" s="57" t="str">
        <f>VLOOKUP(Taulukko1[[#This Row],[Rivivalinta]],Sheet1!$C$1:$E$37,2,FALSE)</f>
        <v>Återförsäkrarnas andel (14)</v>
      </c>
      <c r="D1125" s="50" t="str">
        <f>VLOOKUP(Taulukko1[[#This Row],[Rivivalinta]],Sheet1!$C$1:$E$37,3,FALSE)</f>
        <v>Reinsurers' share (14)</v>
      </c>
      <c r="E1125" s="35">
        <v>43465</v>
      </c>
      <c r="F1125" s="33" t="s">
        <v>8</v>
      </c>
      <c r="G1125" s="34"/>
    </row>
    <row r="1126" spans="1:7" ht="26.25" x14ac:dyDescent="0.25">
      <c r="A1126" s="30">
        <v>15</v>
      </c>
      <c r="B1126" s="18" t="s">
        <v>28</v>
      </c>
      <c r="C1126" s="56" t="str">
        <f>VLOOKUP(Taulukko1[[#This Row],[Rivivalinta]],Sheet1!$C$1:$E$37,2,FALSE)</f>
        <v>Förändring i premieansvaret, egen andel (15)</v>
      </c>
      <c r="D1126" s="49" t="str">
        <f>VLOOKUP(Taulukko1[[#This Row],[Rivivalinta]],Sheet1!$C$1:$E$37,3,FALSE)</f>
        <v>Change in provision for unearned premiums, own share (15)</v>
      </c>
      <c r="E1126" s="35">
        <v>43465</v>
      </c>
      <c r="F1126" s="33" t="s">
        <v>8</v>
      </c>
      <c r="G1126" s="34">
        <v>36149.521780000003</v>
      </c>
    </row>
    <row r="1127" spans="1:7" ht="26.25" x14ac:dyDescent="0.25">
      <c r="A1127" s="31">
        <v>16</v>
      </c>
      <c r="B1127" s="20" t="s">
        <v>29</v>
      </c>
      <c r="C1127" s="57" t="str">
        <f>VLOOKUP(Taulukko1[[#This Row],[Rivivalinta]],Sheet1!$C$1:$E$37,2,FALSE)</f>
        <v>Föränrding i premieansvaret (16)</v>
      </c>
      <c r="D1127" s="50" t="str">
        <f>VLOOKUP(Taulukko1[[#This Row],[Rivivalinta]],Sheet1!$C$1:$E$37,3,FALSE)</f>
        <v>Change in provision for unearned premiums (16)</v>
      </c>
      <c r="E1127" s="35">
        <v>43465</v>
      </c>
      <c r="F1127" s="33" t="s">
        <v>8</v>
      </c>
      <c r="G1127" s="34">
        <v>36149.521780000003</v>
      </c>
    </row>
    <row r="1128" spans="1:7" x14ac:dyDescent="0.25">
      <c r="A1128" s="30">
        <v>17</v>
      </c>
      <c r="B1128" s="20" t="s">
        <v>30</v>
      </c>
      <c r="C1128" s="57" t="str">
        <f>VLOOKUP(Taulukko1[[#This Row],[Rivivalinta]],Sheet1!$C$1:$E$37,2,FALSE)</f>
        <v>Återförsäkrarnas andel (17)</v>
      </c>
      <c r="D1128" s="50" t="str">
        <f>VLOOKUP(Taulukko1[[#This Row],[Rivivalinta]],Sheet1!$C$1:$E$37,3,FALSE)</f>
        <v>Reinsurers' share (17)</v>
      </c>
      <c r="E1128" s="35">
        <v>43465</v>
      </c>
      <c r="F1128" s="33" t="s">
        <v>8</v>
      </c>
      <c r="G1128" s="34"/>
    </row>
    <row r="1129" spans="1:7" x14ac:dyDescent="0.25">
      <c r="A1129" s="30">
        <v>18</v>
      </c>
      <c r="B1129" s="18" t="s">
        <v>31</v>
      </c>
      <c r="C1129" s="56" t="str">
        <f>VLOOKUP(Taulukko1[[#This Row],[Rivivalinta]],Sheet1!$C$1:$E$37,2,FALSE)</f>
        <v>Driftskostnader (18)</v>
      </c>
      <c r="D1129" s="49" t="str">
        <f>VLOOKUP(Taulukko1[[#This Row],[Rivivalinta]],Sheet1!$C$1:$E$37,3,FALSE)</f>
        <v>Operating expenses (18)</v>
      </c>
      <c r="E1129" s="35">
        <v>43465</v>
      </c>
      <c r="F1129" s="33" t="s">
        <v>8</v>
      </c>
      <c r="G1129" s="34">
        <v>-4782.0264999999999</v>
      </c>
    </row>
    <row r="1130" spans="1:7" x14ac:dyDescent="0.25">
      <c r="A1130" s="30">
        <v>19</v>
      </c>
      <c r="B1130" s="18" t="s">
        <v>32</v>
      </c>
      <c r="C1130" s="56" t="str">
        <f>VLOOKUP(Taulukko1[[#This Row],[Rivivalinta]],Sheet1!$C$1:$E$37,2,FALSE)</f>
        <v>Kostnader för placeringsverksamheten (19)</v>
      </c>
      <c r="D1130" s="49" t="str">
        <f>VLOOKUP(Taulukko1[[#This Row],[Rivivalinta]],Sheet1!$C$1:$E$37,3,FALSE)</f>
        <v>Investment charges (19)</v>
      </c>
      <c r="E1130" s="35">
        <v>43465</v>
      </c>
      <c r="F1130" s="33" t="s">
        <v>8</v>
      </c>
      <c r="G1130" s="34">
        <v>-2105.3804500000001</v>
      </c>
    </row>
    <row r="1131" spans="1:7" ht="26.25" x14ac:dyDescent="0.25">
      <c r="A1131" s="31">
        <v>20</v>
      </c>
      <c r="B1131" s="18" t="s">
        <v>33</v>
      </c>
      <c r="C1131" s="56" t="str">
        <f>VLOOKUP(Taulukko1[[#This Row],[Rivivalinta]],Sheet1!$C$1:$E$37,2,FALSE)</f>
        <v>Orealiserade värdeminskningar i placeringsverksamheten (20)</v>
      </c>
      <c r="D1131" s="49" t="str">
        <f>VLOOKUP(Taulukko1[[#This Row],[Rivivalinta]],Sheet1!$C$1:$E$37,3,FALSE)</f>
        <v>Unrealised losses on onvestments (20)</v>
      </c>
      <c r="E1131" s="35">
        <v>43465</v>
      </c>
      <c r="F1131" s="33" t="s">
        <v>8</v>
      </c>
      <c r="G1131" s="34">
        <v>-57830.697740000003</v>
      </c>
    </row>
    <row r="1132" spans="1:7" ht="39" x14ac:dyDescent="0.25">
      <c r="A1132" s="30">
        <v>21</v>
      </c>
      <c r="B1132" s="21" t="s">
        <v>34</v>
      </c>
      <c r="C1132" s="58" t="str">
        <f>VLOOKUP(Taulukko1[[#This Row],[Rivivalinta]],Sheet1!$C$1:$E$37,2,FALSE)</f>
        <v>Placeringar som utgör täckning för fondförsäkringar  (21)</v>
      </c>
      <c r="D1132" s="51" t="str">
        <f>VLOOKUP(Taulukko1[[#This Row],[Rivivalinta]],Sheet1!$C$1:$E$37,3,FALSE)</f>
        <v>Investments covering technical provisions on unit-linked insurance  (21)</v>
      </c>
      <c r="E1132" s="35">
        <v>43465</v>
      </c>
      <c r="F1132" s="33" t="s">
        <v>8</v>
      </c>
      <c r="G1132" s="34">
        <v>-57830.697740000003</v>
      </c>
    </row>
    <row r="1133" spans="1:7" ht="26.25" x14ac:dyDescent="0.25">
      <c r="A1133" s="31">
        <v>22</v>
      </c>
      <c r="B1133" s="21" t="s">
        <v>35</v>
      </c>
      <c r="C1133" s="58" t="str">
        <f>VLOOKUP(Taulukko1[[#This Row],[Rivivalinta]],Sheet1!$C$1:$E$37,2,FALSE)</f>
        <v>Värdeökningar av övriga placeringar (22)</v>
      </c>
      <c r="D1133" s="51" t="str">
        <f>VLOOKUP(Taulukko1[[#This Row],[Rivivalinta]],Sheet1!$C$1:$E$37,3,FALSE)</f>
        <v>Change in other investments value  (22)</v>
      </c>
      <c r="E1133" s="35">
        <v>43465</v>
      </c>
      <c r="F1133" s="33" t="s">
        <v>8</v>
      </c>
      <c r="G1133" s="34"/>
    </row>
    <row r="1134" spans="1:7" x14ac:dyDescent="0.25">
      <c r="A1134" s="30">
        <v>23</v>
      </c>
      <c r="B1134" s="18" t="s">
        <v>36</v>
      </c>
      <c r="C1134" s="56" t="str">
        <f>VLOOKUP(Taulukko1[[#This Row],[Rivivalinta]],Sheet1!$C$1:$E$37,2,FALSE)</f>
        <v>Övriga försäkringstekniska kostnader (23)</v>
      </c>
      <c r="D1134" s="49" t="str">
        <f>VLOOKUP(Taulukko1[[#This Row],[Rivivalinta]],Sheet1!$C$1:$E$37,3,FALSE)</f>
        <v>Other technical expenses (23)</v>
      </c>
      <c r="E1134" s="35">
        <v>43465</v>
      </c>
      <c r="F1134" s="33" t="s">
        <v>8</v>
      </c>
      <c r="G1134" s="34"/>
    </row>
    <row r="1135" spans="1:7" x14ac:dyDescent="0.25">
      <c r="A1135" s="30">
        <v>24</v>
      </c>
      <c r="B1135" s="22" t="s">
        <v>37</v>
      </c>
      <c r="C1135" s="53" t="str">
        <f>VLOOKUP(Taulukko1[[#This Row],[Rivivalinta]],Sheet1!$C$1:$E$37,2,FALSE)</f>
        <v>Försäkringstekniskt resultat/bidrag (24)</v>
      </c>
      <c r="D1135" s="48" t="str">
        <f>VLOOKUP(Taulukko1[[#This Row],[Rivivalinta]],Sheet1!$C$1:$E$37,3,FALSE)</f>
        <v>Balance on technical account (24)</v>
      </c>
      <c r="E1135" s="35">
        <v>43465</v>
      </c>
      <c r="F1135" s="33" t="s">
        <v>8</v>
      </c>
      <c r="G1135" s="34">
        <v>10555.329750000001</v>
      </c>
    </row>
    <row r="1136" spans="1:7" x14ac:dyDescent="0.25">
      <c r="A1136" s="30">
        <v>25</v>
      </c>
      <c r="B1136" s="22" t="s">
        <v>38</v>
      </c>
      <c r="C1136" s="53" t="str">
        <f>VLOOKUP(Taulukko1[[#This Row],[Rivivalinta]],Sheet1!$C$1:$E$37,2,FALSE)</f>
        <v>Annat än försäkringsteknisk kalkyl (25)</v>
      </c>
      <c r="D1136" s="48" t="str">
        <f>VLOOKUP(Taulukko1[[#This Row],[Rivivalinta]],Sheet1!$C$1:$E$37,3,FALSE)</f>
        <v>Non-technical account (25)</v>
      </c>
      <c r="E1136" s="35">
        <v>43465</v>
      </c>
      <c r="F1136" s="33" t="s">
        <v>8</v>
      </c>
      <c r="G1136" s="34"/>
    </row>
    <row r="1137" spans="1:7" x14ac:dyDescent="0.25">
      <c r="A1137" s="31">
        <v>26</v>
      </c>
      <c r="B1137" s="26" t="s">
        <v>39</v>
      </c>
      <c r="C1137" s="26" t="str">
        <f>VLOOKUP(Taulukko1[[#This Row],[Rivivalinta]],Sheet1!$C$1:$E$37,2,FALSE)</f>
        <v>Övriga intäkter (26)</v>
      </c>
      <c r="D1137" s="26" t="str">
        <f>VLOOKUP(Taulukko1[[#This Row],[Rivivalinta]],Sheet1!$C$1:$E$37,3,FALSE)</f>
        <v>Other income (26)</v>
      </c>
      <c r="E1137" s="35">
        <v>43465</v>
      </c>
      <c r="F1137" s="33" t="s">
        <v>8</v>
      </c>
      <c r="G1137" s="34">
        <v>201.44521</v>
      </c>
    </row>
    <row r="1138" spans="1:7" x14ac:dyDescent="0.25">
      <c r="A1138" s="30">
        <v>27</v>
      </c>
      <c r="B1138" s="26" t="s">
        <v>40</v>
      </c>
      <c r="C1138" s="26" t="str">
        <f>VLOOKUP(Taulukko1[[#This Row],[Rivivalinta]],Sheet1!$C$1:$E$37,2,FALSE)</f>
        <v>Övriga kostnader (27)</v>
      </c>
      <c r="D1138" s="26" t="str">
        <f>VLOOKUP(Taulukko1[[#This Row],[Rivivalinta]],Sheet1!$C$1:$E$37,3,FALSE)</f>
        <v>Other expenses (27)</v>
      </c>
      <c r="E1138" s="35">
        <v>43465</v>
      </c>
      <c r="F1138" s="33" t="s">
        <v>8</v>
      </c>
      <c r="G1138" s="34">
        <v>-54.041609999999999</v>
      </c>
    </row>
    <row r="1139" spans="1:7" x14ac:dyDescent="0.25">
      <c r="A1139" s="31">
        <v>28</v>
      </c>
      <c r="B1139" s="26" t="s">
        <v>41</v>
      </c>
      <c r="C1139" s="26" t="str">
        <f>VLOOKUP(Taulukko1[[#This Row],[Rivivalinta]],Sheet1!$C$1:$E$37,2,FALSE)</f>
        <v>Inkomstskatter för den egentliga verksamheten (28)</v>
      </c>
      <c r="D1139" s="26" t="str">
        <f>VLOOKUP(Taulukko1[[#This Row],[Rivivalinta]],Sheet1!$C$1:$E$37,3,FALSE)</f>
        <v>Direct taxes on ordinary activities (28)</v>
      </c>
      <c r="E1139" s="35">
        <v>43465</v>
      </c>
      <c r="F1139" s="33" t="s">
        <v>8</v>
      </c>
      <c r="G1139" s="34">
        <v>0</v>
      </c>
    </row>
    <row r="1140" spans="1:7" x14ac:dyDescent="0.25">
      <c r="A1140" s="30">
        <v>29</v>
      </c>
      <c r="B1140" s="32" t="s">
        <v>42</v>
      </c>
      <c r="C1140" s="59" t="str">
        <f>VLOOKUP(Taulukko1[[#This Row],[Rivivalinta]],Sheet1!$C$1:$E$37,2,FALSE)</f>
        <v>Vinst(förlust) före bokslutsdispositioner och skatter (29)</v>
      </c>
      <c r="D1140" s="32" t="str">
        <f>VLOOKUP(Taulukko1[[#This Row],[Rivivalinta]],Sheet1!$C$1:$E$37,3,FALSE)</f>
        <v>Profit(loss) before appropriations and taxes (29)</v>
      </c>
      <c r="E1140" s="35">
        <v>43465</v>
      </c>
      <c r="F1140" s="33" t="s">
        <v>8</v>
      </c>
      <c r="G1140" s="34">
        <v>10702.73335</v>
      </c>
    </row>
    <row r="1141" spans="1:7" x14ac:dyDescent="0.25">
      <c r="A1141" s="30">
        <v>30</v>
      </c>
      <c r="B1141" s="26" t="s">
        <v>43</v>
      </c>
      <c r="C1141" s="26" t="str">
        <f>VLOOKUP(Taulukko1[[#This Row],[Rivivalinta]],Sheet1!$C$1:$E$37,2,FALSE)</f>
        <v>Bokslutsdispositioner totalt (30)</v>
      </c>
      <c r="D1141" s="26" t="str">
        <f>VLOOKUP(Taulukko1[[#This Row],[Rivivalinta]],Sheet1!$C$1:$E$37,3,FALSE)</f>
        <v>Appropriations, total (30)</v>
      </c>
      <c r="E1141" s="35">
        <v>43465</v>
      </c>
      <c r="F1141" s="33" t="s">
        <v>8</v>
      </c>
      <c r="G1141" s="34"/>
    </row>
    <row r="1142" spans="1:7" x14ac:dyDescent="0.25">
      <c r="A1142" s="30">
        <v>31</v>
      </c>
      <c r="B1142" s="27" t="s">
        <v>44</v>
      </c>
      <c r="C1142" s="27" t="str">
        <f>VLOOKUP(Taulukko1[[#This Row],[Rivivalinta]],Sheet1!$C$1:$E$37,2,FALSE)</f>
        <v>Förändring av avskrivningsdifferens (31)</v>
      </c>
      <c r="D1142" s="27" t="str">
        <f>VLOOKUP(Taulukko1[[#This Row],[Rivivalinta]],Sheet1!$C$1:$E$37,3,FALSE)</f>
        <v>Change in depreciation difference (31)</v>
      </c>
      <c r="E1142" s="35">
        <v>43465</v>
      </c>
      <c r="F1142" s="33" t="s">
        <v>8</v>
      </c>
      <c r="G1142" s="34"/>
    </row>
    <row r="1143" spans="1:7" x14ac:dyDescent="0.25">
      <c r="A1143" s="31">
        <v>32</v>
      </c>
      <c r="B1143" s="27" t="s">
        <v>139</v>
      </c>
      <c r="C1143" s="27" t="str">
        <f>VLOOKUP(Taulukko1[[#This Row],[Rivivalinta]],Sheet1!$C$1:$E$37,2,FALSE)</f>
        <v>Förändring av skattemässiga reserver (32)</v>
      </c>
      <c r="D1143" s="27" t="str">
        <f>VLOOKUP(Taulukko1[[#This Row],[Rivivalinta]],Sheet1!$C$1:$E$37,3,FALSE)</f>
        <v>Change in taxbased provision (32)</v>
      </c>
      <c r="E1143" s="35">
        <v>43465</v>
      </c>
      <c r="F1143" s="33" t="s">
        <v>8</v>
      </c>
      <c r="G1143" s="34"/>
    </row>
    <row r="1144" spans="1:7" x14ac:dyDescent="0.25">
      <c r="A1144" s="30">
        <v>33</v>
      </c>
      <c r="B1144" s="26" t="s">
        <v>45</v>
      </c>
      <c r="C1144" s="26" t="str">
        <f>VLOOKUP(Taulukko1[[#This Row],[Rivivalinta]],Sheet1!$C$1:$E$37,2,FALSE)</f>
        <v>Inkomstskatter totalt (33)</v>
      </c>
      <c r="D1144" s="26" t="str">
        <f>VLOOKUP(Taulukko1[[#This Row],[Rivivalinta]],Sheet1!$C$1:$E$37,3,FALSE)</f>
        <v>Income taxes, total (33)</v>
      </c>
      <c r="E1144" s="35">
        <v>43465</v>
      </c>
      <c r="F1144" s="33" t="s">
        <v>8</v>
      </c>
      <c r="G1144" s="34">
        <v>-2136.3039100000001</v>
      </c>
    </row>
    <row r="1145" spans="1:7" x14ac:dyDescent="0.25">
      <c r="A1145" s="31">
        <v>34</v>
      </c>
      <c r="B1145" s="27" t="s">
        <v>46</v>
      </c>
      <c r="C1145" s="27" t="str">
        <f>VLOOKUP(Taulukko1[[#This Row],[Rivivalinta]],Sheet1!$C$1:$E$37,2,FALSE)</f>
        <v>Skatt för räkenskapsperioden och tidigare räkenskapsperioder (34)</v>
      </c>
      <c r="D1145" s="27" t="str">
        <f>VLOOKUP(Taulukko1[[#This Row],[Rivivalinta]],Sheet1!$C$1:$E$37,3,FALSE)</f>
        <v>Taxes for current and previous periods (34)</v>
      </c>
      <c r="E1145" s="35">
        <v>43465</v>
      </c>
      <c r="F1145" s="33" t="s">
        <v>8</v>
      </c>
      <c r="G1145" s="34">
        <v>-2136.3039100000001</v>
      </c>
    </row>
    <row r="1146" spans="1:7" x14ac:dyDescent="0.25">
      <c r="A1146" s="30">
        <v>35</v>
      </c>
      <c r="B1146" s="27" t="s">
        <v>47</v>
      </c>
      <c r="C1146" s="27" t="str">
        <f>VLOOKUP(Taulukko1[[#This Row],[Rivivalinta]],Sheet1!$C$1:$E$37,2,FALSE)</f>
        <v>Latent skatt (35)</v>
      </c>
      <c r="D1146" s="27" t="str">
        <f>VLOOKUP(Taulukko1[[#This Row],[Rivivalinta]],Sheet1!$C$1:$E$37,3,FALSE)</f>
        <v>Deferred taxes (35)</v>
      </c>
      <c r="E1146" s="35">
        <v>43465</v>
      </c>
      <c r="F1146" s="33" t="s">
        <v>8</v>
      </c>
      <c r="G1146" s="34"/>
    </row>
    <row r="1147" spans="1:7" x14ac:dyDescent="0.25">
      <c r="A1147" s="30">
        <v>36</v>
      </c>
      <c r="B1147" s="26" t="s">
        <v>48</v>
      </c>
      <c r="C1147" s="26" t="str">
        <f>VLOOKUP(Taulukko1[[#This Row],[Rivivalinta]],Sheet1!$C$1:$E$37,2,FALSE)</f>
        <v>Övriga direkta skatter (36)</v>
      </c>
      <c r="D1147" s="26" t="str">
        <f>VLOOKUP(Taulukko1[[#This Row],[Rivivalinta]],Sheet1!$C$1:$E$37,3,FALSE)</f>
        <v>Other direct taxes (36)</v>
      </c>
      <c r="E1147" s="35">
        <v>43465</v>
      </c>
      <c r="F1147" s="33" t="s">
        <v>8</v>
      </c>
      <c r="G1147" s="34"/>
    </row>
    <row r="1148" spans="1:7" x14ac:dyDescent="0.25">
      <c r="A1148" s="30">
        <v>37</v>
      </c>
      <c r="B1148" s="22" t="s">
        <v>49</v>
      </c>
      <c r="C1148" s="53" t="str">
        <f>VLOOKUP(Taulukko1[[#This Row],[Rivivalinta]],Sheet1!$C$1:$E$37,2,FALSE)</f>
        <v>Räkenskapsperiodens vinst(förlust) (37)</v>
      </c>
      <c r="D1148" s="48" t="str">
        <f>VLOOKUP(Taulukko1[[#This Row],[Rivivalinta]],Sheet1!$C$1:$E$37,3,FALSE)</f>
        <v>Profit/loss for the accounting period (37)</v>
      </c>
      <c r="E1148" s="35">
        <v>43465</v>
      </c>
      <c r="F1148" s="33" t="s">
        <v>8</v>
      </c>
      <c r="G1148" s="34">
        <v>8566.4294399999708</v>
      </c>
    </row>
    <row r="1149" spans="1:7" x14ac:dyDescent="0.25">
      <c r="A1149" s="30">
        <v>1</v>
      </c>
      <c r="B1149" s="23" t="s">
        <v>14</v>
      </c>
      <c r="C1149" s="55" t="str">
        <f>VLOOKUP(Taulukko1[[#This Row],[Rivivalinta]],Sheet1!$C$1:$E$37,2,FALSE)</f>
        <v>Försäkringsteknisk kalkyl - livförsäkring (1)</v>
      </c>
      <c r="D1149" s="23" t="str">
        <f>VLOOKUP(Taulukko1[[#This Row],[Rivivalinta]],Sheet1!$C$1:$E$37,3,FALSE)</f>
        <v>Technical account - life insurance (1)</v>
      </c>
      <c r="E1149" s="35">
        <v>43465</v>
      </c>
      <c r="F1149" s="33" t="s">
        <v>9</v>
      </c>
      <c r="G1149" s="34"/>
    </row>
    <row r="1150" spans="1:7" x14ac:dyDescent="0.25">
      <c r="A1150" s="31">
        <v>2</v>
      </c>
      <c r="B1150" s="18" t="s">
        <v>15</v>
      </c>
      <c r="C1150" s="56" t="str">
        <f>VLOOKUP(Taulukko1[[#This Row],[Rivivalinta]],Sheet1!$C$1:$E$37,2,FALSE)</f>
        <v>Premieinkomst, egen andel (2)</v>
      </c>
      <c r="D1150" s="49" t="str">
        <f>VLOOKUP(Taulukko1[[#This Row],[Rivivalinta]],Sheet1!$C$1:$E$37,3,FALSE)</f>
        <v>Premiums earned, net of reinsurance (2)</v>
      </c>
      <c r="E1150" s="35">
        <v>43465</v>
      </c>
      <c r="F1150" s="33" t="s">
        <v>9</v>
      </c>
      <c r="G1150" s="34">
        <v>132111</v>
      </c>
    </row>
    <row r="1151" spans="1:7" x14ac:dyDescent="0.25">
      <c r="A1151" s="30">
        <v>3</v>
      </c>
      <c r="B1151" s="20" t="s">
        <v>16</v>
      </c>
      <c r="C1151" s="57" t="str">
        <f>VLOOKUP(Taulukko1[[#This Row],[Rivivalinta]],Sheet1!$C$1:$E$37,2,FALSE)</f>
        <v>Premieinkomst (3)</v>
      </c>
      <c r="D1151" s="50" t="str">
        <f>VLOOKUP(Taulukko1[[#This Row],[Rivivalinta]],Sheet1!$C$1:$E$37,3,FALSE)</f>
        <v>Premium income (3)</v>
      </c>
      <c r="E1151" s="35">
        <v>43465</v>
      </c>
      <c r="F1151" s="33" t="s">
        <v>9</v>
      </c>
      <c r="G1151" s="34">
        <v>132405</v>
      </c>
    </row>
    <row r="1152" spans="1:7" x14ac:dyDescent="0.25">
      <c r="A1152" s="31">
        <v>4</v>
      </c>
      <c r="B1152" s="20" t="s">
        <v>17</v>
      </c>
      <c r="C1152" s="57" t="str">
        <f>VLOOKUP(Taulukko1[[#This Row],[Rivivalinta]],Sheet1!$C$1:$E$37,2,FALSE)</f>
        <v>Återförsäkrarnas andel (4)</v>
      </c>
      <c r="D1152" s="50" t="str">
        <f>VLOOKUP(Taulukko1[[#This Row],[Rivivalinta]],Sheet1!$C$1:$E$37,3,FALSE)</f>
        <v>Reinsurers' share (4)</v>
      </c>
      <c r="E1152" s="35">
        <v>43465</v>
      </c>
      <c r="F1152" s="33" t="s">
        <v>9</v>
      </c>
      <c r="G1152" s="34">
        <v>-294</v>
      </c>
    </row>
    <row r="1153" spans="1:7" x14ac:dyDescent="0.25">
      <c r="A1153" s="30">
        <v>5</v>
      </c>
      <c r="B1153" s="18" t="s">
        <v>18</v>
      </c>
      <c r="C1153" s="56" t="str">
        <f>VLOOKUP(Taulukko1[[#This Row],[Rivivalinta]],Sheet1!$C$1:$E$37,2,FALSE)</f>
        <v>Intäkter av placeringsverksamheten (5)</v>
      </c>
      <c r="D1153" s="49" t="str">
        <f>VLOOKUP(Taulukko1[[#This Row],[Rivivalinta]],Sheet1!$C$1:$E$37,3,FALSE)</f>
        <v>Investment income (5)</v>
      </c>
      <c r="E1153" s="35">
        <v>43465</v>
      </c>
      <c r="F1153" s="33" t="s">
        <v>9</v>
      </c>
      <c r="G1153" s="34">
        <v>12851</v>
      </c>
    </row>
    <row r="1154" spans="1:7" ht="26.25" x14ac:dyDescent="0.25">
      <c r="A1154" s="30">
        <v>6</v>
      </c>
      <c r="B1154" s="18" t="s">
        <v>19</v>
      </c>
      <c r="C1154" s="56" t="str">
        <f>VLOOKUP(Taulukko1[[#This Row],[Rivivalinta]],Sheet1!$C$1:$E$37,2,FALSE)</f>
        <v>Orealiserade värdeökningar i placeringsverksamheten (6)</v>
      </c>
      <c r="D1154" s="49" t="str">
        <f>VLOOKUP(Taulukko1[[#This Row],[Rivivalinta]],Sheet1!$C$1:$E$37,3,FALSE)</f>
        <v>Unrealised gains on investments (6)</v>
      </c>
      <c r="E1154" s="35">
        <v>43465</v>
      </c>
      <c r="F1154" s="33" t="s">
        <v>9</v>
      </c>
      <c r="G1154" s="34">
        <v>-25373</v>
      </c>
    </row>
    <row r="1155" spans="1:7" ht="39" x14ac:dyDescent="0.25">
      <c r="A1155" s="30">
        <v>7</v>
      </c>
      <c r="B1155" s="21" t="s">
        <v>20</v>
      </c>
      <c r="C1155" s="58" t="str">
        <f>VLOOKUP(Taulukko1[[#This Row],[Rivivalinta]],Sheet1!$C$1:$E$37,2,FALSE)</f>
        <v>Placeringar som utgör täckning för fondförsäkringar (7)</v>
      </c>
      <c r="D1155" s="51" t="str">
        <f>VLOOKUP(Taulukko1[[#This Row],[Rivivalinta]],Sheet1!$C$1:$E$37,3,FALSE)</f>
        <v>Investments covering technical provisions on unit-linked 
insurance (7)</v>
      </c>
      <c r="E1155" s="35">
        <v>43465</v>
      </c>
      <c r="F1155" s="33" t="s">
        <v>9</v>
      </c>
      <c r="G1155" s="34">
        <v>-25373</v>
      </c>
    </row>
    <row r="1156" spans="1:7" x14ac:dyDescent="0.25">
      <c r="A1156" s="31">
        <v>8</v>
      </c>
      <c r="B1156" s="21" t="s">
        <v>21</v>
      </c>
      <c r="C1156" s="58" t="str">
        <f>VLOOKUP(Taulukko1[[#This Row],[Rivivalinta]],Sheet1!$C$1:$E$37,2,FALSE)</f>
        <v>Värdeökningar av övriga placeringar (8)</v>
      </c>
      <c r="D1156" s="51" t="str">
        <f>VLOOKUP(Taulukko1[[#This Row],[Rivivalinta]],Sheet1!$C$1:$E$37,3,FALSE)</f>
        <v>Change in other investments value (8)</v>
      </c>
      <c r="E1156" s="35">
        <v>43465</v>
      </c>
      <c r="F1156" s="33" t="s">
        <v>9</v>
      </c>
      <c r="G1156" s="34"/>
    </row>
    <row r="1157" spans="1:7" x14ac:dyDescent="0.25">
      <c r="A1157" s="30">
        <v>9</v>
      </c>
      <c r="B1157" s="18" t="s">
        <v>22</v>
      </c>
      <c r="C1157" s="56" t="str">
        <f>VLOOKUP(Taulukko1[[#This Row],[Rivivalinta]],Sheet1!$C$1:$E$37,2,FALSE)</f>
        <v>Övriga försäkringstekniska intäkter (9)</v>
      </c>
      <c r="D1157" s="49" t="str">
        <f>VLOOKUP(Taulukko1[[#This Row],[Rivivalinta]],Sheet1!$C$1:$E$37,3,FALSE)</f>
        <v>Other technical income (9)</v>
      </c>
      <c r="E1157" s="35">
        <v>43465</v>
      </c>
      <c r="F1157" s="33" t="s">
        <v>9</v>
      </c>
      <c r="G1157" s="34"/>
    </row>
    <row r="1158" spans="1:7" x14ac:dyDescent="0.25">
      <c r="A1158" s="31">
        <v>10</v>
      </c>
      <c r="B1158" s="18" t="s">
        <v>23</v>
      </c>
      <c r="C1158" s="56" t="str">
        <f>VLOOKUP(Taulukko1[[#This Row],[Rivivalinta]],Sheet1!$C$1:$E$37,2,FALSE)</f>
        <v>Ersättningskostnader, egen andel (10)</v>
      </c>
      <c r="D1158" s="49" t="str">
        <f>VLOOKUP(Taulukko1[[#This Row],[Rivivalinta]],Sheet1!$C$1:$E$37,3,FALSE)</f>
        <v>Claims incurred, own share (10)</v>
      </c>
      <c r="E1158" s="35">
        <v>43465</v>
      </c>
      <c r="F1158" s="33" t="s">
        <v>9</v>
      </c>
      <c r="G1158" s="34">
        <v>-75021</v>
      </c>
    </row>
    <row r="1159" spans="1:7" x14ac:dyDescent="0.25">
      <c r="A1159" s="30">
        <v>11</v>
      </c>
      <c r="B1159" s="20" t="s">
        <v>24</v>
      </c>
      <c r="C1159" s="57" t="str">
        <f>VLOOKUP(Taulukko1[[#This Row],[Rivivalinta]],Sheet1!$C$1:$E$37,2,FALSE)</f>
        <v>Utbetalda ersättningar (11)</v>
      </c>
      <c r="D1159" s="50" t="str">
        <f>VLOOKUP(Taulukko1[[#This Row],[Rivivalinta]],Sheet1!$C$1:$E$37,3,FALSE)</f>
        <v>Claims paid (11)</v>
      </c>
      <c r="E1159" s="35">
        <v>43465</v>
      </c>
      <c r="F1159" s="33" t="s">
        <v>9</v>
      </c>
      <c r="G1159" s="34">
        <v>-71928</v>
      </c>
    </row>
    <row r="1160" spans="1:7" x14ac:dyDescent="0.25">
      <c r="A1160" s="30">
        <v>12</v>
      </c>
      <c r="B1160" s="20" t="s">
        <v>25</v>
      </c>
      <c r="C1160" s="57" t="str">
        <f>VLOOKUP(Taulukko1[[#This Row],[Rivivalinta]],Sheet1!$C$1:$E$37,2,FALSE)</f>
        <v>Återförsäkrarnas andel (12)</v>
      </c>
      <c r="D1160" s="50" t="str">
        <f>VLOOKUP(Taulukko1[[#This Row],[Rivivalinta]],Sheet1!$C$1:$E$37,3,FALSE)</f>
        <v>Reinsurers' share (12)</v>
      </c>
      <c r="E1160" s="35">
        <v>43465</v>
      </c>
      <c r="F1160" s="33" t="s">
        <v>9</v>
      </c>
      <c r="G1160" s="34">
        <v>336</v>
      </c>
    </row>
    <row r="1161" spans="1:7" ht="26.25" x14ac:dyDescent="0.25">
      <c r="A1161" s="30">
        <v>13</v>
      </c>
      <c r="B1161" s="20" t="s">
        <v>26</v>
      </c>
      <c r="C1161" s="57" t="str">
        <f>VLOOKUP(Taulukko1[[#This Row],[Rivivalinta]],Sheet1!$C$1:$E$37,2,FALSE)</f>
        <v>Förändring i ersättningsansvaret (13)</v>
      </c>
      <c r="D1161" s="50" t="str">
        <f>VLOOKUP(Taulukko1[[#This Row],[Rivivalinta]],Sheet1!$C$1:$E$37,3,FALSE)</f>
        <v>Change in provision for outstanding claims (13)</v>
      </c>
      <c r="E1161" s="35">
        <v>43465</v>
      </c>
      <c r="F1161" s="33" t="s">
        <v>9</v>
      </c>
      <c r="G1161" s="34">
        <v>-3429</v>
      </c>
    </row>
    <row r="1162" spans="1:7" x14ac:dyDescent="0.25">
      <c r="A1162" s="31">
        <v>14</v>
      </c>
      <c r="B1162" s="20" t="s">
        <v>27</v>
      </c>
      <c r="C1162" s="57" t="str">
        <f>VLOOKUP(Taulukko1[[#This Row],[Rivivalinta]],Sheet1!$C$1:$E$37,2,FALSE)</f>
        <v>Återförsäkrarnas andel (14)</v>
      </c>
      <c r="D1162" s="50" t="str">
        <f>VLOOKUP(Taulukko1[[#This Row],[Rivivalinta]],Sheet1!$C$1:$E$37,3,FALSE)</f>
        <v>Reinsurers' share (14)</v>
      </c>
      <c r="E1162" s="35">
        <v>43465</v>
      </c>
      <c r="F1162" s="33" t="s">
        <v>9</v>
      </c>
      <c r="G1162" s="34"/>
    </row>
    <row r="1163" spans="1:7" ht="26.25" x14ac:dyDescent="0.25">
      <c r="A1163" s="30">
        <v>15</v>
      </c>
      <c r="B1163" s="18" t="s">
        <v>28</v>
      </c>
      <c r="C1163" s="56" t="str">
        <f>VLOOKUP(Taulukko1[[#This Row],[Rivivalinta]],Sheet1!$C$1:$E$37,2,FALSE)</f>
        <v>Förändring i premieansvaret, egen andel (15)</v>
      </c>
      <c r="D1163" s="49" t="str">
        <f>VLOOKUP(Taulukko1[[#This Row],[Rivivalinta]],Sheet1!$C$1:$E$37,3,FALSE)</f>
        <v>Change in provision for unearned premiums, own share (15)</v>
      </c>
      <c r="E1163" s="35">
        <v>43465</v>
      </c>
      <c r="F1163" s="33" t="s">
        <v>9</v>
      </c>
      <c r="G1163" s="34">
        <v>6062</v>
      </c>
    </row>
    <row r="1164" spans="1:7" ht="26.25" x14ac:dyDescent="0.25">
      <c r="A1164" s="31">
        <v>16</v>
      </c>
      <c r="B1164" s="20" t="s">
        <v>29</v>
      </c>
      <c r="C1164" s="57" t="str">
        <f>VLOOKUP(Taulukko1[[#This Row],[Rivivalinta]],Sheet1!$C$1:$E$37,2,FALSE)</f>
        <v>Föränrding i premieansvaret (16)</v>
      </c>
      <c r="D1164" s="50" t="str">
        <f>VLOOKUP(Taulukko1[[#This Row],[Rivivalinta]],Sheet1!$C$1:$E$37,3,FALSE)</f>
        <v>Change in provision for unearned premiums (16)</v>
      </c>
      <c r="E1164" s="35">
        <v>43465</v>
      </c>
      <c r="F1164" s="33" t="s">
        <v>9</v>
      </c>
      <c r="G1164" s="34">
        <v>6062</v>
      </c>
    </row>
    <row r="1165" spans="1:7" x14ac:dyDescent="0.25">
      <c r="A1165" s="30">
        <v>17</v>
      </c>
      <c r="B1165" s="20" t="s">
        <v>30</v>
      </c>
      <c r="C1165" s="57" t="str">
        <f>VLOOKUP(Taulukko1[[#This Row],[Rivivalinta]],Sheet1!$C$1:$E$37,2,FALSE)</f>
        <v>Återförsäkrarnas andel (17)</v>
      </c>
      <c r="D1165" s="50" t="str">
        <f>VLOOKUP(Taulukko1[[#This Row],[Rivivalinta]],Sheet1!$C$1:$E$37,3,FALSE)</f>
        <v>Reinsurers' share (17)</v>
      </c>
      <c r="E1165" s="35">
        <v>43465</v>
      </c>
      <c r="F1165" s="33" t="s">
        <v>9</v>
      </c>
      <c r="G1165" s="34"/>
    </row>
    <row r="1166" spans="1:7" x14ac:dyDescent="0.25">
      <c r="A1166" s="30">
        <v>18</v>
      </c>
      <c r="B1166" s="18" t="s">
        <v>31</v>
      </c>
      <c r="C1166" s="56" t="str">
        <f>VLOOKUP(Taulukko1[[#This Row],[Rivivalinta]],Sheet1!$C$1:$E$37,2,FALSE)</f>
        <v>Driftskostnader (18)</v>
      </c>
      <c r="D1166" s="49" t="str">
        <f>VLOOKUP(Taulukko1[[#This Row],[Rivivalinta]],Sheet1!$C$1:$E$37,3,FALSE)</f>
        <v>Operating expenses (18)</v>
      </c>
      <c r="E1166" s="35">
        <v>43465</v>
      </c>
      <c r="F1166" s="33" t="s">
        <v>9</v>
      </c>
      <c r="G1166" s="34">
        <v>-17244</v>
      </c>
    </row>
    <row r="1167" spans="1:7" x14ac:dyDescent="0.25">
      <c r="A1167" s="30">
        <v>19</v>
      </c>
      <c r="B1167" s="18" t="s">
        <v>32</v>
      </c>
      <c r="C1167" s="56" t="str">
        <f>VLOOKUP(Taulukko1[[#This Row],[Rivivalinta]],Sheet1!$C$1:$E$37,2,FALSE)</f>
        <v>Kostnader för placeringsverksamheten (19)</v>
      </c>
      <c r="D1167" s="49" t="str">
        <f>VLOOKUP(Taulukko1[[#This Row],[Rivivalinta]],Sheet1!$C$1:$E$37,3,FALSE)</f>
        <v>Investment charges (19)</v>
      </c>
      <c r="E1167" s="35">
        <v>43465</v>
      </c>
      <c r="F1167" s="33" t="s">
        <v>9</v>
      </c>
      <c r="G1167" s="34">
        <v>-12977</v>
      </c>
    </row>
    <row r="1168" spans="1:7" ht="26.25" x14ac:dyDescent="0.25">
      <c r="A1168" s="31">
        <v>20</v>
      </c>
      <c r="B1168" s="18" t="s">
        <v>33</v>
      </c>
      <c r="C1168" s="56" t="str">
        <f>VLOOKUP(Taulukko1[[#This Row],[Rivivalinta]],Sheet1!$C$1:$E$37,2,FALSE)</f>
        <v>Orealiserade värdeminskningar i placeringsverksamheten (20)</v>
      </c>
      <c r="D1168" s="49" t="str">
        <f>VLOOKUP(Taulukko1[[#This Row],[Rivivalinta]],Sheet1!$C$1:$E$37,3,FALSE)</f>
        <v>Unrealised losses on onvestments (20)</v>
      </c>
      <c r="E1168" s="35">
        <v>43465</v>
      </c>
      <c r="F1168" s="33" t="s">
        <v>9</v>
      </c>
      <c r="G1168" s="34">
        <v>-22215</v>
      </c>
    </row>
    <row r="1169" spans="1:7" ht="39" x14ac:dyDescent="0.25">
      <c r="A1169" s="30">
        <v>21</v>
      </c>
      <c r="B1169" s="21" t="s">
        <v>34</v>
      </c>
      <c r="C1169" s="58" t="str">
        <f>VLOOKUP(Taulukko1[[#This Row],[Rivivalinta]],Sheet1!$C$1:$E$37,2,FALSE)</f>
        <v>Placeringar som utgör täckning för fondförsäkringar  (21)</v>
      </c>
      <c r="D1169" s="51" t="str">
        <f>VLOOKUP(Taulukko1[[#This Row],[Rivivalinta]],Sheet1!$C$1:$E$37,3,FALSE)</f>
        <v>Investments covering technical provisions on unit-linked insurance  (21)</v>
      </c>
      <c r="E1169" s="35">
        <v>43465</v>
      </c>
      <c r="F1169" s="33" t="s">
        <v>9</v>
      </c>
      <c r="G1169" s="34">
        <v>-22215</v>
      </c>
    </row>
    <row r="1170" spans="1:7" ht="26.25" x14ac:dyDescent="0.25">
      <c r="A1170" s="31">
        <v>22</v>
      </c>
      <c r="B1170" s="21" t="s">
        <v>35</v>
      </c>
      <c r="C1170" s="58" t="str">
        <f>VLOOKUP(Taulukko1[[#This Row],[Rivivalinta]],Sheet1!$C$1:$E$37,2,FALSE)</f>
        <v>Värdeökningar av övriga placeringar (22)</v>
      </c>
      <c r="D1170" s="51" t="str">
        <f>VLOOKUP(Taulukko1[[#This Row],[Rivivalinta]],Sheet1!$C$1:$E$37,3,FALSE)</f>
        <v>Change in other investments value  (22)</v>
      </c>
      <c r="E1170" s="35">
        <v>43465</v>
      </c>
      <c r="F1170" s="33" t="s">
        <v>9</v>
      </c>
      <c r="G1170" s="34"/>
    </row>
    <row r="1171" spans="1:7" x14ac:dyDescent="0.25">
      <c r="A1171" s="30">
        <v>23</v>
      </c>
      <c r="B1171" s="18" t="s">
        <v>36</v>
      </c>
      <c r="C1171" s="56" t="str">
        <f>VLOOKUP(Taulukko1[[#This Row],[Rivivalinta]],Sheet1!$C$1:$E$37,2,FALSE)</f>
        <v>Övriga försäkringstekniska kostnader (23)</v>
      </c>
      <c r="D1171" s="49" t="str">
        <f>VLOOKUP(Taulukko1[[#This Row],[Rivivalinta]],Sheet1!$C$1:$E$37,3,FALSE)</f>
        <v>Other technical expenses (23)</v>
      </c>
      <c r="E1171" s="35">
        <v>43465</v>
      </c>
      <c r="F1171" s="33" t="s">
        <v>9</v>
      </c>
      <c r="G1171" s="34"/>
    </row>
    <row r="1172" spans="1:7" x14ac:dyDescent="0.25">
      <c r="A1172" s="30">
        <v>24</v>
      </c>
      <c r="B1172" s="22" t="s">
        <v>37</v>
      </c>
      <c r="C1172" s="53" t="str">
        <f>VLOOKUP(Taulukko1[[#This Row],[Rivivalinta]],Sheet1!$C$1:$E$37,2,FALSE)</f>
        <v>Försäkringstekniskt resultat/bidrag (24)</v>
      </c>
      <c r="D1172" s="48" t="str">
        <f>VLOOKUP(Taulukko1[[#This Row],[Rivivalinta]],Sheet1!$C$1:$E$37,3,FALSE)</f>
        <v>Balance on technical account (24)</v>
      </c>
      <c r="E1172" s="35">
        <v>43465</v>
      </c>
      <c r="F1172" s="33" t="s">
        <v>9</v>
      </c>
      <c r="G1172" s="34">
        <v>-1806</v>
      </c>
    </row>
    <row r="1173" spans="1:7" x14ac:dyDescent="0.25">
      <c r="A1173" s="30">
        <v>25</v>
      </c>
      <c r="B1173" s="22" t="s">
        <v>38</v>
      </c>
      <c r="C1173" s="53" t="str">
        <f>VLOOKUP(Taulukko1[[#This Row],[Rivivalinta]],Sheet1!$C$1:$E$37,2,FALSE)</f>
        <v>Annat än försäkringsteknisk kalkyl (25)</v>
      </c>
      <c r="D1173" s="48" t="str">
        <f>VLOOKUP(Taulukko1[[#This Row],[Rivivalinta]],Sheet1!$C$1:$E$37,3,FALSE)</f>
        <v>Non-technical account (25)</v>
      </c>
      <c r="E1173" s="35">
        <v>43465</v>
      </c>
      <c r="F1173" s="33" t="s">
        <v>9</v>
      </c>
      <c r="G1173" s="34"/>
    </row>
    <row r="1174" spans="1:7" x14ac:dyDescent="0.25">
      <c r="A1174" s="31">
        <v>26</v>
      </c>
      <c r="B1174" s="26" t="s">
        <v>39</v>
      </c>
      <c r="C1174" s="26" t="str">
        <f>VLOOKUP(Taulukko1[[#This Row],[Rivivalinta]],Sheet1!$C$1:$E$37,2,FALSE)</f>
        <v>Övriga intäkter (26)</v>
      </c>
      <c r="D1174" s="26" t="str">
        <f>VLOOKUP(Taulukko1[[#This Row],[Rivivalinta]],Sheet1!$C$1:$E$37,3,FALSE)</f>
        <v>Other income (26)</v>
      </c>
      <c r="E1174" s="35">
        <v>43465</v>
      </c>
      <c r="F1174" s="33" t="s">
        <v>9</v>
      </c>
      <c r="G1174" s="34">
        <v>286</v>
      </c>
    </row>
    <row r="1175" spans="1:7" x14ac:dyDescent="0.25">
      <c r="A1175" s="30">
        <v>27</v>
      </c>
      <c r="B1175" s="26" t="s">
        <v>40</v>
      </c>
      <c r="C1175" s="26" t="str">
        <f>VLOOKUP(Taulukko1[[#This Row],[Rivivalinta]],Sheet1!$C$1:$E$37,2,FALSE)</f>
        <v>Övriga kostnader (27)</v>
      </c>
      <c r="D1175" s="26" t="str">
        <f>VLOOKUP(Taulukko1[[#This Row],[Rivivalinta]],Sheet1!$C$1:$E$37,3,FALSE)</f>
        <v>Other expenses (27)</v>
      </c>
      <c r="E1175" s="35">
        <v>43465</v>
      </c>
      <c r="F1175" s="33" t="s">
        <v>9</v>
      </c>
      <c r="G1175" s="34"/>
    </row>
    <row r="1176" spans="1:7" x14ac:dyDescent="0.25">
      <c r="A1176" s="31">
        <v>28</v>
      </c>
      <c r="B1176" s="26" t="s">
        <v>41</v>
      </c>
      <c r="C1176" s="26" t="str">
        <f>VLOOKUP(Taulukko1[[#This Row],[Rivivalinta]],Sheet1!$C$1:$E$37,2,FALSE)</f>
        <v>Inkomstskatter för den egentliga verksamheten (28)</v>
      </c>
      <c r="D1176" s="26" t="str">
        <f>VLOOKUP(Taulukko1[[#This Row],[Rivivalinta]],Sheet1!$C$1:$E$37,3,FALSE)</f>
        <v>Direct taxes on ordinary activities (28)</v>
      </c>
      <c r="E1176" s="35">
        <v>43465</v>
      </c>
      <c r="F1176" s="33" t="s">
        <v>9</v>
      </c>
      <c r="G1176" s="34"/>
    </row>
    <row r="1177" spans="1:7" x14ac:dyDescent="0.25">
      <c r="A1177" s="30">
        <v>29</v>
      </c>
      <c r="B1177" s="32" t="s">
        <v>42</v>
      </c>
      <c r="C1177" s="59" t="str">
        <f>VLOOKUP(Taulukko1[[#This Row],[Rivivalinta]],Sheet1!$C$1:$E$37,2,FALSE)</f>
        <v>Vinst(förlust) före bokslutsdispositioner och skatter (29)</v>
      </c>
      <c r="D1177" s="32" t="str">
        <f>VLOOKUP(Taulukko1[[#This Row],[Rivivalinta]],Sheet1!$C$1:$E$37,3,FALSE)</f>
        <v>Profit(loss) before appropriations and taxes (29)</v>
      </c>
      <c r="E1177" s="35">
        <v>43465</v>
      </c>
      <c r="F1177" s="33" t="s">
        <v>9</v>
      </c>
      <c r="G1177" s="34">
        <v>-1520</v>
      </c>
    </row>
    <row r="1178" spans="1:7" x14ac:dyDescent="0.25">
      <c r="A1178" s="30">
        <v>30</v>
      </c>
      <c r="B1178" s="26" t="s">
        <v>43</v>
      </c>
      <c r="C1178" s="26" t="str">
        <f>VLOOKUP(Taulukko1[[#This Row],[Rivivalinta]],Sheet1!$C$1:$E$37,2,FALSE)</f>
        <v>Bokslutsdispositioner totalt (30)</v>
      </c>
      <c r="D1178" s="26" t="str">
        <f>VLOOKUP(Taulukko1[[#This Row],[Rivivalinta]],Sheet1!$C$1:$E$37,3,FALSE)</f>
        <v>Appropriations, total (30)</v>
      </c>
      <c r="E1178" s="35">
        <v>43465</v>
      </c>
      <c r="F1178" s="33" t="s">
        <v>9</v>
      </c>
      <c r="G1178" s="34">
        <v>8</v>
      </c>
    </row>
    <row r="1179" spans="1:7" x14ac:dyDescent="0.25">
      <c r="A1179" s="30">
        <v>31</v>
      </c>
      <c r="B1179" s="27" t="s">
        <v>44</v>
      </c>
      <c r="C1179" s="27" t="str">
        <f>VLOOKUP(Taulukko1[[#This Row],[Rivivalinta]],Sheet1!$C$1:$E$37,2,FALSE)</f>
        <v>Förändring av avskrivningsdifferens (31)</v>
      </c>
      <c r="D1179" s="27" t="str">
        <f>VLOOKUP(Taulukko1[[#This Row],[Rivivalinta]],Sheet1!$C$1:$E$37,3,FALSE)</f>
        <v>Change in depreciation difference (31)</v>
      </c>
      <c r="E1179" s="35">
        <v>43465</v>
      </c>
      <c r="F1179" s="33" t="s">
        <v>9</v>
      </c>
      <c r="G1179" s="34">
        <v>8</v>
      </c>
    </row>
    <row r="1180" spans="1:7" x14ac:dyDescent="0.25">
      <c r="A1180" s="31">
        <v>32</v>
      </c>
      <c r="B1180" s="27" t="s">
        <v>139</v>
      </c>
      <c r="C1180" s="27" t="str">
        <f>VLOOKUP(Taulukko1[[#This Row],[Rivivalinta]],Sheet1!$C$1:$E$37,2,FALSE)</f>
        <v>Förändring av skattemässiga reserver (32)</v>
      </c>
      <c r="D1180" s="27" t="str">
        <f>VLOOKUP(Taulukko1[[#This Row],[Rivivalinta]],Sheet1!$C$1:$E$37,3,FALSE)</f>
        <v>Change in taxbased provision (32)</v>
      </c>
      <c r="E1180" s="35">
        <v>43465</v>
      </c>
      <c r="F1180" s="33" t="s">
        <v>9</v>
      </c>
      <c r="G1180" s="34"/>
    </row>
    <row r="1181" spans="1:7" x14ac:dyDescent="0.25">
      <c r="A1181" s="30">
        <v>33</v>
      </c>
      <c r="B1181" s="26" t="s">
        <v>45</v>
      </c>
      <c r="C1181" s="26" t="str">
        <f>VLOOKUP(Taulukko1[[#This Row],[Rivivalinta]],Sheet1!$C$1:$E$37,2,FALSE)</f>
        <v>Inkomstskatter totalt (33)</v>
      </c>
      <c r="D1181" s="26" t="str">
        <f>VLOOKUP(Taulukko1[[#This Row],[Rivivalinta]],Sheet1!$C$1:$E$37,3,FALSE)</f>
        <v>Income taxes, total (33)</v>
      </c>
      <c r="E1181" s="35">
        <v>43465</v>
      </c>
      <c r="F1181" s="33" t="s">
        <v>9</v>
      </c>
      <c r="G1181" s="34">
        <v>340</v>
      </c>
    </row>
    <row r="1182" spans="1:7" x14ac:dyDescent="0.25">
      <c r="A1182" s="31">
        <v>34</v>
      </c>
      <c r="B1182" s="27" t="s">
        <v>46</v>
      </c>
      <c r="C1182" s="27" t="str">
        <f>VLOOKUP(Taulukko1[[#This Row],[Rivivalinta]],Sheet1!$C$1:$E$37,2,FALSE)</f>
        <v>Skatt för räkenskapsperioden och tidigare räkenskapsperioder (34)</v>
      </c>
      <c r="D1182" s="27" t="str">
        <f>VLOOKUP(Taulukko1[[#This Row],[Rivivalinta]],Sheet1!$C$1:$E$37,3,FALSE)</f>
        <v>Taxes for current and previous periods (34)</v>
      </c>
      <c r="E1182" s="35">
        <v>43465</v>
      </c>
      <c r="F1182" s="33" t="s">
        <v>9</v>
      </c>
      <c r="G1182" s="34">
        <v>340</v>
      </c>
    </row>
    <row r="1183" spans="1:7" x14ac:dyDescent="0.25">
      <c r="A1183" s="30">
        <v>35</v>
      </c>
      <c r="B1183" s="27" t="s">
        <v>47</v>
      </c>
      <c r="C1183" s="27" t="str">
        <f>VLOOKUP(Taulukko1[[#This Row],[Rivivalinta]],Sheet1!$C$1:$E$37,2,FALSE)</f>
        <v>Latent skatt (35)</v>
      </c>
      <c r="D1183" s="27" t="str">
        <f>VLOOKUP(Taulukko1[[#This Row],[Rivivalinta]],Sheet1!$C$1:$E$37,3,FALSE)</f>
        <v>Deferred taxes (35)</v>
      </c>
      <c r="E1183" s="35">
        <v>43465</v>
      </c>
      <c r="F1183" s="33" t="s">
        <v>9</v>
      </c>
      <c r="G1183" s="34"/>
    </row>
    <row r="1184" spans="1:7" x14ac:dyDescent="0.25">
      <c r="A1184" s="30">
        <v>36</v>
      </c>
      <c r="B1184" s="26" t="s">
        <v>48</v>
      </c>
      <c r="C1184" s="26" t="str">
        <f>VLOOKUP(Taulukko1[[#This Row],[Rivivalinta]],Sheet1!$C$1:$E$37,2,FALSE)</f>
        <v>Övriga direkta skatter (36)</v>
      </c>
      <c r="D1184" s="26" t="str">
        <f>VLOOKUP(Taulukko1[[#This Row],[Rivivalinta]],Sheet1!$C$1:$E$37,3,FALSE)</f>
        <v>Other direct taxes (36)</v>
      </c>
      <c r="E1184" s="35">
        <v>43465</v>
      </c>
      <c r="F1184" s="33" t="s">
        <v>9</v>
      </c>
      <c r="G1184" s="34"/>
    </row>
    <row r="1185" spans="1:7" x14ac:dyDescent="0.25">
      <c r="A1185" s="30">
        <v>37</v>
      </c>
      <c r="B1185" s="22" t="s">
        <v>49</v>
      </c>
      <c r="C1185" s="53" t="str">
        <f>VLOOKUP(Taulukko1[[#This Row],[Rivivalinta]],Sheet1!$C$1:$E$37,2,FALSE)</f>
        <v>Räkenskapsperiodens vinst(förlust) (37)</v>
      </c>
      <c r="D1185" s="48" t="str">
        <f>VLOOKUP(Taulukko1[[#This Row],[Rivivalinta]],Sheet1!$C$1:$E$37,3,FALSE)</f>
        <v>Profit/loss for the accounting period (37)</v>
      </c>
      <c r="E1185" s="35">
        <v>43465</v>
      </c>
      <c r="F1185" s="33" t="s">
        <v>9</v>
      </c>
      <c r="G1185" s="34">
        <v>-1172</v>
      </c>
    </row>
    <row r="1186" spans="1:7" x14ac:dyDescent="0.25">
      <c r="A1186" s="30">
        <v>1</v>
      </c>
      <c r="B1186" s="23" t="s">
        <v>14</v>
      </c>
      <c r="C1186" s="55" t="str">
        <f>VLOOKUP(Taulukko1[[#This Row],[Rivivalinta]],Sheet1!$C$1:$E$37,2,FALSE)</f>
        <v>Försäkringsteknisk kalkyl - livförsäkring (1)</v>
      </c>
      <c r="D1186" s="23" t="str">
        <f>VLOOKUP(Taulukko1[[#This Row],[Rivivalinta]],Sheet1!$C$1:$E$37,3,FALSE)</f>
        <v>Technical account - life insurance (1)</v>
      </c>
      <c r="E1186" s="35">
        <v>43465</v>
      </c>
      <c r="F1186" s="33" t="s">
        <v>10</v>
      </c>
      <c r="G1186" s="34"/>
    </row>
    <row r="1187" spans="1:7" x14ac:dyDescent="0.25">
      <c r="A1187" s="31">
        <v>2</v>
      </c>
      <c r="B1187" s="18" t="s">
        <v>15</v>
      </c>
      <c r="C1187" s="56" t="str">
        <f>VLOOKUP(Taulukko1[[#This Row],[Rivivalinta]],Sheet1!$C$1:$E$37,2,FALSE)</f>
        <v>Premieinkomst, egen andel (2)</v>
      </c>
      <c r="D1187" s="49" t="str">
        <f>VLOOKUP(Taulukko1[[#This Row],[Rivivalinta]],Sheet1!$C$1:$E$37,3,FALSE)</f>
        <v>Premiums earned, net of reinsurance (2)</v>
      </c>
      <c r="E1187" s="35">
        <v>43465</v>
      </c>
      <c r="F1187" s="33" t="s">
        <v>10</v>
      </c>
      <c r="G1187" s="34">
        <v>163078</v>
      </c>
    </row>
    <row r="1188" spans="1:7" x14ac:dyDescent="0.25">
      <c r="A1188" s="30">
        <v>3</v>
      </c>
      <c r="B1188" s="20" t="s">
        <v>16</v>
      </c>
      <c r="C1188" s="57" t="str">
        <f>VLOOKUP(Taulukko1[[#This Row],[Rivivalinta]],Sheet1!$C$1:$E$37,2,FALSE)</f>
        <v>Premieinkomst (3)</v>
      </c>
      <c r="D1188" s="50" t="str">
        <f>VLOOKUP(Taulukko1[[#This Row],[Rivivalinta]],Sheet1!$C$1:$E$37,3,FALSE)</f>
        <v>Premium income (3)</v>
      </c>
      <c r="E1188" s="35">
        <v>43465</v>
      </c>
      <c r="F1188" s="33" t="s">
        <v>10</v>
      </c>
      <c r="G1188" s="34">
        <v>164141</v>
      </c>
    </row>
    <row r="1189" spans="1:7" x14ac:dyDescent="0.25">
      <c r="A1189" s="31">
        <v>4</v>
      </c>
      <c r="B1189" s="20" t="s">
        <v>17</v>
      </c>
      <c r="C1189" s="57" t="str">
        <f>VLOOKUP(Taulukko1[[#This Row],[Rivivalinta]],Sheet1!$C$1:$E$37,2,FALSE)</f>
        <v>Återförsäkrarnas andel (4)</v>
      </c>
      <c r="D1189" s="50" t="str">
        <f>VLOOKUP(Taulukko1[[#This Row],[Rivivalinta]],Sheet1!$C$1:$E$37,3,FALSE)</f>
        <v>Reinsurers' share (4)</v>
      </c>
      <c r="E1189" s="35">
        <v>43465</v>
      </c>
      <c r="F1189" s="33" t="s">
        <v>10</v>
      </c>
      <c r="G1189" s="34">
        <v>-1063</v>
      </c>
    </row>
    <row r="1190" spans="1:7" x14ac:dyDescent="0.25">
      <c r="A1190" s="30">
        <v>5</v>
      </c>
      <c r="B1190" s="18" t="s">
        <v>18</v>
      </c>
      <c r="C1190" s="56" t="str">
        <f>VLOOKUP(Taulukko1[[#This Row],[Rivivalinta]],Sheet1!$C$1:$E$37,2,FALSE)</f>
        <v>Intäkter av placeringsverksamheten (5)</v>
      </c>
      <c r="D1190" s="49" t="str">
        <f>VLOOKUP(Taulukko1[[#This Row],[Rivivalinta]],Sheet1!$C$1:$E$37,3,FALSE)</f>
        <v>Investment income (5)</v>
      </c>
      <c r="E1190" s="35">
        <v>43465</v>
      </c>
      <c r="F1190" s="33" t="s">
        <v>10</v>
      </c>
      <c r="G1190" s="34">
        <v>77344</v>
      </c>
    </row>
    <row r="1191" spans="1:7" ht="26.25" x14ac:dyDescent="0.25">
      <c r="A1191" s="30">
        <v>6</v>
      </c>
      <c r="B1191" s="18" t="s">
        <v>19</v>
      </c>
      <c r="C1191" s="56" t="str">
        <f>VLOOKUP(Taulukko1[[#This Row],[Rivivalinta]],Sheet1!$C$1:$E$37,2,FALSE)</f>
        <v>Orealiserade värdeökningar i placeringsverksamheten (6)</v>
      </c>
      <c r="D1191" s="49" t="str">
        <f>VLOOKUP(Taulukko1[[#This Row],[Rivivalinta]],Sheet1!$C$1:$E$37,3,FALSE)</f>
        <v>Unrealised gains on investments (6)</v>
      </c>
      <c r="E1191" s="35">
        <v>43465</v>
      </c>
      <c r="F1191" s="33" t="s">
        <v>10</v>
      </c>
      <c r="G1191" s="34">
        <v>13095</v>
      </c>
    </row>
    <row r="1192" spans="1:7" ht="39" x14ac:dyDescent="0.25">
      <c r="A1192" s="30">
        <v>7</v>
      </c>
      <c r="B1192" s="21" t="s">
        <v>20</v>
      </c>
      <c r="C1192" s="58" t="str">
        <f>VLOOKUP(Taulukko1[[#This Row],[Rivivalinta]],Sheet1!$C$1:$E$37,2,FALSE)</f>
        <v>Placeringar som utgör täckning för fondförsäkringar (7)</v>
      </c>
      <c r="D1192" s="51" t="str">
        <f>VLOOKUP(Taulukko1[[#This Row],[Rivivalinta]],Sheet1!$C$1:$E$37,3,FALSE)</f>
        <v>Investments covering technical provisions on unit-linked 
insurance (7)</v>
      </c>
      <c r="E1192" s="35">
        <v>43465</v>
      </c>
      <c r="F1192" s="33" t="s">
        <v>10</v>
      </c>
      <c r="G1192" s="34">
        <v>13095</v>
      </c>
    </row>
    <row r="1193" spans="1:7" x14ac:dyDescent="0.25">
      <c r="A1193" s="31">
        <v>8</v>
      </c>
      <c r="B1193" s="21" t="s">
        <v>21</v>
      </c>
      <c r="C1193" s="58" t="str">
        <f>VLOOKUP(Taulukko1[[#This Row],[Rivivalinta]],Sheet1!$C$1:$E$37,2,FALSE)</f>
        <v>Värdeökningar av övriga placeringar (8)</v>
      </c>
      <c r="D1193" s="51" t="str">
        <f>VLOOKUP(Taulukko1[[#This Row],[Rivivalinta]],Sheet1!$C$1:$E$37,3,FALSE)</f>
        <v>Change in other investments value (8)</v>
      </c>
      <c r="E1193" s="35">
        <v>43465</v>
      </c>
      <c r="F1193" s="33" t="s">
        <v>10</v>
      </c>
      <c r="G1193" s="34"/>
    </row>
    <row r="1194" spans="1:7" x14ac:dyDescent="0.25">
      <c r="A1194" s="30">
        <v>9</v>
      </c>
      <c r="B1194" s="18" t="s">
        <v>22</v>
      </c>
      <c r="C1194" s="56" t="str">
        <f>VLOOKUP(Taulukko1[[#This Row],[Rivivalinta]],Sheet1!$C$1:$E$37,2,FALSE)</f>
        <v>Övriga försäkringstekniska intäkter (9)</v>
      </c>
      <c r="D1194" s="49" t="str">
        <f>VLOOKUP(Taulukko1[[#This Row],[Rivivalinta]],Sheet1!$C$1:$E$37,3,FALSE)</f>
        <v>Other technical income (9)</v>
      </c>
      <c r="E1194" s="35">
        <v>43465</v>
      </c>
      <c r="F1194" s="33" t="s">
        <v>10</v>
      </c>
      <c r="G1194" s="34"/>
    </row>
    <row r="1195" spans="1:7" x14ac:dyDescent="0.25">
      <c r="A1195" s="31">
        <v>10</v>
      </c>
      <c r="B1195" s="18" t="s">
        <v>23</v>
      </c>
      <c r="C1195" s="56" t="str">
        <f>VLOOKUP(Taulukko1[[#This Row],[Rivivalinta]],Sheet1!$C$1:$E$37,2,FALSE)</f>
        <v>Ersättningskostnader, egen andel (10)</v>
      </c>
      <c r="D1195" s="49" t="str">
        <f>VLOOKUP(Taulukko1[[#This Row],[Rivivalinta]],Sheet1!$C$1:$E$37,3,FALSE)</f>
        <v>Claims incurred, own share (10)</v>
      </c>
      <c r="E1195" s="35">
        <v>43465</v>
      </c>
      <c r="F1195" s="33" t="s">
        <v>10</v>
      </c>
      <c r="G1195" s="34">
        <v>-97891</v>
      </c>
    </row>
    <row r="1196" spans="1:7" x14ac:dyDescent="0.25">
      <c r="A1196" s="30">
        <v>11</v>
      </c>
      <c r="B1196" s="20" t="s">
        <v>24</v>
      </c>
      <c r="C1196" s="57" t="str">
        <f>VLOOKUP(Taulukko1[[#This Row],[Rivivalinta]],Sheet1!$C$1:$E$37,2,FALSE)</f>
        <v>Utbetalda ersättningar (11)</v>
      </c>
      <c r="D1196" s="50" t="str">
        <f>VLOOKUP(Taulukko1[[#This Row],[Rivivalinta]],Sheet1!$C$1:$E$37,3,FALSE)</f>
        <v>Claims paid (11)</v>
      </c>
      <c r="E1196" s="35">
        <v>43465</v>
      </c>
      <c r="F1196" s="33" t="s">
        <v>10</v>
      </c>
      <c r="G1196" s="34">
        <v>-95519</v>
      </c>
    </row>
    <row r="1197" spans="1:7" x14ac:dyDescent="0.25">
      <c r="A1197" s="30">
        <v>12</v>
      </c>
      <c r="B1197" s="20" t="s">
        <v>25</v>
      </c>
      <c r="C1197" s="57" t="str">
        <f>VLOOKUP(Taulukko1[[#This Row],[Rivivalinta]],Sheet1!$C$1:$E$37,2,FALSE)</f>
        <v>Återförsäkrarnas andel (12)</v>
      </c>
      <c r="D1197" s="50" t="str">
        <f>VLOOKUP(Taulukko1[[#This Row],[Rivivalinta]],Sheet1!$C$1:$E$37,3,FALSE)</f>
        <v>Reinsurers' share (12)</v>
      </c>
      <c r="E1197" s="35">
        <v>43465</v>
      </c>
      <c r="F1197" s="33" t="s">
        <v>10</v>
      </c>
      <c r="G1197" s="34">
        <v>-32</v>
      </c>
    </row>
    <row r="1198" spans="1:7" ht="26.25" x14ac:dyDescent="0.25">
      <c r="A1198" s="30">
        <v>13</v>
      </c>
      <c r="B1198" s="20" t="s">
        <v>26</v>
      </c>
      <c r="C1198" s="57" t="str">
        <f>VLOOKUP(Taulukko1[[#This Row],[Rivivalinta]],Sheet1!$C$1:$E$37,2,FALSE)</f>
        <v>Förändring i ersättningsansvaret (13)</v>
      </c>
      <c r="D1198" s="50" t="str">
        <f>VLOOKUP(Taulukko1[[#This Row],[Rivivalinta]],Sheet1!$C$1:$E$37,3,FALSE)</f>
        <v>Change in provision for outstanding claims (13)</v>
      </c>
      <c r="E1198" s="35">
        <v>43465</v>
      </c>
      <c r="F1198" s="33" t="s">
        <v>10</v>
      </c>
      <c r="G1198" s="34">
        <v>-2340</v>
      </c>
    </row>
    <row r="1199" spans="1:7" x14ac:dyDescent="0.25">
      <c r="A1199" s="31">
        <v>14</v>
      </c>
      <c r="B1199" s="20" t="s">
        <v>27</v>
      </c>
      <c r="C1199" s="57" t="str">
        <f>VLOOKUP(Taulukko1[[#This Row],[Rivivalinta]],Sheet1!$C$1:$E$37,2,FALSE)</f>
        <v>Återförsäkrarnas andel (14)</v>
      </c>
      <c r="D1199" s="50" t="str">
        <f>VLOOKUP(Taulukko1[[#This Row],[Rivivalinta]],Sheet1!$C$1:$E$37,3,FALSE)</f>
        <v>Reinsurers' share (14)</v>
      </c>
      <c r="E1199" s="35">
        <v>43465</v>
      </c>
      <c r="F1199" s="33" t="s">
        <v>10</v>
      </c>
      <c r="G1199" s="34"/>
    </row>
    <row r="1200" spans="1:7" ht="26.25" x14ac:dyDescent="0.25">
      <c r="A1200" s="30">
        <v>15</v>
      </c>
      <c r="B1200" s="18" t="s">
        <v>28</v>
      </c>
      <c r="C1200" s="56" t="str">
        <f>VLOOKUP(Taulukko1[[#This Row],[Rivivalinta]],Sheet1!$C$1:$E$37,2,FALSE)</f>
        <v>Förändring i premieansvaret, egen andel (15)</v>
      </c>
      <c r="D1200" s="49" t="str">
        <f>VLOOKUP(Taulukko1[[#This Row],[Rivivalinta]],Sheet1!$C$1:$E$37,3,FALSE)</f>
        <v>Change in provision for unearned premiums, own share (15)</v>
      </c>
      <c r="E1200" s="35">
        <v>43465</v>
      </c>
      <c r="F1200" s="33" t="s">
        <v>10</v>
      </c>
      <c r="G1200" s="34">
        <v>13378</v>
      </c>
    </row>
    <row r="1201" spans="1:7" ht="26.25" x14ac:dyDescent="0.25">
      <c r="A1201" s="31">
        <v>16</v>
      </c>
      <c r="B1201" s="20" t="s">
        <v>29</v>
      </c>
      <c r="C1201" s="57" t="str">
        <f>VLOOKUP(Taulukko1[[#This Row],[Rivivalinta]],Sheet1!$C$1:$E$37,2,FALSE)</f>
        <v>Föränrding i premieansvaret (16)</v>
      </c>
      <c r="D1201" s="50" t="str">
        <f>VLOOKUP(Taulukko1[[#This Row],[Rivivalinta]],Sheet1!$C$1:$E$37,3,FALSE)</f>
        <v>Change in provision for unearned premiums (16)</v>
      </c>
      <c r="E1201" s="35">
        <v>43465</v>
      </c>
      <c r="F1201" s="33" t="s">
        <v>10</v>
      </c>
      <c r="G1201" s="34">
        <v>13378</v>
      </c>
    </row>
    <row r="1202" spans="1:7" x14ac:dyDescent="0.25">
      <c r="A1202" s="30">
        <v>17</v>
      </c>
      <c r="B1202" s="20" t="s">
        <v>30</v>
      </c>
      <c r="C1202" s="57" t="str">
        <f>VLOOKUP(Taulukko1[[#This Row],[Rivivalinta]],Sheet1!$C$1:$E$37,2,FALSE)</f>
        <v>Återförsäkrarnas andel (17)</v>
      </c>
      <c r="D1202" s="50" t="str">
        <f>VLOOKUP(Taulukko1[[#This Row],[Rivivalinta]],Sheet1!$C$1:$E$37,3,FALSE)</f>
        <v>Reinsurers' share (17)</v>
      </c>
      <c r="E1202" s="35">
        <v>43465</v>
      </c>
      <c r="F1202" s="33" t="s">
        <v>10</v>
      </c>
      <c r="G1202" s="34"/>
    </row>
    <row r="1203" spans="1:7" x14ac:dyDescent="0.25">
      <c r="A1203" s="30">
        <v>18</v>
      </c>
      <c r="B1203" s="18" t="s">
        <v>31</v>
      </c>
      <c r="C1203" s="56" t="str">
        <f>VLOOKUP(Taulukko1[[#This Row],[Rivivalinta]],Sheet1!$C$1:$E$37,2,FALSE)</f>
        <v>Driftskostnader (18)</v>
      </c>
      <c r="D1203" s="49" t="str">
        <f>VLOOKUP(Taulukko1[[#This Row],[Rivivalinta]],Sheet1!$C$1:$E$37,3,FALSE)</f>
        <v>Operating expenses (18)</v>
      </c>
      <c r="E1203" s="35">
        <v>43465</v>
      </c>
      <c r="F1203" s="33" t="s">
        <v>10</v>
      </c>
      <c r="G1203" s="34">
        <v>-14826</v>
      </c>
    </row>
    <row r="1204" spans="1:7" x14ac:dyDescent="0.25">
      <c r="A1204" s="30">
        <v>19</v>
      </c>
      <c r="B1204" s="18" t="s">
        <v>32</v>
      </c>
      <c r="C1204" s="56" t="str">
        <f>VLOOKUP(Taulukko1[[#This Row],[Rivivalinta]],Sheet1!$C$1:$E$37,2,FALSE)</f>
        <v>Kostnader för placeringsverksamheten (19)</v>
      </c>
      <c r="D1204" s="49" t="str">
        <f>VLOOKUP(Taulukko1[[#This Row],[Rivivalinta]],Sheet1!$C$1:$E$37,3,FALSE)</f>
        <v>Investment charges (19)</v>
      </c>
      <c r="E1204" s="35">
        <v>43465</v>
      </c>
      <c r="F1204" s="33" t="s">
        <v>10</v>
      </c>
      <c r="G1204" s="34">
        <v>-83156</v>
      </c>
    </row>
    <row r="1205" spans="1:7" ht="26.25" x14ac:dyDescent="0.25">
      <c r="A1205" s="31">
        <v>20</v>
      </c>
      <c r="B1205" s="18" t="s">
        <v>33</v>
      </c>
      <c r="C1205" s="56" t="str">
        <f>VLOOKUP(Taulukko1[[#This Row],[Rivivalinta]],Sheet1!$C$1:$E$37,2,FALSE)</f>
        <v>Orealiserade värdeminskningar i placeringsverksamheten (20)</v>
      </c>
      <c r="D1205" s="49" t="str">
        <f>VLOOKUP(Taulukko1[[#This Row],[Rivivalinta]],Sheet1!$C$1:$E$37,3,FALSE)</f>
        <v>Unrealised losses on onvestments (20)</v>
      </c>
      <c r="E1205" s="35">
        <v>43465</v>
      </c>
      <c r="F1205" s="33" t="s">
        <v>10</v>
      </c>
      <c r="G1205" s="34">
        <v>-46665</v>
      </c>
    </row>
    <row r="1206" spans="1:7" ht="39" x14ac:dyDescent="0.25">
      <c r="A1206" s="30">
        <v>21</v>
      </c>
      <c r="B1206" s="21" t="s">
        <v>34</v>
      </c>
      <c r="C1206" s="58" t="str">
        <f>VLOOKUP(Taulukko1[[#This Row],[Rivivalinta]],Sheet1!$C$1:$E$37,2,FALSE)</f>
        <v>Placeringar som utgör täckning för fondförsäkringar  (21)</v>
      </c>
      <c r="D1206" s="51" t="str">
        <f>VLOOKUP(Taulukko1[[#This Row],[Rivivalinta]],Sheet1!$C$1:$E$37,3,FALSE)</f>
        <v>Investments covering technical provisions on unit-linked insurance  (21)</v>
      </c>
      <c r="E1206" s="35">
        <v>43465</v>
      </c>
      <c r="F1206" s="33" t="s">
        <v>10</v>
      </c>
      <c r="G1206" s="34">
        <v>-46665</v>
      </c>
    </row>
    <row r="1207" spans="1:7" ht="26.25" x14ac:dyDescent="0.25">
      <c r="A1207" s="31">
        <v>22</v>
      </c>
      <c r="B1207" s="21" t="s">
        <v>35</v>
      </c>
      <c r="C1207" s="58" t="str">
        <f>VLOOKUP(Taulukko1[[#This Row],[Rivivalinta]],Sheet1!$C$1:$E$37,2,FALSE)</f>
        <v>Värdeökningar av övriga placeringar (22)</v>
      </c>
      <c r="D1207" s="51" t="str">
        <f>VLOOKUP(Taulukko1[[#This Row],[Rivivalinta]],Sheet1!$C$1:$E$37,3,FALSE)</f>
        <v>Change in other investments value  (22)</v>
      </c>
      <c r="E1207" s="35">
        <v>43465</v>
      </c>
      <c r="F1207" s="33" t="s">
        <v>10</v>
      </c>
      <c r="G1207" s="34"/>
    </row>
    <row r="1208" spans="1:7" x14ac:dyDescent="0.25">
      <c r="A1208" s="30">
        <v>23</v>
      </c>
      <c r="B1208" s="18" t="s">
        <v>36</v>
      </c>
      <c r="C1208" s="56" t="str">
        <f>VLOOKUP(Taulukko1[[#This Row],[Rivivalinta]],Sheet1!$C$1:$E$37,2,FALSE)</f>
        <v>Övriga försäkringstekniska kostnader (23)</v>
      </c>
      <c r="D1208" s="49" t="str">
        <f>VLOOKUP(Taulukko1[[#This Row],[Rivivalinta]],Sheet1!$C$1:$E$37,3,FALSE)</f>
        <v>Other technical expenses (23)</v>
      </c>
      <c r="E1208" s="35">
        <v>43465</v>
      </c>
      <c r="F1208" s="33" t="s">
        <v>10</v>
      </c>
      <c r="G1208" s="34"/>
    </row>
    <row r="1209" spans="1:7" x14ac:dyDescent="0.25">
      <c r="A1209" s="30">
        <v>24</v>
      </c>
      <c r="B1209" s="22" t="s">
        <v>37</v>
      </c>
      <c r="C1209" s="53" t="str">
        <f>VLOOKUP(Taulukko1[[#This Row],[Rivivalinta]],Sheet1!$C$1:$E$37,2,FALSE)</f>
        <v>Försäkringstekniskt resultat/bidrag (24)</v>
      </c>
      <c r="D1209" s="48" t="str">
        <f>VLOOKUP(Taulukko1[[#This Row],[Rivivalinta]],Sheet1!$C$1:$E$37,3,FALSE)</f>
        <v>Balance on technical account (24)</v>
      </c>
      <c r="E1209" s="35">
        <v>43465</v>
      </c>
      <c r="F1209" s="33" t="s">
        <v>10</v>
      </c>
      <c r="G1209" s="34">
        <v>24357</v>
      </c>
    </row>
    <row r="1210" spans="1:7" x14ac:dyDescent="0.25">
      <c r="A1210" s="30">
        <v>25</v>
      </c>
      <c r="B1210" s="22" t="s">
        <v>38</v>
      </c>
      <c r="C1210" s="53" t="str">
        <f>VLOOKUP(Taulukko1[[#This Row],[Rivivalinta]],Sheet1!$C$1:$E$37,2,FALSE)</f>
        <v>Annat än försäkringsteknisk kalkyl (25)</v>
      </c>
      <c r="D1210" s="48" t="str">
        <f>VLOOKUP(Taulukko1[[#This Row],[Rivivalinta]],Sheet1!$C$1:$E$37,3,FALSE)</f>
        <v>Non-technical account (25)</v>
      </c>
      <c r="E1210" s="35">
        <v>43465</v>
      </c>
      <c r="F1210" s="33" t="s">
        <v>10</v>
      </c>
      <c r="G1210" s="34"/>
    </row>
    <row r="1211" spans="1:7" x14ac:dyDescent="0.25">
      <c r="A1211" s="31">
        <v>26</v>
      </c>
      <c r="B1211" s="26" t="s">
        <v>39</v>
      </c>
      <c r="C1211" s="26" t="str">
        <f>VLOOKUP(Taulukko1[[#This Row],[Rivivalinta]],Sheet1!$C$1:$E$37,2,FALSE)</f>
        <v>Övriga intäkter (26)</v>
      </c>
      <c r="D1211" s="26" t="str">
        <f>VLOOKUP(Taulukko1[[#This Row],[Rivivalinta]],Sheet1!$C$1:$E$37,3,FALSE)</f>
        <v>Other income (26)</v>
      </c>
      <c r="E1211" s="35">
        <v>43465</v>
      </c>
      <c r="F1211" s="33" t="s">
        <v>10</v>
      </c>
      <c r="G1211" s="34">
        <v>3</v>
      </c>
    </row>
    <row r="1212" spans="1:7" x14ac:dyDescent="0.25">
      <c r="A1212" s="30">
        <v>27</v>
      </c>
      <c r="B1212" s="26" t="s">
        <v>40</v>
      </c>
      <c r="C1212" s="26" t="str">
        <f>VLOOKUP(Taulukko1[[#This Row],[Rivivalinta]],Sheet1!$C$1:$E$37,2,FALSE)</f>
        <v>Övriga kostnader (27)</v>
      </c>
      <c r="D1212" s="26" t="str">
        <f>VLOOKUP(Taulukko1[[#This Row],[Rivivalinta]],Sheet1!$C$1:$E$37,3,FALSE)</f>
        <v>Other expenses (27)</v>
      </c>
      <c r="E1212" s="35">
        <v>43465</v>
      </c>
      <c r="F1212" s="33" t="s">
        <v>10</v>
      </c>
      <c r="G1212" s="34">
        <v>-240</v>
      </c>
    </row>
    <row r="1213" spans="1:7" x14ac:dyDescent="0.25">
      <c r="A1213" s="31">
        <v>28</v>
      </c>
      <c r="B1213" s="26" t="s">
        <v>41</v>
      </c>
      <c r="C1213" s="26" t="str">
        <f>VLOOKUP(Taulukko1[[#This Row],[Rivivalinta]],Sheet1!$C$1:$E$37,2,FALSE)</f>
        <v>Inkomstskatter för den egentliga verksamheten (28)</v>
      </c>
      <c r="D1213" s="26" t="str">
        <f>VLOOKUP(Taulukko1[[#This Row],[Rivivalinta]],Sheet1!$C$1:$E$37,3,FALSE)</f>
        <v>Direct taxes on ordinary activities (28)</v>
      </c>
      <c r="E1213" s="35">
        <v>43465</v>
      </c>
      <c r="F1213" s="33" t="s">
        <v>10</v>
      </c>
      <c r="G1213" s="34"/>
    </row>
    <row r="1214" spans="1:7" x14ac:dyDescent="0.25">
      <c r="A1214" s="30">
        <v>29</v>
      </c>
      <c r="B1214" s="32" t="s">
        <v>42</v>
      </c>
      <c r="C1214" s="59" t="str">
        <f>VLOOKUP(Taulukko1[[#This Row],[Rivivalinta]],Sheet1!$C$1:$E$37,2,FALSE)</f>
        <v>Vinst(förlust) före bokslutsdispositioner och skatter (29)</v>
      </c>
      <c r="D1214" s="32" t="str">
        <f>VLOOKUP(Taulukko1[[#This Row],[Rivivalinta]],Sheet1!$C$1:$E$37,3,FALSE)</f>
        <v>Profit(loss) before appropriations and taxes (29)</v>
      </c>
      <c r="E1214" s="35">
        <v>43465</v>
      </c>
      <c r="F1214" s="33" t="s">
        <v>10</v>
      </c>
      <c r="G1214" s="34">
        <v>24120</v>
      </c>
    </row>
    <row r="1215" spans="1:7" x14ac:dyDescent="0.25">
      <c r="A1215" s="30">
        <v>30</v>
      </c>
      <c r="B1215" s="26" t="s">
        <v>43</v>
      </c>
      <c r="C1215" s="26" t="str">
        <f>VLOOKUP(Taulukko1[[#This Row],[Rivivalinta]],Sheet1!$C$1:$E$37,2,FALSE)</f>
        <v>Bokslutsdispositioner totalt (30)</v>
      </c>
      <c r="D1215" s="26" t="str">
        <f>VLOOKUP(Taulukko1[[#This Row],[Rivivalinta]],Sheet1!$C$1:$E$37,3,FALSE)</f>
        <v>Appropriations, total (30)</v>
      </c>
      <c r="E1215" s="35">
        <v>43465</v>
      </c>
      <c r="F1215" s="33" t="s">
        <v>10</v>
      </c>
      <c r="G1215" s="34">
        <v>-22</v>
      </c>
    </row>
    <row r="1216" spans="1:7" x14ac:dyDescent="0.25">
      <c r="A1216" s="30">
        <v>31</v>
      </c>
      <c r="B1216" s="27" t="s">
        <v>44</v>
      </c>
      <c r="C1216" s="27" t="str">
        <f>VLOOKUP(Taulukko1[[#This Row],[Rivivalinta]],Sheet1!$C$1:$E$37,2,FALSE)</f>
        <v>Förändring av avskrivningsdifferens (31)</v>
      </c>
      <c r="D1216" s="27" t="str">
        <f>VLOOKUP(Taulukko1[[#This Row],[Rivivalinta]],Sheet1!$C$1:$E$37,3,FALSE)</f>
        <v>Change in depreciation difference (31)</v>
      </c>
      <c r="E1216" s="35">
        <v>43465</v>
      </c>
      <c r="F1216" s="33" t="s">
        <v>10</v>
      </c>
      <c r="G1216" s="34">
        <v>-22</v>
      </c>
    </row>
    <row r="1217" spans="1:7" x14ac:dyDescent="0.25">
      <c r="A1217" s="31">
        <v>32</v>
      </c>
      <c r="B1217" s="27" t="s">
        <v>139</v>
      </c>
      <c r="C1217" s="27" t="str">
        <f>VLOOKUP(Taulukko1[[#This Row],[Rivivalinta]],Sheet1!$C$1:$E$37,2,FALSE)</f>
        <v>Förändring av skattemässiga reserver (32)</v>
      </c>
      <c r="D1217" s="27" t="str">
        <f>VLOOKUP(Taulukko1[[#This Row],[Rivivalinta]],Sheet1!$C$1:$E$37,3,FALSE)</f>
        <v>Change in taxbased provision (32)</v>
      </c>
      <c r="E1217" s="35">
        <v>43465</v>
      </c>
      <c r="F1217" s="33" t="s">
        <v>10</v>
      </c>
      <c r="G1217" s="34"/>
    </row>
    <row r="1218" spans="1:7" x14ac:dyDescent="0.25">
      <c r="A1218" s="30">
        <v>33</v>
      </c>
      <c r="B1218" s="26" t="s">
        <v>45</v>
      </c>
      <c r="C1218" s="26" t="str">
        <f>VLOOKUP(Taulukko1[[#This Row],[Rivivalinta]],Sheet1!$C$1:$E$37,2,FALSE)</f>
        <v>Inkomstskatter totalt (33)</v>
      </c>
      <c r="D1218" s="26" t="str">
        <f>VLOOKUP(Taulukko1[[#This Row],[Rivivalinta]],Sheet1!$C$1:$E$37,3,FALSE)</f>
        <v>Income taxes, total (33)</v>
      </c>
      <c r="E1218" s="35">
        <v>43465</v>
      </c>
      <c r="F1218" s="33" t="s">
        <v>10</v>
      </c>
      <c r="G1218" s="34">
        <v>-1483</v>
      </c>
    </row>
    <row r="1219" spans="1:7" x14ac:dyDescent="0.25">
      <c r="A1219" s="31">
        <v>34</v>
      </c>
      <c r="B1219" s="27" t="s">
        <v>46</v>
      </c>
      <c r="C1219" s="27" t="str">
        <f>VLOOKUP(Taulukko1[[#This Row],[Rivivalinta]],Sheet1!$C$1:$E$37,2,FALSE)</f>
        <v>Skatt för räkenskapsperioden och tidigare räkenskapsperioder (34)</v>
      </c>
      <c r="D1219" s="27" t="str">
        <f>VLOOKUP(Taulukko1[[#This Row],[Rivivalinta]],Sheet1!$C$1:$E$37,3,FALSE)</f>
        <v>Taxes for current and previous periods (34)</v>
      </c>
      <c r="E1219" s="35">
        <v>43465</v>
      </c>
      <c r="F1219" s="33" t="s">
        <v>10</v>
      </c>
      <c r="G1219" s="34">
        <v>-1483</v>
      </c>
    </row>
    <row r="1220" spans="1:7" x14ac:dyDescent="0.25">
      <c r="A1220" s="30">
        <v>35</v>
      </c>
      <c r="B1220" s="27" t="s">
        <v>47</v>
      </c>
      <c r="C1220" s="27" t="str">
        <f>VLOOKUP(Taulukko1[[#This Row],[Rivivalinta]],Sheet1!$C$1:$E$37,2,FALSE)</f>
        <v>Latent skatt (35)</v>
      </c>
      <c r="D1220" s="27" t="str">
        <f>VLOOKUP(Taulukko1[[#This Row],[Rivivalinta]],Sheet1!$C$1:$E$37,3,FALSE)</f>
        <v>Deferred taxes (35)</v>
      </c>
      <c r="E1220" s="35">
        <v>43465</v>
      </c>
      <c r="F1220" s="33" t="s">
        <v>10</v>
      </c>
      <c r="G1220" s="34"/>
    </row>
    <row r="1221" spans="1:7" x14ac:dyDescent="0.25">
      <c r="A1221" s="30">
        <v>36</v>
      </c>
      <c r="B1221" s="26" t="s">
        <v>48</v>
      </c>
      <c r="C1221" s="26" t="str">
        <f>VLOOKUP(Taulukko1[[#This Row],[Rivivalinta]],Sheet1!$C$1:$E$37,2,FALSE)</f>
        <v>Övriga direkta skatter (36)</v>
      </c>
      <c r="D1221" s="26" t="str">
        <f>VLOOKUP(Taulukko1[[#This Row],[Rivivalinta]],Sheet1!$C$1:$E$37,3,FALSE)</f>
        <v>Other direct taxes (36)</v>
      </c>
      <c r="E1221" s="35">
        <v>43465</v>
      </c>
      <c r="F1221" s="33" t="s">
        <v>10</v>
      </c>
      <c r="G1221" s="34"/>
    </row>
    <row r="1222" spans="1:7" x14ac:dyDescent="0.25">
      <c r="A1222" s="30">
        <v>37</v>
      </c>
      <c r="B1222" s="22" t="s">
        <v>49</v>
      </c>
      <c r="C1222" s="53" t="str">
        <f>VLOOKUP(Taulukko1[[#This Row],[Rivivalinta]],Sheet1!$C$1:$E$37,2,FALSE)</f>
        <v>Räkenskapsperiodens vinst(förlust) (37)</v>
      </c>
      <c r="D1222" s="48" t="str">
        <f>VLOOKUP(Taulukko1[[#This Row],[Rivivalinta]],Sheet1!$C$1:$E$37,3,FALSE)</f>
        <v>Profit/loss for the accounting period (37)</v>
      </c>
      <c r="E1222" s="35">
        <v>43465</v>
      </c>
      <c r="F1222" s="33" t="s">
        <v>10</v>
      </c>
      <c r="G1222" s="34">
        <v>22615</v>
      </c>
    </row>
    <row r="1223" spans="1:7" x14ac:dyDescent="0.25">
      <c r="A1223" s="30">
        <v>1</v>
      </c>
      <c r="B1223" s="23" t="s">
        <v>14</v>
      </c>
      <c r="C1223" s="55" t="str">
        <f>VLOOKUP(Taulukko1[[#This Row],[Rivivalinta]],Sheet1!$C$1:$E$37,2,FALSE)</f>
        <v>Försäkringsteknisk kalkyl - livförsäkring (1)</v>
      </c>
      <c r="D1223" s="23" t="str">
        <f>VLOOKUP(Taulukko1[[#This Row],[Rivivalinta]],Sheet1!$C$1:$E$37,3,FALSE)</f>
        <v>Technical account - life insurance (1)</v>
      </c>
      <c r="E1223" s="35">
        <v>43465</v>
      </c>
      <c r="F1223" s="33" t="s">
        <v>11</v>
      </c>
      <c r="G1223" s="34"/>
    </row>
    <row r="1224" spans="1:7" x14ac:dyDescent="0.25">
      <c r="A1224" s="31">
        <v>2</v>
      </c>
      <c r="B1224" s="18" t="s">
        <v>15</v>
      </c>
      <c r="C1224" s="56" t="str">
        <f>VLOOKUP(Taulukko1[[#This Row],[Rivivalinta]],Sheet1!$C$1:$E$37,2,FALSE)</f>
        <v>Premieinkomst, egen andel (2)</v>
      </c>
      <c r="D1224" s="49" t="str">
        <f>VLOOKUP(Taulukko1[[#This Row],[Rivivalinta]],Sheet1!$C$1:$E$37,3,FALSE)</f>
        <v>Premiums earned, net of reinsurance (2)</v>
      </c>
      <c r="E1224" s="35">
        <v>43465</v>
      </c>
      <c r="F1224" s="33" t="s">
        <v>11</v>
      </c>
      <c r="G1224" s="34">
        <v>4341920.6365200002</v>
      </c>
    </row>
    <row r="1225" spans="1:7" x14ac:dyDescent="0.25">
      <c r="A1225" s="30">
        <v>3</v>
      </c>
      <c r="B1225" s="20" t="s">
        <v>16</v>
      </c>
      <c r="C1225" s="57" t="str">
        <f>VLOOKUP(Taulukko1[[#This Row],[Rivivalinta]],Sheet1!$C$1:$E$37,2,FALSE)</f>
        <v>Premieinkomst (3)</v>
      </c>
      <c r="D1225" s="50" t="str">
        <f>VLOOKUP(Taulukko1[[#This Row],[Rivivalinta]],Sheet1!$C$1:$E$37,3,FALSE)</f>
        <v>Premium income (3)</v>
      </c>
      <c r="E1225" s="35">
        <v>43465</v>
      </c>
      <c r="F1225" s="33" t="s">
        <v>11</v>
      </c>
      <c r="G1225" s="34">
        <v>4366150.850610001</v>
      </c>
    </row>
    <row r="1226" spans="1:7" x14ac:dyDescent="0.25">
      <c r="A1226" s="31">
        <v>4</v>
      </c>
      <c r="B1226" s="20" t="s">
        <v>17</v>
      </c>
      <c r="C1226" s="57" t="str">
        <f>VLOOKUP(Taulukko1[[#This Row],[Rivivalinta]],Sheet1!$C$1:$E$37,2,FALSE)</f>
        <v>Återförsäkrarnas andel (4)</v>
      </c>
      <c r="D1226" s="50" t="str">
        <f>VLOOKUP(Taulukko1[[#This Row],[Rivivalinta]],Sheet1!$C$1:$E$37,3,FALSE)</f>
        <v>Reinsurers' share (4)</v>
      </c>
      <c r="E1226" s="35">
        <v>43465</v>
      </c>
      <c r="F1226" s="33" t="s">
        <v>11</v>
      </c>
      <c r="G1226" s="34">
        <v>-24230.214090000001</v>
      </c>
    </row>
    <row r="1227" spans="1:7" x14ac:dyDescent="0.25">
      <c r="A1227" s="30">
        <v>5</v>
      </c>
      <c r="B1227" s="18" t="s">
        <v>18</v>
      </c>
      <c r="C1227" s="56" t="str">
        <f>VLOOKUP(Taulukko1[[#This Row],[Rivivalinta]],Sheet1!$C$1:$E$37,2,FALSE)</f>
        <v>Intäkter av placeringsverksamheten (5)</v>
      </c>
      <c r="D1227" s="49" t="str">
        <f>VLOOKUP(Taulukko1[[#This Row],[Rivivalinta]],Sheet1!$C$1:$E$37,3,FALSE)</f>
        <v>Investment income (5)</v>
      </c>
      <c r="E1227" s="35">
        <v>43465</v>
      </c>
      <c r="F1227" s="33" t="s">
        <v>11</v>
      </c>
      <c r="G1227" s="34">
        <v>2089065.3436399999</v>
      </c>
    </row>
    <row r="1228" spans="1:7" ht="26.25" x14ac:dyDescent="0.25">
      <c r="A1228" s="30">
        <v>6</v>
      </c>
      <c r="B1228" s="18" t="s">
        <v>19</v>
      </c>
      <c r="C1228" s="56" t="str">
        <f>VLOOKUP(Taulukko1[[#This Row],[Rivivalinta]],Sheet1!$C$1:$E$37,2,FALSE)</f>
        <v>Orealiserade värdeökningar i placeringsverksamheten (6)</v>
      </c>
      <c r="D1228" s="49" t="str">
        <f>VLOOKUP(Taulukko1[[#This Row],[Rivivalinta]],Sheet1!$C$1:$E$37,3,FALSE)</f>
        <v>Unrealised gains on investments (6)</v>
      </c>
      <c r="E1228" s="35">
        <v>43465</v>
      </c>
      <c r="F1228" s="33" t="s">
        <v>11</v>
      </c>
      <c r="G1228" s="34">
        <v>112056.21224000001</v>
      </c>
    </row>
    <row r="1229" spans="1:7" ht="39" x14ac:dyDescent="0.25">
      <c r="A1229" s="30">
        <v>7</v>
      </c>
      <c r="B1229" s="21" t="s">
        <v>20</v>
      </c>
      <c r="C1229" s="58" t="str">
        <f>VLOOKUP(Taulukko1[[#This Row],[Rivivalinta]],Sheet1!$C$1:$E$37,2,FALSE)</f>
        <v>Placeringar som utgör täckning för fondförsäkringar (7)</v>
      </c>
      <c r="D1229" s="51" t="str">
        <f>VLOOKUP(Taulukko1[[#This Row],[Rivivalinta]],Sheet1!$C$1:$E$37,3,FALSE)</f>
        <v>Investments covering technical provisions on unit-linked 
insurance (7)</v>
      </c>
      <c r="E1229" s="35">
        <v>43465</v>
      </c>
      <c r="F1229" s="33" t="s">
        <v>11</v>
      </c>
      <c r="G1229" s="34">
        <v>112056.21224000001</v>
      </c>
    </row>
    <row r="1230" spans="1:7" x14ac:dyDescent="0.25">
      <c r="A1230" s="31">
        <v>8</v>
      </c>
      <c r="B1230" s="21" t="s">
        <v>21</v>
      </c>
      <c r="C1230" s="58" t="str">
        <f>VLOOKUP(Taulukko1[[#This Row],[Rivivalinta]],Sheet1!$C$1:$E$37,2,FALSE)</f>
        <v>Värdeökningar av övriga placeringar (8)</v>
      </c>
      <c r="D1230" s="51" t="str">
        <f>VLOOKUP(Taulukko1[[#This Row],[Rivivalinta]],Sheet1!$C$1:$E$37,3,FALSE)</f>
        <v>Change in other investments value (8)</v>
      </c>
      <c r="E1230" s="35">
        <v>43465</v>
      </c>
      <c r="F1230" s="33" t="s">
        <v>11</v>
      </c>
      <c r="G1230" s="34"/>
    </row>
    <row r="1231" spans="1:7" x14ac:dyDescent="0.25">
      <c r="A1231" s="30">
        <v>9</v>
      </c>
      <c r="B1231" s="18" t="s">
        <v>22</v>
      </c>
      <c r="C1231" s="56" t="str">
        <f>VLOOKUP(Taulukko1[[#This Row],[Rivivalinta]],Sheet1!$C$1:$E$37,2,FALSE)</f>
        <v>Övriga försäkringstekniska intäkter (9)</v>
      </c>
      <c r="D1231" s="49" t="str">
        <f>VLOOKUP(Taulukko1[[#This Row],[Rivivalinta]],Sheet1!$C$1:$E$37,3,FALSE)</f>
        <v>Other technical income (9)</v>
      </c>
      <c r="E1231" s="35">
        <v>43465</v>
      </c>
      <c r="F1231" s="33" t="s">
        <v>11</v>
      </c>
      <c r="G1231" s="34">
        <v>8660.2731800000001</v>
      </c>
    </row>
    <row r="1232" spans="1:7" x14ac:dyDescent="0.25">
      <c r="A1232" s="31">
        <v>10</v>
      </c>
      <c r="B1232" s="18" t="s">
        <v>23</v>
      </c>
      <c r="C1232" s="56" t="str">
        <f>VLOOKUP(Taulukko1[[#This Row],[Rivivalinta]],Sheet1!$C$1:$E$37,2,FALSE)</f>
        <v>Ersättningskostnader, egen andel (10)</v>
      </c>
      <c r="D1232" s="49" t="str">
        <f>VLOOKUP(Taulukko1[[#This Row],[Rivivalinta]],Sheet1!$C$1:$E$37,3,FALSE)</f>
        <v>Claims incurred, own share (10)</v>
      </c>
      <c r="E1232" s="35">
        <v>43465</v>
      </c>
      <c r="F1232" s="33" t="s">
        <v>11</v>
      </c>
      <c r="G1232" s="34">
        <v>-4528807.4449100001</v>
      </c>
    </row>
    <row r="1233" spans="1:7" x14ac:dyDescent="0.25">
      <c r="A1233" s="30">
        <v>11</v>
      </c>
      <c r="B1233" s="20" t="s">
        <v>24</v>
      </c>
      <c r="C1233" s="57" t="str">
        <f>VLOOKUP(Taulukko1[[#This Row],[Rivivalinta]],Sheet1!$C$1:$E$37,2,FALSE)</f>
        <v>Utbetalda ersättningar (11)</v>
      </c>
      <c r="D1233" s="50" t="str">
        <f>VLOOKUP(Taulukko1[[#This Row],[Rivivalinta]],Sheet1!$C$1:$E$37,3,FALSE)</f>
        <v>Claims paid (11)</v>
      </c>
      <c r="E1233" s="35">
        <v>43465</v>
      </c>
      <c r="F1233" s="33" t="s">
        <v>11</v>
      </c>
      <c r="G1233" s="34">
        <v>-4631943.6124399994</v>
      </c>
    </row>
    <row r="1234" spans="1:7" x14ac:dyDescent="0.25">
      <c r="A1234" s="30">
        <v>12</v>
      </c>
      <c r="B1234" s="20" t="s">
        <v>25</v>
      </c>
      <c r="C1234" s="57" t="str">
        <f>VLOOKUP(Taulukko1[[#This Row],[Rivivalinta]],Sheet1!$C$1:$E$37,2,FALSE)</f>
        <v>Återförsäkrarnas andel (12)</v>
      </c>
      <c r="D1234" s="50" t="str">
        <f>VLOOKUP(Taulukko1[[#This Row],[Rivivalinta]],Sheet1!$C$1:$E$37,3,FALSE)</f>
        <v>Reinsurers' share (12)</v>
      </c>
      <c r="E1234" s="35">
        <v>43465</v>
      </c>
      <c r="F1234" s="33" t="s">
        <v>11</v>
      </c>
      <c r="G1234" s="34">
        <v>10504.866969999999</v>
      </c>
    </row>
    <row r="1235" spans="1:7" ht="26.25" x14ac:dyDescent="0.25">
      <c r="A1235" s="30">
        <v>13</v>
      </c>
      <c r="B1235" s="20" t="s">
        <v>26</v>
      </c>
      <c r="C1235" s="57" t="str">
        <f>VLOOKUP(Taulukko1[[#This Row],[Rivivalinta]],Sheet1!$C$1:$E$37,2,FALSE)</f>
        <v>Förändring i ersättningsansvaret (13)</v>
      </c>
      <c r="D1235" s="50" t="str">
        <f>VLOOKUP(Taulukko1[[#This Row],[Rivivalinta]],Sheet1!$C$1:$E$37,3,FALSE)</f>
        <v>Change in provision for outstanding claims (13)</v>
      </c>
      <c r="E1235" s="35">
        <v>43465</v>
      </c>
      <c r="F1235" s="33" t="s">
        <v>11</v>
      </c>
      <c r="G1235" s="34">
        <v>92225.400560000009</v>
      </c>
    </row>
    <row r="1236" spans="1:7" x14ac:dyDescent="0.25">
      <c r="A1236" s="31">
        <v>14</v>
      </c>
      <c r="B1236" s="20" t="s">
        <v>27</v>
      </c>
      <c r="C1236" s="57" t="str">
        <f>VLOOKUP(Taulukko1[[#This Row],[Rivivalinta]],Sheet1!$C$1:$E$37,2,FALSE)</f>
        <v>Återförsäkrarnas andel (14)</v>
      </c>
      <c r="D1236" s="50" t="str">
        <f>VLOOKUP(Taulukko1[[#This Row],[Rivivalinta]],Sheet1!$C$1:$E$37,3,FALSE)</f>
        <v>Reinsurers' share (14)</v>
      </c>
      <c r="E1236" s="35">
        <v>43465</v>
      </c>
      <c r="F1236" s="33" t="s">
        <v>11</v>
      </c>
      <c r="G1236" s="34">
        <v>405.9</v>
      </c>
    </row>
    <row r="1237" spans="1:7" ht="26.25" x14ac:dyDescent="0.25">
      <c r="A1237" s="30">
        <v>15</v>
      </c>
      <c r="B1237" s="18" t="s">
        <v>28</v>
      </c>
      <c r="C1237" s="56" t="str">
        <f>VLOOKUP(Taulukko1[[#This Row],[Rivivalinta]],Sheet1!$C$1:$E$37,2,FALSE)</f>
        <v>Förändring i premieansvaret, egen andel (15)</v>
      </c>
      <c r="D1237" s="49" t="str">
        <f>VLOOKUP(Taulukko1[[#This Row],[Rivivalinta]],Sheet1!$C$1:$E$37,3,FALSE)</f>
        <v>Change in provision for unearned premiums, own share (15)</v>
      </c>
      <c r="E1237" s="35">
        <v>43465</v>
      </c>
      <c r="F1237" s="33" t="s">
        <v>11</v>
      </c>
      <c r="G1237" s="34">
        <v>2371944.4275499997</v>
      </c>
    </row>
    <row r="1238" spans="1:7" ht="26.25" x14ac:dyDescent="0.25">
      <c r="A1238" s="31">
        <v>16</v>
      </c>
      <c r="B1238" s="20" t="s">
        <v>29</v>
      </c>
      <c r="C1238" s="57" t="str">
        <f>VLOOKUP(Taulukko1[[#This Row],[Rivivalinta]],Sheet1!$C$1:$E$37,2,FALSE)</f>
        <v>Föränrding i premieansvaret (16)</v>
      </c>
      <c r="D1238" s="50" t="str">
        <f>VLOOKUP(Taulukko1[[#This Row],[Rivivalinta]],Sheet1!$C$1:$E$37,3,FALSE)</f>
        <v>Change in provision for unearned premiums (16)</v>
      </c>
      <c r="E1238" s="35">
        <v>43465</v>
      </c>
      <c r="F1238" s="33" t="s">
        <v>11</v>
      </c>
      <c r="G1238" s="34">
        <v>2383665.4275499997</v>
      </c>
    </row>
    <row r="1239" spans="1:7" x14ac:dyDescent="0.25">
      <c r="A1239" s="30">
        <v>17</v>
      </c>
      <c r="B1239" s="20" t="s">
        <v>30</v>
      </c>
      <c r="C1239" s="57" t="str">
        <f>VLOOKUP(Taulukko1[[#This Row],[Rivivalinta]],Sheet1!$C$1:$E$37,2,FALSE)</f>
        <v>Återförsäkrarnas andel (17)</v>
      </c>
      <c r="D1239" s="50" t="str">
        <f>VLOOKUP(Taulukko1[[#This Row],[Rivivalinta]],Sheet1!$C$1:$E$37,3,FALSE)</f>
        <v>Reinsurers' share (17)</v>
      </c>
      <c r="E1239" s="35">
        <v>43465</v>
      </c>
      <c r="F1239" s="33" t="s">
        <v>11</v>
      </c>
      <c r="G1239" s="34">
        <v>-11721</v>
      </c>
    </row>
    <row r="1240" spans="1:7" x14ac:dyDescent="0.25">
      <c r="A1240" s="30">
        <v>18</v>
      </c>
      <c r="B1240" s="18" t="s">
        <v>31</v>
      </c>
      <c r="C1240" s="56" t="str">
        <f>VLOOKUP(Taulukko1[[#This Row],[Rivivalinta]],Sheet1!$C$1:$E$37,2,FALSE)</f>
        <v>Driftskostnader (18)</v>
      </c>
      <c r="D1240" s="49" t="str">
        <f>VLOOKUP(Taulukko1[[#This Row],[Rivivalinta]],Sheet1!$C$1:$E$37,3,FALSE)</f>
        <v>Operating expenses (18)</v>
      </c>
      <c r="E1240" s="35">
        <v>43465</v>
      </c>
      <c r="F1240" s="33" t="s">
        <v>11</v>
      </c>
      <c r="G1240" s="34">
        <v>-358803.24705000006</v>
      </c>
    </row>
    <row r="1241" spans="1:7" x14ac:dyDescent="0.25">
      <c r="A1241" s="30">
        <v>19</v>
      </c>
      <c r="B1241" s="18" t="s">
        <v>32</v>
      </c>
      <c r="C1241" s="56" t="str">
        <f>VLOOKUP(Taulukko1[[#This Row],[Rivivalinta]],Sheet1!$C$1:$E$37,2,FALSE)</f>
        <v>Kostnader för placeringsverksamheten (19)</v>
      </c>
      <c r="D1241" s="49" t="str">
        <f>VLOOKUP(Taulukko1[[#This Row],[Rivivalinta]],Sheet1!$C$1:$E$37,3,FALSE)</f>
        <v>Investment charges (19)</v>
      </c>
      <c r="E1241" s="35">
        <v>43465</v>
      </c>
      <c r="F1241" s="33" t="s">
        <v>11</v>
      </c>
      <c r="G1241" s="34">
        <v>-1711895.2899499999</v>
      </c>
    </row>
    <row r="1242" spans="1:7" ht="26.25" x14ac:dyDescent="0.25">
      <c r="A1242" s="31">
        <v>20</v>
      </c>
      <c r="B1242" s="18" t="s">
        <v>33</v>
      </c>
      <c r="C1242" s="56" t="str">
        <f>VLOOKUP(Taulukko1[[#This Row],[Rivivalinta]],Sheet1!$C$1:$E$37,2,FALSE)</f>
        <v>Orealiserade värdeminskningar i placeringsverksamheten (20)</v>
      </c>
      <c r="D1242" s="49" t="str">
        <f>VLOOKUP(Taulukko1[[#This Row],[Rivivalinta]],Sheet1!$C$1:$E$37,3,FALSE)</f>
        <v>Unrealised losses on onvestments (20)</v>
      </c>
      <c r="E1242" s="35">
        <v>43465</v>
      </c>
      <c r="F1242" s="33" t="s">
        <v>11</v>
      </c>
      <c r="G1242" s="34">
        <v>-1669473.1807700002</v>
      </c>
    </row>
    <row r="1243" spans="1:7" ht="39" x14ac:dyDescent="0.25">
      <c r="A1243" s="30">
        <v>21</v>
      </c>
      <c r="B1243" s="21" t="s">
        <v>34</v>
      </c>
      <c r="C1243" s="58" t="str">
        <f>VLOOKUP(Taulukko1[[#This Row],[Rivivalinta]],Sheet1!$C$1:$E$37,2,FALSE)</f>
        <v>Placeringar som utgör täckning för fondförsäkringar  (21)</v>
      </c>
      <c r="D1243" s="51" t="str">
        <f>VLOOKUP(Taulukko1[[#This Row],[Rivivalinta]],Sheet1!$C$1:$E$37,3,FALSE)</f>
        <v>Investments covering technical provisions on unit-linked insurance  (21)</v>
      </c>
      <c r="E1243" s="35">
        <v>43465</v>
      </c>
      <c r="F1243" s="33" t="s">
        <v>11</v>
      </c>
      <c r="G1243" s="34">
        <v>-1669461.0207700003</v>
      </c>
    </row>
    <row r="1244" spans="1:7" ht="26.25" x14ac:dyDescent="0.25">
      <c r="A1244" s="31">
        <v>22</v>
      </c>
      <c r="B1244" s="21" t="s">
        <v>35</v>
      </c>
      <c r="C1244" s="58" t="str">
        <f>VLOOKUP(Taulukko1[[#This Row],[Rivivalinta]],Sheet1!$C$1:$E$37,2,FALSE)</f>
        <v>Värdeökningar av övriga placeringar (22)</v>
      </c>
      <c r="D1244" s="51" t="str">
        <f>VLOOKUP(Taulukko1[[#This Row],[Rivivalinta]],Sheet1!$C$1:$E$37,3,FALSE)</f>
        <v>Change in other investments value  (22)</v>
      </c>
      <c r="E1244" s="35">
        <v>43465</v>
      </c>
      <c r="F1244" s="33" t="s">
        <v>11</v>
      </c>
      <c r="G1244" s="34">
        <v>-12.16</v>
      </c>
    </row>
    <row r="1245" spans="1:7" x14ac:dyDescent="0.25">
      <c r="A1245" s="30">
        <v>23</v>
      </c>
      <c r="B1245" s="18" t="s">
        <v>36</v>
      </c>
      <c r="C1245" s="56" t="str">
        <f>VLOOKUP(Taulukko1[[#This Row],[Rivivalinta]],Sheet1!$C$1:$E$37,2,FALSE)</f>
        <v>Övriga försäkringstekniska kostnader (23)</v>
      </c>
      <c r="D1245" s="49" t="str">
        <f>VLOOKUP(Taulukko1[[#This Row],[Rivivalinta]],Sheet1!$C$1:$E$37,3,FALSE)</f>
        <v>Other technical expenses (23)</v>
      </c>
      <c r="E1245" s="35">
        <v>43465</v>
      </c>
      <c r="F1245" s="33" t="s">
        <v>11</v>
      </c>
      <c r="G1245" s="34"/>
    </row>
    <row r="1246" spans="1:7" x14ac:dyDescent="0.25">
      <c r="A1246" s="30">
        <v>24</v>
      </c>
      <c r="B1246" s="22" t="s">
        <v>37</v>
      </c>
      <c r="C1246" s="53" t="str">
        <f>VLOOKUP(Taulukko1[[#This Row],[Rivivalinta]],Sheet1!$C$1:$E$37,2,FALSE)</f>
        <v>Försäkringstekniskt resultat/bidrag (24)</v>
      </c>
      <c r="D1246" s="48" t="str">
        <f>VLOOKUP(Taulukko1[[#This Row],[Rivivalinta]],Sheet1!$C$1:$E$37,3,FALSE)</f>
        <v>Balance on technical account (24)</v>
      </c>
      <c r="E1246" s="35">
        <v>43465</v>
      </c>
      <c r="F1246" s="33" t="s">
        <v>11</v>
      </c>
      <c r="G1246" s="34">
        <v>654667.7304499998</v>
      </c>
    </row>
    <row r="1247" spans="1:7" x14ac:dyDescent="0.25">
      <c r="A1247" s="30">
        <v>25</v>
      </c>
      <c r="B1247" s="22" t="s">
        <v>38</v>
      </c>
      <c r="C1247" s="53" t="str">
        <f>VLOOKUP(Taulukko1[[#This Row],[Rivivalinta]],Sheet1!$C$1:$E$37,2,FALSE)</f>
        <v>Annat än försäkringsteknisk kalkyl (25)</v>
      </c>
      <c r="D1247" s="48" t="str">
        <f>VLOOKUP(Taulukko1[[#This Row],[Rivivalinta]],Sheet1!$C$1:$E$37,3,FALSE)</f>
        <v>Non-technical account (25)</v>
      </c>
      <c r="E1247" s="35">
        <v>43465</v>
      </c>
      <c r="F1247" s="33" t="s">
        <v>11</v>
      </c>
      <c r="G1247" s="34"/>
    </row>
    <row r="1248" spans="1:7" x14ac:dyDescent="0.25">
      <c r="A1248" s="31">
        <v>26</v>
      </c>
      <c r="B1248" s="26" t="s">
        <v>39</v>
      </c>
      <c r="C1248" s="26" t="str">
        <f>VLOOKUP(Taulukko1[[#This Row],[Rivivalinta]],Sheet1!$C$1:$E$37,2,FALSE)</f>
        <v>Övriga intäkter (26)</v>
      </c>
      <c r="D1248" s="26" t="str">
        <f>VLOOKUP(Taulukko1[[#This Row],[Rivivalinta]],Sheet1!$C$1:$E$37,3,FALSE)</f>
        <v>Other income (26)</v>
      </c>
      <c r="E1248" s="35">
        <v>43465</v>
      </c>
      <c r="F1248" s="33" t="s">
        <v>11</v>
      </c>
      <c r="G1248" s="34">
        <v>205850.41271</v>
      </c>
    </row>
    <row r="1249" spans="1:7" x14ac:dyDescent="0.25">
      <c r="A1249" s="30">
        <v>27</v>
      </c>
      <c r="B1249" s="26" t="s">
        <v>40</v>
      </c>
      <c r="C1249" s="26" t="str">
        <f>VLOOKUP(Taulukko1[[#This Row],[Rivivalinta]],Sheet1!$C$1:$E$37,2,FALSE)</f>
        <v>Övriga kostnader (27)</v>
      </c>
      <c r="D1249" s="26" t="str">
        <f>VLOOKUP(Taulukko1[[#This Row],[Rivivalinta]],Sheet1!$C$1:$E$37,3,FALSE)</f>
        <v>Other expenses (27)</v>
      </c>
      <c r="E1249" s="35">
        <v>43465</v>
      </c>
      <c r="F1249" s="33" t="s">
        <v>11</v>
      </c>
      <c r="G1249" s="34">
        <v>-11207.620949999999</v>
      </c>
    </row>
    <row r="1250" spans="1:7" x14ac:dyDescent="0.25">
      <c r="A1250" s="31">
        <v>28</v>
      </c>
      <c r="B1250" s="26" t="s">
        <v>41</v>
      </c>
      <c r="C1250" s="26" t="str">
        <f>VLOOKUP(Taulukko1[[#This Row],[Rivivalinta]],Sheet1!$C$1:$E$37,2,FALSE)</f>
        <v>Inkomstskatter för den egentliga verksamheten (28)</v>
      </c>
      <c r="D1250" s="26" t="str">
        <f>VLOOKUP(Taulukko1[[#This Row],[Rivivalinta]],Sheet1!$C$1:$E$37,3,FALSE)</f>
        <v>Direct taxes on ordinary activities (28)</v>
      </c>
      <c r="E1250" s="35">
        <v>43465</v>
      </c>
      <c r="F1250" s="33" t="s">
        <v>11</v>
      </c>
      <c r="G1250" s="34"/>
    </row>
    <row r="1251" spans="1:7" x14ac:dyDescent="0.25">
      <c r="A1251" s="30">
        <v>29</v>
      </c>
      <c r="B1251" s="32" t="s">
        <v>42</v>
      </c>
      <c r="C1251" s="59" t="str">
        <f>VLOOKUP(Taulukko1[[#This Row],[Rivivalinta]],Sheet1!$C$1:$E$37,2,FALSE)</f>
        <v>Vinst(förlust) före bokslutsdispositioner och skatter (29)</v>
      </c>
      <c r="D1251" s="32" t="str">
        <f>VLOOKUP(Taulukko1[[#This Row],[Rivivalinta]],Sheet1!$C$1:$E$37,3,FALSE)</f>
        <v>Profit(loss) before appropriations and taxes (29)</v>
      </c>
      <c r="E1251" s="35">
        <v>43465</v>
      </c>
      <c r="F1251" s="33" t="s">
        <v>11</v>
      </c>
      <c r="G1251" s="34">
        <v>849310.52220999973</v>
      </c>
    </row>
    <row r="1252" spans="1:7" x14ac:dyDescent="0.25">
      <c r="A1252" s="30">
        <v>30</v>
      </c>
      <c r="B1252" s="26" t="s">
        <v>43</v>
      </c>
      <c r="C1252" s="26" t="str">
        <f>VLOOKUP(Taulukko1[[#This Row],[Rivivalinta]],Sheet1!$C$1:$E$37,2,FALSE)</f>
        <v>Bokslutsdispositioner totalt (30)</v>
      </c>
      <c r="D1252" s="26" t="str">
        <f>VLOOKUP(Taulukko1[[#This Row],[Rivivalinta]],Sheet1!$C$1:$E$37,3,FALSE)</f>
        <v>Appropriations, total (30)</v>
      </c>
      <c r="E1252" s="35">
        <v>43465</v>
      </c>
      <c r="F1252" s="33" t="s">
        <v>11</v>
      </c>
      <c r="G1252" s="34">
        <v>-911.98763000000008</v>
      </c>
    </row>
    <row r="1253" spans="1:7" x14ac:dyDescent="0.25">
      <c r="A1253" s="30">
        <v>31</v>
      </c>
      <c r="B1253" s="27" t="s">
        <v>44</v>
      </c>
      <c r="C1253" s="27" t="str">
        <f>VLOOKUP(Taulukko1[[#This Row],[Rivivalinta]],Sheet1!$C$1:$E$37,2,FALSE)</f>
        <v>Förändring av avskrivningsdifferens (31)</v>
      </c>
      <c r="D1253" s="27" t="str">
        <f>VLOOKUP(Taulukko1[[#This Row],[Rivivalinta]],Sheet1!$C$1:$E$37,3,FALSE)</f>
        <v>Change in depreciation difference (31)</v>
      </c>
      <c r="E1253" s="35">
        <v>43465</v>
      </c>
      <c r="F1253" s="33" t="s">
        <v>11</v>
      </c>
      <c r="G1253" s="34">
        <v>-911.98763000000008</v>
      </c>
    </row>
    <row r="1254" spans="1:7" x14ac:dyDescent="0.25">
      <c r="A1254" s="31">
        <v>32</v>
      </c>
      <c r="B1254" s="27" t="s">
        <v>139</v>
      </c>
      <c r="C1254" s="27" t="str">
        <f>VLOOKUP(Taulukko1[[#This Row],[Rivivalinta]],Sheet1!$C$1:$E$37,2,FALSE)</f>
        <v>Förändring av skattemässiga reserver (32)</v>
      </c>
      <c r="D1254" s="27" t="str">
        <f>VLOOKUP(Taulukko1[[#This Row],[Rivivalinta]],Sheet1!$C$1:$E$37,3,FALSE)</f>
        <v>Change in taxbased provision (32)</v>
      </c>
      <c r="E1254" s="35">
        <v>43465</v>
      </c>
      <c r="F1254" s="33" t="s">
        <v>11</v>
      </c>
      <c r="G1254" s="34"/>
    </row>
    <row r="1255" spans="1:7" x14ac:dyDescent="0.25">
      <c r="A1255" s="30">
        <v>33</v>
      </c>
      <c r="B1255" s="26" t="s">
        <v>45</v>
      </c>
      <c r="C1255" s="26" t="str">
        <f>VLOOKUP(Taulukko1[[#This Row],[Rivivalinta]],Sheet1!$C$1:$E$37,2,FALSE)</f>
        <v>Inkomstskatter totalt (33)</v>
      </c>
      <c r="D1255" s="26" t="str">
        <f>VLOOKUP(Taulukko1[[#This Row],[Rivivalinta]],Sheet1!$C$1:$E$37,3,FALSE)</f>
        <v>Income taxes, total (33)</v>
      </c>
      <c r="E1255" s="35">
        <v>43465</v>
      </c>
      <c r="F1255" s="33" t="s">
        <v>11</v>
      </c>
      <c r="G1255" s="34">
        <v>-186725.49171</v>
      </c>
    </row>
    <row r="1256" spans="1:7" x14ac:dyDescent="0.25">
      <c r="A1256" s="31">
        <v>34</v>
      </c>
      <c r="B1256" s="27" t="s">
        <v>46</v>
      </c>
      <c r="C1256" s="27" t="str">
        <f>VLOOKUP(Taulukko1[[#This Row],[Rivivalinta]],Sheet1!$C$1:$E$37,2,FALSE)</f>
        <v>Skatt för räkenskapsperioden och tidigare räkenskapsperioder (34)</v>
      </c>
      <c r="D1256" s="27" t="str">
        <f>VLOOKUP(Taulukko1[[#This Row],[Rivivalinta]],Sheet1!$C$1:$E$37,3,FALSE)</f>
        <v>Taxes for current and previous periods (34)</v>
      </c>
      <c r="E1256" s="35">
        <v>43465</v>
      </c>
      <c r="F1256" s="33" t="s">
        <v>11</v>
      </c>
      <c r="G1256" s="34">
        <v>-190699.74187999999</v>
      </c>
    </row>
    <row r="1257" spans="1:7" x14ac:dyDescent="0.25">
      <c r="A1257" s="30">
        <v>35</v>
      </c>
      <c r="B1257" s="27" t="s">
        <v>47</v>
      </c>
      <c r="C1257" s="27" t="str">
        <f>VLOOKUP(Taulukko1[[#This Row],[Rivivalinta]],Sheet1!$C$1:$E$37,2,FALSE)</f>
        <v>Latent skatt (35)</v>
      </c>
      <c r="D1257" s="27" t="str">
        <f>VLOOKUP(Taulukko1[[#This Row],[Rivivalinta]],Sheet1!$C$1:$E$37,3,FALSE)</f>
        <v>Deferred taxes (35)</v>
      </c>
      <c r="E1257" s="35">
        <v>43465</v>
      </c>
      <c r="F1257" s="33" t="s">
        <v>11</v>
      </c>
      <c r="G1257" s="34">
        <v>3974.2501699999998</v>
      </c>
    </row>
    <row r="1258" spans="1:7" x14ac:dyDescent="0.25">
      <c r="A1258" s="30">
        <v>36</v>
      </c>
      <c r="B1258" s="26" t="s">
        <v>48</v>
      </c>
      <c r="C1258" s="26" t="str">
        <f>VLOOKUP(Taulukko1[[#This Row],[Rivivalinta]],Sheet1!$C$1:$E$37,2,FALSE)</f>
        <v>Övriga direkta skatter (36)</v>
      </c>
      <c r="D1258" s="26" t="str">
        <f>VLOOKUP(Taulukko1[[#This Row],[Rivivalinta]],Sheet1!$C$1:$E$37,3,FALSE)</f>
        <v>Other direct taxes (36)</v>
      </c>
      <c r="E1258" s="35">
        <v>43465</v>
      </c>
      <c r="F1258" s="33" t="s">
        <v>11</v>
      </c>
      <c r="G1258" s="34">
        <v>-679.48</v>
      </c>
    </row>
    <row r="1259" spans="1:7" x14ac:dyDescent="0.25">
      <c r="A1259" s="30">
        <v>37</v>
      </c>
      <c r="B1259" s="22" t="s">
        <v>49</v>
      </c>
      <c r="C1259" s="53" t="str">
        <f>VLOOKUP(Taulukko1[[#This Row],[Rivivalinta]],Sheet1!$C$1:$E$37,2,FALSE)</f>
        <v>Räkenskapsperiodens vinst(förlust) (37)</v>
      </c>
      <c r="D1259" s="48" t="str">
        <f>VLOOKUP(Taulukko1[[#This Row],[Rivivalinta]],Sheet1!$C$1:$E$37,3,FALSE)</f>
        <v>Profit/loss for the accounting period (37)</v>
      </c>
      <c r="E1259" s="35">
        <v>43465</v>
      </c>
      <c r="F1259" s="33" t="s">
        <v>11</v>
      </c>
      <c r="G1259" s="34">
        <v>660993.56286999979</v>
      </c>
    </row>
    <row r="1260" spans="1:7" x14ac:dyDescent="0.25">
      <c r="A1260" s="30">
        <v>1</v>
      </c>
      <c r="B1260" s="5" t="s">
        <v>14</v>
      </c>
      <c r="C1260" s="52" t="str">
        <f>VLOOKUP(Taulukko1[[#This Row],[Rivivalinta]],Sheet1!$C$1:$E$37,2,FALSE)</f>
        <v>Försäkringsteknisk kalkyl - livförsäkring (1)</v>
      </c>
      <c r="D1260" s="5" t="str">
        <f>VLOOKUP(Taulukko1[[#This Row],[Rivivalinta]],Sheet1!$C$1:$E$37,3,FALSE)</f>
        <v>Technical account - life insurance (1)</v>
      </c>
      <c r="E1260" s="35">
        <v>43830</v>
      </c>
      <c r="F1260" s="33" t="s">
        <v>0</v>
      </c>
      <c r="G1260" s="62"/>
    </row>
    <row r="1261" spans="1:7" x14ac:dyDescent="0.25">
      <c r="A1261" s="31">
        <v>2</v>
      </c>
      <c r="B1261" s="26" t="s">
        <v>15</v>
      </c>
      <c r="C1261" s="26" t="str">
        <f>VLOOKUP(Taulukko1[[#This Row],[Rivivalinta]],Sheet1!$C$1:$E$37,2,FALSE)</f>
        <v>Premieinkomst, egen andel (2)</v>
      </c>
      <c r="D1261" s="26" t="str">
        <f>VLOOKUP(Taulukko1[[#This Row],[Rivivalinta]],Sheet1!$C$1:$E$37,3,FALSE)</f>
        <v>Premiums earned, net of reinsurance (2)</v>
      </c>
      <c r="E1261" s="35">
        <v>43830</v>
      </c>
      <c r="F1261" s="33" t="s">
        <v>0</v>
      </c>
      <c r="G1261" s="63">
        <v>117860.25724000001</v>
      </c>
    </row>
    <row r="1262" spans="1:7" x14ac:dyDescent="0.25">
      <c r="A1262" s="30">
        <v>3</v>
      </c>
      <c r="B1262" s="27" t="s">
        <v>16</v>
      </c>
      <c r="C1262" s="27" t="str">
        <f>VLOOKUP(Taulukko1[[#This Row],[Rivivalinta]],Sheet1!$C$1:$E$37,2,FALSE)</f>
        <v>Premieinkomst (3)</v>
      </c>
      <c r="D1262" s="27" t="str">
        <f>VLOOKUP(Taulukko1[[#This Row],[Rivivalinta]],Sheet1!$C$1:$E$37,3,FALSE)</f>
        <v>Premium income (3)</v>
      </c>
      <c r="E1262" s="35">
        <v>43830</v>
      </c>
      <c r="F1262" s="33" t="s">
        <v>0</v>
      </c>
      <c r="G1262" s="63">
        <v>118606.363</v>
      </c>
    </row>
    <row r="1263" spans="1:7" x14ac:dyDescent="0.25">
      <c r="A1263" s="31">
        <v>4</v>
      </c>
      <c r="B1263" s="27" t="s">
        <v>17</v>
      </c>
      <c r="C1263" s="27" t="str">
        <f>VLOOKUP(Taulukko1[[#This Row],[Rivivalinta]],Sheet1!$C$1:$E$37,2,FALSE)</f>
        <v>Återförsäkrarnas andel (4)</v>
      </c>
      <c r="D1263" s="27" t="str">
        <f>VLOOKUP(Taulukko1[[#This Row],[Rivivalinta]],Sheet1!$C$1:$E$37,3,FALSE)</f>
        <v>Reinsurers' share (4)</v>
      </c>
      <c r="E1263" s="35">
        <v>43830</v>
      </c>
      <c r="F1263" s="33" t="s">
        <v>0</v>
      </c>
      <c r="G1263" s="63">
        <v>-746.10576000000003</v>
      </c>
    </row>
    <row r="1264" spans="1:7" x14ac:dyDescent="0.25">
      <c r="A1264" s="30">
        <v>5</v>
      </c>
      <c r="B1264" s="26" t="s">
        <v>18</v>
      </c>
      <c r="C1264" s="26" t="str">
        <f>VLOOKUP(Taulukko1[[#This Row],[Rivivalinta]],Sheet1!$C$1:$E$37,2,FALSE)</f>
        <v>Intäkter av placeringsverksamheten (5)</v>
      </c>
      <c r="D1264" s="26" t="str">
        <f>VLOOKUP(Taulukko1[[#This Row],[Rivivalinta]],Sheet1!$C$1:$E$37,3,FALSE)</f>
        <v>Investment income (5)</v>
      </c>
      <c r="E1264" s="35">
        <v>43830</v>
      </c>
      <c r="F1264" s="33" t="s">
        <v>0</v>
      </c>
      <c r="G1264" s="63">
        <v>42175.484579999997</v>
      </c>
    </row>
    <row r="1265" spans="1:7" x14ac:dyDescent="0.25">
      <c r="A1265" s="30">
        <v>6</v>
      </c>
      <c r="B1265" s="26" t="s">
        <v>19</v>
      </c>
      <c r="C1265" s="26" t="str">
        <f>VLOOKUP(Taulukko1[[#This Row],[Rivivalinta]],Sheet1!$C$1:$E$37,2,FALSE)</f>
        <v>Orealiserade värdeökningar i placeringsverksamheten (6)</v>
      </c>
      <c r="D1265" s="26" t="str">
        <f>VLOOKUP(Taulukko1[[#This Row],[Rivivalinta]],Sheet1!$C$1:$E$37,3,FALSE)</f>
        <v>Unrealised gains on investments (6)</v>
      </c>
      <c r="E1265" s="35">
        <v>43830</v>
      </c>
      <c r="F1265" s="33" t="s">
        <v>0</v>
      </c>
      <c r="G1265" s="63">
        <v>107960.38643</v>
      </c>
    </row>
    <row r="1266" spans="1:7" x14ac:dyDescent="0.25">
      <c r="A1266" s="30">
        <v>7</v>
      </c>
      <c r="B1266" s="28" t="s">
        <v>20</v>
      </c>
      <c r="C1266" s="28" t="str">
        <f>VLOOKUP(Taulukko1[[#This Row],[Rivivalinta]],Sheet1!$C$1:$E$37,2,FALSE)</f>
        <v>Placeringar som utgör täckning för fondförsäkringar (7)</v>
      </c>
      <c r="D1266" s="28" t="str">
        <f>VLOOKUP(Taulukko1[[#This Row],[Rivivalinta]],Sheet1!$C$1:$E$37,3,FALSE)</f>
        <v>Investments covering technical provisions on unit-linked 
insurance (7)</v>
      </c>
      <c r="E1266" s="35">
        <v>43830</v>
      </c>
      <c r="F1266" s="33" t="s">
        <v>0</v>
      </c>
      <c r="G1266" s="63">
        <v>107960.38643</v>
      </c>
    </row>
    <row r="1267" spans="1:7" x14ac:dyDescent="0.25">
      <c r="A1267" s="31">
        <v>8</v>
      </c>
      <c r="B1267" s="28" t="s">
        <v>21</v>
      </c>
      <c r="C1267" s="28" t="str">
        <f>VLOOKUP(Taulukko1[[#This Row],[Rivivalinta]],Sheet1!$C$1:$E$37,2,FALSE)</f>
        <v>Värdeökningar av övriga placeringar (8)</v>
      </c>
      <c r="D1267" s="28" t="str">
        <f>VLOOKUP(Taulukko1[[#This Row],[Rivivalinta]],Sheet1!$C$1:$E$37,3,FALSE)</f>
        <v>Change in other investments value (8)</v>
      </c>
      <c r="E1267" s="35">
        <v>43830</v>
      </c>
      <c r="F1267" s="33" t="s">
        <v>0</v>
      </c>
      <c r="G1267" s="63"/>
    </row>
    <row r="1268" spans="1:7" x14ac:dyDescent="0.25">
      <c r="A1268" s="30">
        <v>9</v>
      </c>
      <c r="B1268" s="26" t="s">
        <v>22</v>
      </c>
      <c r="C1268" s="26" t="str">
        <f>VLOOKUP(Taulukko1[[#This Row],[Rivivalinta]],Sheet1!$C$1:$E$37,2,FALSE)</f>
        <v>Övriga försäkringstekniska intäkter (9)</v>
      </c>
      <c r="D1268" s="26" t="str">
        <f>VLOOKUP(Taulukko1[[#This Row],[Rivivalinta]],Sheet1!$C$1:$E$37,3,FALSE)</f>
        <v>Other technical income (9)</v>
      </c>
      <c r="E1268" s="35">
        <v>43830</v>
      </c>
      <c r="F1268" s="33" t="s">
        <v>0</v>
      </c>
      <c r="G1268" s="63"/>
    </row>
    <row r="1269" spans="1:7" x14ac:dyDescent="0.25">
      <c r="A1269" s="31">
        <v>10</v>
      </c>
      <c r="B1269" s="26" t="s">
        <v>23</v>
      </c>
      <c r="C1269" s="26" t="str">
        <f>VLOOKUP(Taulukko1[[#This Row],[Rivivalinta]],Sheet1!$C$1:$E$37,2,FALSE)</f>
        <v>Ersättningskostnader, egen andel (10)</v>
      </c>
      <c r="D1269" s="26" t="str">
        <f>VLOOKUP(Taulukko1[[#This Row],[Rivivalinta]],Sheet1!$C$1:$E$37,3,FALSE)</f>
        <v>Claims incurred, own share (10)</v>
      </c>
      <c r="E1269" s="35">
        <v>43830</v>
      </c>
      <c r="F1269" s="33" t="s">
        <v>0</v>
      </c>
      <c r="G1269" s="63">
        <v>-147968.03706</v>
      </c>
    </row>
    <row r="1270" spans="1:7" x14ac:dyDescent="0.25">
      <c r="A1270" s="30">
        <v>11</v>
      </c>
      <c r="B1270" s="27" t="s">
        <v>24</v>
      </c>
      <c r="C1270" s="27" t="str">
        <f>VLOOKUP(Taulukko1[[#This Row],[Rivivalinta]],Sheet1!$C$1:$E$37,2,FALSE)</f>
        <v>Utbetalda ersättningar (11)</v>
      </c>
      <c r="D1270" s="27" t="str">
        <f>VLOOKUP(Taulukko1[[#This Row],[Rivivalinta]],Sheet1!$C$1:$E$37,3,FALSE)</f>
        <v>Claims paid (11)</v>
      </c>
      <c r="E1270" s="35">
        <v>43830</v>
      </c>
      <c r="F1270" s="33" t="s">
        <v>0</v>
      </c>
      <c r="G1270" s="63">
        <v>-138139.26506000001</v>
      </c>
    </row>
    <row r="1271" spans="1:7" x14ac:dyDescent="0.25">
      <c r="A1271" s="30">
        <v>12</v>
      </c>
      <c r="B1271" s="27" t="s">
        <v>25</v>
      </c>
      <c r="C1271" s="27" t="str">
        <f>VLOOKUP(Taulukko1[[#This Row],[Rivivalinta]],Sheet1!$C$1:$E$37,2,FALSE)</f>
        <v>Återförsäkrarnas andel (12)</v>
      </c>
      <c r="D1271" s="27" t="str">
        <f>VLOOKUP(Taulukko1[[#This Row],[Rivivalinta]],Sheet1!$C$1:$E$37,3,FALSE)</f>
        <v>Reinsurers' share (12)</v>
      </c>
      <c r="E1271" s="35">
        <v>43830</v>
      </c>
      <c r="F1271" s="33" t="s">
        <v>0</v>
      </c>
      <c r="G1271" s="63">
        <v>136.792</v>
      </c>
    </row>
    <row r="1272" spans="1:7" x14ac:dyDescent="0.25">
      <c r="A1272" s="30">
        <v>13</v>
      </c>
      <c r="B1272" s="27" t="s">
        <v>26</v>
      </c>
      <c r="C1272" s="27" t="str">
        <f>VLOOKUP(Taulukko1[[#This Row],[Rivivalinta]],Sheet1!$C$1:$E$37,2,FALSE)</f>
        <v>Förändring i ersättningsansvaret (13)</v>
      </c>
      <c r="D1272" s="27" t="str">
        <f>VLOOKUP(Taulukko1[[#This Row],[Rivivalinta]],Sheet1!$C$1:$E$37,3,FALSE)</f>
        <v>Change in provision for outstanding claims (13)</v>
      </c>
      <c r="E1272" s="35">
        <v>43830</v>
      </c>
      <c r="F1272" s="33" t="s">
        <v>0</v>
      </c>
      <c r="G1272" s="63">
        <v>-9965.5640000000003</v>
      </c>
    </row>
    <row r="1273" spans="1:7" x14ac:dyDescent="0.25">
      <c r="A1273" s="31">
        <v>14</v>
      </c>
      <c r="B1273" s="27" t="s">
        <v>27</v>
      </c>
      <c r="C1273" s="27" t="str">
        <f>VLOOKUP(Taulukko1[[#This Row],[Rivivalinta]],Sheet1!$C$1:$E$37,2,FALSE)</f>
        <v>Återförsäkrarnas andel (14)</v>
      </c>
      <c r="D1273" s="27" t="str">
        <f>VLOOKUP(Taulukko1[[#This Row],[Rivivalinta]],Sheet1!$C$1:$E$37,3,FALSE)</f>
        <v>Reinsurers' share (14)</v>
      </c>
      <c r="E1273" s="35">
        <v>43830</v>
      </c>
      <c r="F1273" s="33" t="s">
        <v>0</v>
      </c>
      <c r="G1273" s="63"/>
    </row>
    <row r="1274" spans="1:7" x14ac:dyDescent="0.25">
      <c r="A1274" s="30">
        <v>15</v>
      </c>
      <c r="B1274" s="26" t="s">
        <v>28</v>
      </c>
      <c r="C1274" s="26" t="str">
        <f>VLOOKUP(Taulukko1[[#This Row],[Rivivalinta]],Sheet1!$C$1:$E$37,2,FALSE)</f>
        <v>Förändring i premieansvaret, egen andel (15)</v>
      </c>
      <c r="D1274" s="26" t="str">
        <f>VLOOKUP(Taulukko1[[#This Row],[Rivivalinta]],Sheet1!$C$1:$E$37,3,FALSE)</f>
        <v>Change in provision for unearned premiums, own share (15)</v>
      </c>
      <c r="E1274" s="35">
        <v>43830</v>
      </c>
      <c r="F1274" s="33" t="s">
        <v>0</v>
      </c>
      <c r="G1274" s="63">
        <v>-92901.362999999998</v>
      </c>
    </row>
    <row r="1275" spans="1:7" x14ac:dyDescent="0.25">
      <c r="A1275" s="31">
        <v>16</v>
      </c>
      <c r="B1275" s="27" t="s">
        <v>29</v>
      </c>
      <c r="C1275" s="27" t="str">
        <f>VLOOKUP(Taulukko1[[#This Row],[Rivivalinta]],Sheet1!$C$1:$E$37,2,FALSE)</f>
        <v>Föränrding i premieansvaret (16)</v>
      </c>
      <c r="D1275" s="27" t="str">
        <f>VLOOKUP(Taulukko1[[#This Row],[Rivivalinta]],Sheet1!$C$1:$E$37,3,FALSE)</f>
        <v>Change in provision for unearned premiums (16)</v>
      </c>
      <c r="E1275" s="35">
        <v>43830</v>
      </c>
      <c r="F1275" s="33" t="s">
        <v>0</v>
      </c>
      <c r="G1275" s="63">
        <v>-92901.362999999998</v>
      </c>
    </row>
    <row r="1276" spans="1:7" x14ac:dyDescent="0.25">
      <c r="A1276" s="30">
        <v>17</v>
      </c>
      <c r="B1276" s="27" t="s">
        <v>30</v>
      </c>
      <c r="C1276" s="27" t="str">
        <f>VLOOKUP(Taulukko1[[#This Row],[Rivivalinta]],Sheet1!$C$1:$E$37,2,FALSE)</f>
        <v>Återförsäkrarnas andel (17)</v>
      </c>
      <c r="D1276" s="27" t="str">
        <f>VLOOKUP(Taulukko1[[#This Row],[Rivivalinta]],Sheet1!$C$1:$E$37,3,FALSE)</f>
        <v>Reinsurers' share (17)</v>
      </c>
      <c r="E1276" s="35">
        <v>43830</v>
      </c>
      <c r="F1276" s="33" t="s">
        <v>0</v>
      </c>
      <c r="G1276" s="63"/>
    </row>
    <row r="1277" spans="1:7" x14ac:dyDescent="0.25">
      <c r="A1277" s="30">
        <v>18</v>
      </c>
      <c r="B1277" s="26" t="s">
        <v>31</v>
      </c>
      <c r="C1277" s="26" t="str">
        <f>VLOOKUP(Taulukko1[[#This Row],[Rivivalinta]],Sheet1!$C$1:$E$37,2,FALSE)</f>
        <v>Driftskostnader (18)</v>
      </c>
      <c r="D1277" s="26" t="str">
        <f>VLOOKUP(Taulukko1[[#This Row],[Rivivalinta]],Sheet1!$C$1:$E$37,3,FALSE)</f>
        <v>Operating expenses (18)</v>
      </c>
      <c r="E1277" s="35">
        <v>43830</v>
      </c>
      <c r="F1277" s="33" t="s">
        <v>0</v>
      </c>
      <c r="G1277" s="63">
        <v>-11015.97651</v>
      </c>
    </row>
    <row r="1278" spans="1:7" x14ac:dyDescent="0.25">
      <c r="A1278" s="30">
        <v>19</v>
      </c>
      <c r="B1278" s="26" t="s">
        <v>32</v>
      </c>
      <c r="C1278" s="26" t="str">
        <f>VLOOKUP(Taulukko1[[#This Row],[Rivivalinta]],Sheet1!$C$1:$E$37,2,FALSE)</f>
        <v>Kostnader för placeringsverksamheten (19)</v>
      </c>
      <c r="D1278" s="26" t="str">
        <f>VLOOKUP(Taulukko1[[#This Row],[Rivivalinta]],Sheet1!$C$1:$E$37,3,FALSE)</f>
        <v>Investment charges (19)</v>
      </c>
      <c r="E1278" s="35">
        <v>43830</v>
      </c>
      <c r="F1278" s="33" t="s">
        <v>0</v>
      </c>
      <c r="G1278" s="63">
        <v>-5569.3847800000003</v>
      </c>
    </row>
    <row r="1279" spans="1:7" x14ac:dyDescent="0.25">
      <c r="A1279" s="31">
        <v>20</v>
      </c>
      <c r="B1279" s="26" t="s">
        <v>33</v>
      </c>
      <c r="C1279" s="26" t="str">
        <f>VLOOKUP(Taulukko1[[#This Row],[Rivivalinta]],Sheet1!$C$1:$E$37,2,FALSE)</f>
        <v>Orealiserade värdeminskningar i placeringsverksamheten (20)</v>
      </c>
      <c r="D1279" s="26" t="str">
        <f>VLOOKUP(Taulukko1[[#This Row],[Rivivalinta]],Sheet1!$C$1:$E$37,3,FALSE)</f>
        <v>Unrealised losses on onvestments (20)</v>
      </c>
      <c r="E1279" s="35">
        <v>43830</v>
      </c>
      <c r="F1279" s="33" t="s">
        <v>0</v>
      </c>
      <c r="G1279" s="63"/>
    </row>
    <row r="1280" spans="1:7" x14ac:dyDescent="0.25">
      <c r="A1280" s="30">
        <v>21</v>
      </c>
      <c r="B1280" s="28" t="s">
        <v>34</v>
      </c>
      <c r="C1280" s="28" t="str">
        <f>VLOOKUP(Taulukko1[[#This Row],[Rivivalinta]],Sheet1!$C$1:$E$37,2,FALSE)</f>
        <v>Placeringar som utgör täckning för fondförsäkringar  (21)</v>
      </c>
      <c r="D1280" s="28" t="str">
        <f>VLOOKUP(Taulukko1[[#This Row],[Rivivalinta]],Sheet1!$C$1:$E$37,3,FALSE)</f>
        <v>Investments covering technical provisions on unit-linked insurance  (21)</v>
      </c>
      <c r="E1280" s="35">
        <v>43830</v>
      </c>
      <c r="F1280" s="33" t="s">
        <v>0</v>
      </c>
      <c r="G1280" s="63"/>
    </row>
    <row r="1281" spans="1:7" x14ac:dyDescent="0.25">
      <c r="A1281" s="31">
        <v>22</v>
      </c>
      <c r="B1281" s="28" t="s">
        <v>35</v>
      </c>
      <c r="C1281" s="28" t="str">
        <f>VLOOKUP(Taulukko1[[#This Row],[Rivivalinta]],Sheet1!$C$1:$E$37,2,FALSE)</f>
        <v>Värdeökningar av övriga placeringar (22)</v>
      </c>
      <c r="D1281" s="28" t="str">
        <f>VLOOKUP(Taulukko1[[#This Row],[Rivivalinta]],Sheet1!$C$1:$E$37,3,FALSE)</f>
        <v>Change in other investments value  (22)</v>
      </c>
      <c r="E1281" s="35">
        <v>43830</v>
      </c>
      <c r="F1281" s="33" t="s">
        <v>0</v>
      </c>
      <c r="G1281" s="63"/>
    </row>
    <row r="1282" spans="1:7" x14ac:dyDescent="0.25">
      <c r="A1282" s="30">
        <v>23</v>
      </c>
      <c r="B1282" s="26" t="s">
        <v>36</v>
      </c>
      <c r="C1282" s="26" t="str">
        <f>VLOOKUP(Taulukko1[[#This Row],[Rivivalinta]],Sheet1!$C$1:$E$37,2,FALSE)</f>
        <v>Övriga försäkringstekniska kostnader (23)</v>
      </c>
      <c r="D1282" s="26" t="str">
        <f>VLOOKUP(Taulukko1[[#This Row],[Rivivalinta]],Sheet1!$C$1:$E$37,3,FALSE)</f>
        <v>Other technical expenses (23)</v>
      </c>
      <c r="E1282" s="35">
        <v>43830</v>
      </c>
      <c r="F1282" s="33" t="s">
        <v>0</v>
      </c>
      <c r="G1282" s="63"/>
    </row>
    <row r="1283" spans="1:7" x14ac:dyDescent="0.25">
      <c r="A1283" s="30">
        <v>24</v>
      </c>
      <c r="B1283" s="22" t="s">
        <v>37</v>
      </c>
      <c r="C1283" s="53" t="str">
        <f>VLOOKUP(Taulukko1[[#This Row],[Rivivalinta]],Sheet1!$C$1:$E$37,2,FALSE)</f>
        <v>Försäkringstekniskt resultat/bidrag (24)</v>
      </c>
      <c r="D1283" s="48" t="str">
        <f>VLOOKUP(Taulukko1[[#This Row],[Rivivalinta]],Sheet1!$C$1:$E$37,3,FALSE)</f>
        <v>Balance on technical account (24)</v>
      </c>
      <c r="E1283" s="35">
        <v>43830</v>
      </c>
      <c r="F1283" s="33" t="s">
        <v>0</v>
      </c>
      <c r="G1283" s="63">
        <v>10541.366900000001</v>
      </c>
    </row>
    <row r="1284" spans="1:7" x14ac:dyDescent="0.25">
      <c r="A1284" s="30">
        <v>25</v>
      </c>
      <c r="B1284" s="22" t="s">
        <v>38</v>
      </c>
      <c r="C1284" s="53" t="str">
        <f>VLOOKUP(Taulukko1[[#This Row],[Rivivalinta]],Sheet1!$C$1:$E$37,2,FALSE)</f>
        <v>Annat än försäkringsteknisk kalkyl (25)</v>
      </c>
      <c r="D1284" s="48" t="str">
        <f>VLOOKUP(Taulukko1[[#This Row],[Rivivalinta]],Sheet1!$C$1:$E$37,3,FALSE)</f>
        <v>Non-technical account (25)</v>
      </c>
      <c r="E1284" s="35">
        <v>43830</v>
      </c>
      <c r="F1284" s="33" t="s">
        <v>0</v>
      </c>
      <c r="G1284" s="63"/>
    </row>
    <row r="1285" spans="1:7" x14ac:dyDescent="0.25">
      <c r="A1285" s="31">
        <v>26</v>
      </c>
      <c r="B1285" s="26" t="s">
        <v>39</v>
      </c>
      <c r="C1285" s="26" t="str">
        <f>VLOOKUP(Taulukko1[[#This Row],[Rivivalinta]],Sheet1!$C$1:$E$37,2,FALSE)</f>
        <v>Övriga intäkter (26)</v>
      </c>
      <c r="D1285" s="26" t="str">
        <f>VLOOKUP(Taulukko1[[#This Row],[Rivivalinta]],Sheet1!$C$1:$E$37,3,FALSE)</f>
        <v>Other income (26)</v>
      </c>
      <c r="E1285" s="35">
        <v>43830</v>
      </c>
      <c r="F1285" s="33" t="s">
        <v>0</v>
      </c>
      <c r="G1285" s="63"/>
    </row>
    <row r="1286" spans="1:7" x14ac:dyDescent="0.25">
      <c r="A1286" s="30">
        <v>27</v>
      </c>
      <c r="B1286" s="26" t="s">
        <v>40</v>
      </c>
      <c r="C1286" s="26" t="str">
        <f>VLOOKUP(Taulukko1[[#This Row],[Rivivalinta]],Sheet1!$C$1:$E$37,2,FALSE)</f>
        <v>Övriga kostnader (27)</v>
      </c>
      <c r="D1286" s="26" t="str">
        <f>VLOOKUP(Taulukko1[[#This Row],[Rivivalinta]],Sheet1!$C$1:$E$37,3,FALSE)</f>
        <v>Other expenses (27)</v>
      </c>
      <c r="E1286" s="35">
        <v>43830</v>
      </c>
      <c r="F1286" s="33" t="s">
        <v>0</v>
      </c>
      <c r="G1286" s="63"/>
    </row>
    <row r="1287" spans="1:7" x14ac:dyDescent="0.25">
      <c r="A1287" s="31">
        <v>28</v>
      </c>
      <c r="B1287" s="26" t="s">
        <v>41</v>
      </c>
      <c r="C1287" s="26" t="str">
        <f>VLOOKUP(Taulukko1[[#This Row],[Rivivalinta]],Sheet1!$C$1:$E$37,2,FALSE)</f>
        <v>Inkomstskatter för den egentliga verksamheten (28)</v>
      </c>
      <c r="D1287" s="26" t="str">
        <f>VLOOKUP(Taulukko1[[#This Row],[Rivivalinta]],Sheet1!$C$1:$E$37,3,FALSE)</f>
        <v>Direct taxes on ordinary activities (28)</v>
      </c>
      <c r="E1287" s="35">
        <v>43830</v>
      </c>
      <c r="F1287" s="33" t="s">
        <v>0</v>
      </c>
      <c r="G1287" s="63"/>
    </row>
    <row r="1288" spans="1:7" x14ac:dyDescent="0.25">
      <c r="A1288" s="30">
        <v>29</v>
      </c>
      <c r="B1288" s="32" t="s">
        <v>42</v>
      </c>
      <c r="C1288" s="59" t="str">
        <f>VLOOKUP(Taulukko1[[#This Row],[Rivivalinta]],Sheet1!$C$1:$E$37,2,FALSE)</f>
        <v>Vinst(förlust) före bokslutsdispositioner och skatter (29)</v>
      </c>
      <c r="D1288" s="32" t="str">
        <f>VLOOKUP(Taulukko1[[#This Row],[Rivivalinta]],Sheet1!$C$1:$E$37,3,FALSE)</f>
        <v>Profit(loss) before appropriations and taxes (29)</v>
      </c>
      <c r="E1288" s="35">
        <v>43830</v>
      </c>
      <c r="F1288" s="33" t="s">
        <v>0</v>
      </c>
      <c r="G1288" s="63">
        <v>10541.366900000001</v>
      </c>
    </row>
    <row r="1289" spans="1:7" x14ac:dyDescent="0.25">
      <c r="A1289" s="30">
        <v>30</v>
      </c>
      <c r="B1289" s="26" t="s">
        <v>43</v>
      </c>
      <c r="C1289" s="26" t="str">
        <f>VLOOKUP(Taulukko1[[#This Row],[Rivivalinta]],Sheet1!$C$1:$E$37,2,FALSE)</f>
        <v>Bokslutsdispositioner totalt (30)</v>
      </c>
      <c r="D1289" s="26" t="str">
        <f>VLOOKUP(Taulukko1[[#This Row],[Rivivalinta]],Sheet1!$C$1:$E$37,3,FALSE)</f>
        <v>Appropriations, total (30)</v>
      </c>
      <c r="E1289" s="35">
        <v>43830</v>
      </c>
      <c r="F1289" s="33" t="s">
        <v>0</v>
      </c>
      <c r="G1289" s="63">
        <v>-11.651009999999999</v>
      </c>
    </row>
    <row r="1290" spans="1:7" x14ac:dyDescent="0.25">
      <c r="A1290" s="30">
        <v>31</v>
      </c>
      <c r="B1290" s="27" t="s">
        <v>44</v>
      </c>
      <c r="C1290" s="27" t="str">
        <f>VLOOKUP(Taulukko1[[#This Row],[Rivivalinta]],Sheet1!$C$1:$E$37,2,FALSE)</f>
        <v>Förändring av avskrivningsdifferens (31)</v>
      </c>
      <c r="D1290" s="27" t="str">
        <f>VLOOKUP(Taulukko1[[#This Row],[Rivivalinta]],Sheet1!$C$1:$E$37,3,FALSE)</f>
        <v>Change in depreciation difference (31)</v>
      </c>
      <c r="E1290" s="35">
        <v>43830</v>
      </c>
      <c r="F1290" s="33" t="s">
        <v>0</v>
      </c>
      <c r="G1290" s="63">
        <v>-11.651009999999999</v>
      </c>
    </row>
    <row r="1291" spans="1:7" x14ac:dyDescent="0.25">
      <c r="A1291" s="31">
        <v>32</v>
      </c>
      <c r="B1291" s="27" t="s">
        <v>139</v>
      </c>
      <c r="C1291" s="27" t="str">
        <f>VLOOKUP(Taulukko1[[#This Row],[Rivivalinta]],Sheet1!$C$1:$E$37,2,FALSE)</f>
        <v>Förändring av skattemässiga reserver (32)</v>
      </c>
      <c r="D1291" s="27" t="str">
        <f>VLOOKUP(Taulukko1[[#This Row],[Rivivalinta]],Sheet1!$C$1:$E$37,3,FALSE)</f>
        <v>Change in taxbased provision (32)</v>
      </c>
      <c r="E1291" s="35">
        <v>43830</v>
      </c>
      <c r="F1291" s="33" t="s">
        <v>0</v>
      </c>
      <c r="G1291" s="63"/>
    </row>
    <row r="1292" spans="1:7" x14ac:dyDescent="0.25">
      <c r="A1292" s="30">
        <v>33</v>
      </c>
      <c r="B1292" s="26" t="s">
        <v>45</v>
      </c>
      <c r="C1292" s="26" t="str">
        <f>VLOOKUP(Taulukko1[[#This Row],[Rivivalinta]],Sheet1!$C$1:$E$37,2,FALSE)</f>
        <v>Inkomstskatter totalt (33)</v>
      </c>
      <c r="D1292" s="26" t="str">
        <f>VLOOKUP(Taulukko1[[#This Row],[Rivivalinta]],Sheet1!$C$1:$E$37,3,FALSE)</f>
        <v>Income taxes, total (33)</v>
      </c>
      <c r="E1292" s="35">
        <v>43830</v>
      </c>
      <c r="F1292" s="33" t="s">
        <v>0</v>
      </c>
      <c r="G1292" s="63">
        <v>-1801.7985900000001</v>
      </c>
    </row>
    <row r="1293" spans="1:7" x14ac:dyDescent="0.25">
      <c r="A1293" s="31">
        <v>34</v>
      </c>
      <c r="B1293" s="27" t="s">
        <v>46</v>
      </c>
      <c r="C1293" s="27" t="str">
        <f>VLOOKUP(Taulukko1[[#This Row],[Rivivalinta]],Sheet1!$C$1:$E$37,2,FALSE)</f>
        <v>Skatt för räkenskapsperioden och tidigare räkenskapsperioder (34)</v>
      </c>
      <c r="D1293" s="27" t="str">
        <f>VLOOKUP(Taulukko1[[#This Row],[Rivivalinta]],Sheet1!$C$1:$E$37,3,FALSE)</f>
        <v>Taxes for current and previous periods (34)</v>
      </c>
      <c r="E1293" s="35">
        <v>43830</v>
      </c>
      <c r="F1293" s="33" t="s">
        <v>0</v>
      </c>
      <c r="G1293" s="63">
        <v>-1801.7985900000001</v>
      </c>
    </row>
    <row r="1294" spans="1:7" x14ac:dyDescent="0.25">
      <c r="A1294" s="30">
        <v>35</v>
      </c>
      <c r="B1294" s="27" t="s">
        <v>47</v>
      </c>
      <c r="C1294" s="27" t="str">
        <f>VLOOKUP(Taulukko1[[#This Row],[Rivivalinta]],Sheet1!$C$1:$E$37,2,FALSE)</f>
        <v>Latent skatt (35)</v>
      </c>
      <c r="D1294" s="27" t="str">
        <f>VLOOKUP(Taulukko1[[#This Row],[Rivivalinta]],Sheet1!$C$1:$E$37,3,FALSE)</f>
        <v>Deferred taxes (35)</v>
      </c>
      <c r="E1294" s="35">
        <v>43830</v>
      </c>
      <c r="F1294" s="33" t="s">
        <v>0</v>
      </c>
      <c r="G1294" s="63"/>
    </row>
    <row r="1295" spans="1:7" x14ac:dyDescent="0.25">
      <c r="A1295" s="30">
        <v>36</v>
      </c>
      <c r="B1295" s="26" t="s">
        <v>48</v>
      </c>
      <c r="C1295" s="26" t="str">
        <f>VLOOKUP(Taulukko1[[#This Row],[Rivivalinta]],Sheet1!$C$1:$E$37,2,FALSE)</f>
        <v>Övriga direkta skatter (36)</v>
      </c>
      <c r="D1295" s="26" t="str">
        <f>VLOOKUP(Taulukko1[[#This Row],[Rivivalinta]],Sheet1!$C$1:$E$37,3,FALSE)</f>
        <v>Other direct taxes (36)</v>
      </c>
      <c r="E1295" s="35">
        <v>43830</v>
      </c>
      <c r="F1295" s="33" t="s">
        <v>0</v>
      </c>
      <c r="G1295" s="63"/>
    </row>
    <row r="1296" spans="1:7" x14ac:dyDescent="0.25">
      <c r="A1296" s="30">
        <v>37</v>
      </c>
      <c r="B1296" s="22" t="s">
        <v>49</v>
      </c>
      <c r="C1296" s="53" t="str">
        <f>VLOOKUP(Taulukko1[[#This Row],[Rivivalinta]],Sheet1!$C$1:$E$37,2,FALSE)</f>
        <v>Räkenskapsperiodens vinst(förlust) (37)</v>
      </c>
      <c r="D1296" s="48" t="str">
        <f>VLOOKUP(Taulukko1[[#This Row],[Rivivalinta]],Sheet1!$C$1:$E$37,3,FALSE)</f>
        <v>Profit/loss for the accounting period (37)</v>
      </c>
      <c r="E1296" s="35">
        <v>43830</v>
      </c>
      <c r="F1296" s="33" t="s">
        <v>0</v>
      </c>
      <c r="G1296" s="63">
        <v>8727.9172999999792</v>
      </c>
    </row>
    <row r="1297" spans="1:7" x14ac:dyDescent="0.25">
      <c r="A1297" s="30">
        <v>1</v>
      </c>
      <c r="B1297" s="23" t="s">
        <v>14</v>
      </c>
      <c r="C1297" s="55" t="str">
        <f>VLOOKUP(Taulukko1[[#This Row],[Rivivalinta]],Sheet1!$C$1:$E$37,2,FALSE)</f>
        <v>Försäkringsteknisk kalkyl - livförsäkring (1)</v>
      </c>
      <c r="D1297" s="23" t="str">
        <f>VLOOKUP(Taulukko1[[#This Row],[Rivivalinta]],Sheet1!$C$1:$E$37,3,FALSE)</f>
        <v>Technical account - life insurance (1)</v>
      </c>
      <c r="E1297" s="35">
        <v>43830</v>
      </c>
      <c r="F1297" s="33" t="s">
        <v>1</v>
      </c>
      <c r="G1297" s="63"/>
    </row>
    <row r="1298" spans="1:7" x14ac:dyDescent="0.25">
      <c r="A1298" s="31">
        <v>2</v>
      </c>
      <c r="B1298" s="18" t="s">
        <v>15</v>
      </c>
      <c r="C1298" s="56" t="str">
        <f>VLOOKUP(Taulukko1[[#This Row],[Rivivalinta]],Sheet1!$C$1:$E$37,2,FALSE)</f>
        <v>Premieinkomst, egen andel (2)</v>
      </c>
      <c r="D1298" s="49" t="str">
        <f>VLOOKUP(Taulukko1[[#This Row],[Rivivalinta]],Sheet1!$C$1:$E$37,3,FALSE)</f>
        <v>Premiums earned, net of reinsurance (2)</v>
      </c>
      <c r="E1298" s="35">
        <v>43830</v>
      </c>
      <c r="F1298" s="33" t="s">
        <v>1</v>
      </c>
      <c r="G1298" s="63">
        <v>4496.33</v>
      </c>
    </row>
    <row r="1299" spans="1:7" x14ac:dyDescent="0.25">
      <c r="A1299" s="30">
        <v>3</v>
      </c>
      <c r="B1299" s="20" t="s">
        <v>16</v>
      </c>
      <c r="C1299" s="57" t="str">
        <f>VLOOKUP(Taulukko1[[#This Row],[Rivivalinta]],Sheet1!$C$1:$E$37,2,FALSE)</f>
        <v>Premieinkomst (3)</v>
      </c>
      <c r="D1299" s="50" t="str">
        <f>VLOOKUP(Taulukko1[[#This Row],[Rivivalinta]],Sheet1!$C$1:$E$37,3,FALSE)</f>
        <v>Premium income (3)</v>
      </c>
      <c r="E1299" s="35">
        <v>43830</v>
      </c>
      <c r="F1299" s="33" t="s">
        <v>1</v>
      </c>
      <c r="G1299" s="63">
        <v>4674.08</v>
      </c>
    </row>
    <row r="1300" spans="1:7" x14ac:dyDescent="0.25">
      <c r="A1300" s="31">
        <v>4</v>
      </c>
      <c r="B1300" s="20" t="s">
        <v>17</v>
      </c>
      <c r="C1300" s="57" t="str">
        <f>VLOOKUP(Taulukko1[[#This Row],[Rivivalinta]],Sheet1!$C$1:$E$37,2,FALSE)</f>
        <v>Återförsäkrarnas andel (4)</v>
      </c>
      <c r="D1300" s="50" t="str">
        <f>VLOOKUP(Taulukko1[[#This Row],[Rivivalinta]],Sheet1!$C$1:$E$37,3,FALSE)</f>
        <v>Reinsurers' share (4)</v>
      </c>
      <c r="E1300" s="35">
        <v>43830</v>
      </c>
      <c r="F1300" s="33" t="s">
        <v>1</v>
      </c>
      <c r="G1300" s="63">
        <v>-177.75</v>
      </c>
    </row>
    <row r="1301" spans="1:7" x14ac:dyDescent="0.25">
      <c r="A1301" s="30">
        <v>5</v>
      </c>
      <c r="B1301" s="18" t="s">
        <v>18</v>
      </c>
      <c r="C1301" s="56" t="str">
        <f>VLOOKUP(Taulukko1[[#This Row],[Rivivalinta]],Sheet1!$C$1:$E$37,2,FALSE)</f>
        <v>Intäkter av placeringsverksamheten (5)</v>
      </c>
      <c r="D1301" s="49" t="str">
        <f>VLOOKUP(Taulukko1[[#This Row],[Rivivalinta]],Sheet1!$C$1:$E$37,3,FALSE)</f>
        <v>Investment income (5)</v>
      </c>
      <c r="E1301" s="35">
        <v>43830</v>
      </c>
      <c r="F1301" s="33" t="s">
        <v>1</v>
      </c>
      <c r="G1301" s="63">
        <v>6524.6</v>
      </c>
    </row>
    <row r="1302" spans="1:7" ht="26.25" x14ac:dyDescent="0.25">
      <c r="A1302" s="30">
        <v>6</v>
      </c>
      <c r="B1302" s="18" t="s">
        <v>19</v>
      </c>
      <c r="C1302" s="56" t="str">
        <f>VLOOKUP(Taulukko1[[#This Row],[Rivivalinta]],Sheet1!$C$1:$E$37,2,FALSE)</f>
        <v>Orealiserade värdeökningar i placeringsverksamheten (6)</v>
      </c>
      <c r="D1302" s="49" t="str">
        <f>VLOOKUP(Taulukko1[[#This Row],[Rivivalinta]],Sheet1!$C$1:$E$37,3,FALSE)</f>
        <v>Unrealised gains on investments (6)</v>
      </c>
      <c r="E1302" s="35">
        <v>43830</v>
      </c>
      <c r="F1302" s="33" t="s">
        <v>1</v>
      </c>
      <c r="G1302" s="63">
        <v>3214.43</v>
      </c>
    </row>
    <row r="1303" spans="1:7" ht="39" x14ac:dyDescent="0.25">
      <c r="A1303" s="30">
        <v>7</v>
      </c>
      <c r="B1303" s="21" t="s">
        <v>20</v>
      </c>
      <c r="C1303" s="58" t="str">
        <f>VLOOKUP(Taulukko1[[#This Row],[Rivivalinta]],Sheet1!$C$1:$E$37,2,FALSE)</f>
        <v>Placeringar som utgör täckning för fondförsäkringar (7)</v>
      </c>
      <c r="D1303" s="51" t="str">
        <f>VLOOKUP(Taulukko1[[#This Row],[Rivivalinta]],Sheet1!$C$1:$E$37,3,FALSE)</f>
        <v>Investments covering technical provisions on unit-linked 
insurance (7)</v>
      </c>
      <c r="E1303" s="35">
        <v>43830</v>
      </c>
      <c r="F1303" s="33" t="s">
        <v>1</v>
      </c>
      <c r="G1303" s="63">
        <v>83.69</v>
      </c>
    </row>
    <row r="1304" spans="1:7" x14ac:dyDescent="0.25">
      <c r="A1304" s="31">
        <v>8</v>
      </c>
      <c r="B1304" s="21" t="s">
        <v>21</v>
      </c>
      <c r="C1304" s="58" t="str">
        <f>VLOOKUP(Taulukko1[[#This Row],[Rivivalinta]],Sheet1!$C$1:$E$37,2,FALSE)</f>
        <v>Värdeökningar av övriga placeringar (8)</v>
      </c>
      <c r="D1304" s="51" t="str">
        <f>VLOOKUP(Taulukko1[[#This Row],[Rivivalinta]],Sheet1!$C$1:$E$37,3,FALSE)</f>
        <v>Change in other investments value (8)</v>
      </c>
      <c r="E1304" s="35">
        <v>43830</v>
      </c>
      <c r="F1304" s="33" t="s">
        <v>1</v>
      </c>
      <c r="G1304" s="63">
        <v>3130.74</v>
      </c>
    </row>
    <row r="1305" spans="1:7" x14ac:dyDescent="0.25">
      <c r="A1305" s="30">
        <v>9</v>
      </c>
      <c r="B1305" s="18" t="s">
        <v>22</v>
      </c>
      <c r="C1305" s="56" t="str">
        <f>VLOOKUP(Taulukko1[[#This Row],[Rivivalinta]],Sheet1!$C$1:$E$37,2,FALSE)</f>
        <v>Övriga försäkringstekniska intäkter (9)</v>
      </c>
      <c r="D1305" s="49" t="str">
        <f>VLOOKUP(Taulukko1[[#This Row],[Rivivalinta]],Sheet1!$C$1:$E$37,3,FALSE)</f>
        <v>Other technical income (9)</v>
      </c>
      <c r="E1305" s="35">
        <v>43830</v>
      </c>
      <c r="F1305" s="33" t="s">
        <v>1</v>
      </c>
      <c r="G1305" s="63"/>
    </row>
    <row r="1306" spans="1:7" x14ac:dyDescent="0.25">
      <c r="A1306" s="31">
        <v>10</v>
      </c>
      <c r="B1306" s="18" t="s">
        <v>23</v>
      </c>
      <c r="C1306" s="56" t="str">
        <f>VLOOKUP(Taulukko1[[#This Row],[Rivivalinta]],Sheet1!$C$1:$E$37,2,FALSE)</f>
        <v>Ersättningskostnader, egen andel (10)</v>
      </c>
      <c r="D1306" s="49" t="str">
        <f>VLOOKUP(Taulukko1[[#This Row],[Rivivalinta]],Sheet1!$C$1:$E$37,3,FALSE)</f>
        <v>Claims incurred, own share (10)</v>
      </c>
      <c r="E1306" s="35">
        <v>43830</v>
      </c>
      <c r="F1306" s="33" t="s">
        <v>1</v>
      </c>
      <c r="G1306" s="63">
        <v>-8017</v>
      </c>
    </row>
    <row r="1307" spans="1:7" x14ac:dyDescent="0.25">
      <c r="A1307" s="30">
        <v>11</v>
      </c>
      <c r="B1307" s="20" t="s">
        <v>24</v>
      </c>
      <c r="C1307" s="57" t="str">
        <f>VLOOKUP(Taulukko1[[#This Row],[Rivivalinta]],Sheet1!$C$1:$E$37,2,FALSE)</f>
        <v>Utbetalda ersättningar (11)</v>
      </c>
      <c r="D1307" s="50" t="str">
        <f>VLOOKUP(Taulukko1[[#This Row],[Rivivalinta]],Sheet1!$C$1:$E$37,3,FALSE)</f>
        <v>Claims paid (11)</v>
      </c>
      <c r="E1307" s="35">
        <v>43830</v>
      </c>
      <c r="F1307" s="33" t="s">
        <v>1</v>
      </c>
      <c r="G1307" s="63">
        <v>-8019.11</v>
      </c>
    </row>
    <row r="1308" spans="1:7" x14ac:dyDescent="0.25">
      <c r="A1308" s="30">
        <v>12</v>
      </c>
      <c r="B1308" s="20" t="s">
        <v>25</v>
      </c>
      <c r="C1308" s="57" t="str">
        <f>VLOOKUP(Taulukko1[[#This Row],[Rivivalinta]],Sheet1!$C$1:$E$37,2,FALSE)</f>
        <v>Återförsäkrarnas andel (12)</v>
      </c>
      <c r="D1308" s="50" t="str">
        <f>VLOOKUP(Taulukko1[[#This Row],[Rivivalinta]],Sheet1!$C$1:$E$37,3,FALSE)</f>
        <v>Reinsurers' share (12)</v>
      </c>
      <c r="E1308" s="35">
        <v>43830</v>
      </c>
      <c r="F1308" s="33" t="s">
        <v>1</v>
      </c>
      <c r="G1308" s="63"/>
    </row>
    <row r="1309" spans="1:7" ht="26.25" x14ac:dyDescent="0.25">
      <c r="A1309" s="30">
        <v>13</v>
      </c>
      <c r="B1309" s="20" t="s">
        <v>26</v>
      </c>
      <c r="C1309" s="57" t="str">
        <f>VLOOKUP(Taulukko1[[#This Row],[Rivivalinta]],Sheet1!$C$1:$E$37,2,FALSE)</f>
        <v>Förändring i ersättningsansvaret (13)</v>
      </c>
      <c r="D1309" s="50" t="str">
        <f>VLOOKUP(Taulukko1[[#This Row],[Rivivalinta]],Sheet1!$C$1:$E$37,3,FALSE)</f>
        <v>Change in provision for outstanding claims (13)</v>
      </c>
      <c r="E1309" s="35">
        <v>43830</v>
      </c>
      <c r="F1309" s="33" t="s">
        <v>1</v>
      </c>
      <c r="G1309" s="63">
        <v>-1046.6199999999999</v>
      </c>
    </row>
    <row r="1310" spans="1:7" x14ac:dyDescent="0.25">
      <c r="A1310" s="31">
        <v>14</v>
      </c>
      <c r="B1310" s="20" t="s">
        <v>27</v>
      </c>
      <c r="C1310" s="57" t="str">
        <f>VLOOKUP(Taulukko1[[#This Row],[Rivivalinta]],Sheet1!$C$1:$E$37,2,FALSE)</f>
        <v>Återförsäkrarnas andel (14)</v>
      </c>
      <c r="D1310" s="50" t="str">
        <f>VLOOKUP(Taulukko1[[#This Row],[Rivivalinta]],Sheet1!$C$1:$E$37,3,FALSE)</f>
        <v>Reinsurers' share (14)</v>
      </c>
      <c r="E1310" s="35">
        <v>43830</v>
      </c>
      <c r="F1310" s="33" t="s">
        <v>1</v>
      </c>
      <c r="G1310" s="63">
        <v>1048.73</v>
      </c>
    </row>
    <row r="1311" spans="1:7" ht="26.25" x14ac:dyDescent="0.25">
      <c r="A1311" s="30">
        <v>15</v>
      </c>
      <c r="B1311" s="18" t="s">
        <v>28</v>
      </c>
      <c r="C1311" s="56" t="str">
        <f>VLOOKUP(Taulukko1[[#This Row],[Rivivalinta]],Sheet1!$C$1:$E$37,2,FALSE)</f>
        <v>Förändring i premieansvaret, egen andel (15)</v>
      </c>
      <c r="D1311" s="49" t="str">
        <f>VLOOKUP(Taulukko1[[#This Row],[Rivivalinta]],Sheet1!$C$1:$E$37,3,FALSE)</f>
        <v>Change in provision for unearned premiums, own share (15)</v>
      </c>
      <c r="E1311" s="35">
        <v>43830</v>
      </c>
      <c r="F1311" s="33" t="s">
        <v>1</v>
      </c>
      <c r="G1311" s="63">
        <v>521.83000000000004</v>
      </c>
    </row>
    <row r="1312" spans="1:7" ht="26.25" x14ac:dyDescent="0.25">
      <c r="A1312" s="31">
        <v>16</v>
      </c>
      <c r="B1312" s="20" t="s">
        <v>29</v>
      </c>
      <c r="C1312" s="57" t="str">
        <f>VLOOKUP(Taulukko1[[#This Row],[Rivivalinta]],Sheet1!$C$1:$E$37,2,FALSE)</f>
        <v>Föränrding i premieansvaret (16)</v>
      </c>
      <c r="D1312" s="50" t="str">
        <f>VLOOKUP(Taulukko1[[#This Row],[Rivivalinta]],Sheet1!$C$1:$E$37,3,FALSE)</f>
        <v>Change in provision for unearned premiums (16)</v>
      </c>
      <c r="E1312" s="35">
        <v>43830</v>
      </c>
      <c r="F1312" s="33" t="s">
        <v>1</v>
      </c>
      <c r="G1312" s="63">
        <v>521.83000000000004</v>
      </c>
    </row>
    <row r="1313" spans="1:7" x14ac:dyDescent="0.25">
      <c r="A1313" s="30">
        <v>17</v>
      </c>
      <c r="B1313" s="20" t="s">
        <v>30</v>
      </c>
      <c r="C1313" s="57" t="str">
        <f>VLOOKUP(Taulukko1[[#This Row],[Rivivalinta]],Sheet1!$C$1:$E$37,2,FALSE)</f>
        <v>Återförsäkrarnas andel (17)</v>
      </c>
      <c r="D1313" s="50" t="str">
        <f>VLOOKUP(Taulukko1[[#This Row],[Rivivalinta]],Sheet1!$C$1:$E$37,3,FALSE)</f>
        <v>Reinsurers' share (17)</v>
      </c>
      <c r="E1313" s="35">
        <v>43830</v>
      </c>
      <c r="F1313" s="33" t="s">
        <v>1</v>
      </c>
      <c r="G1313" s="63"/>
    </row>
    <row r="1314" spans="1:7" x14ac:dyDescent="0.25">
      <c r="A1314" s="30">
        <v>18</v>
      </c>
      <c r="B1314" s="18" t="s">
        <v>31</v>
      </c>
      <c r="C1314" s="56" t="str">
        <f>VLOOKUP(Taulukko1[[#This Row],[Rivivalinta]],Sheet1!$C$1:$E$37,2,FALSE)</f>
        <v>Driftskostnader (18)</v>
      </c>
      <c r="D1314" s="49" t="str">
        <f>VLOOKUP(Taulukko1[[#This Row],[Rivivalinta]],Sheet1!$C$1:$E$37,3,FALSE)</f>
        <v>Operating expenses (18)</v>
      </c>
      <c r="E1314" s="35">
        <v>43830</v>
      </c>
      <c r="F1314" s="33" t="s">
        <v>1</v>
      </c>
      <c r="G1314" s="63">
        <v>-1121.1300000000001</v>
      </c>
    </row>
    <row r="1315" spans="1:7" x14ac:dyDescent="0.25">
      <c r="A1315" s="30">
        <v>19</v>
      </c>
      <c r="B1315" s="18" t="s">
        <v>32</v>
      </c>
      <c r="C1315" s="56" t="str">
        <f>VLOOKUP(Taulukko1[[#This Row],[Rivivalinta]],Sheet1!$C$1:$E$37,2,FALSE)</f>
        <v>Kostnader för placeringsverksamheten (19)</v>
      </c>
      <c r="D1315" s="49" t="str">
        <f>VLOOKUP(Taulukko1[[#This Row],[Rivivalinta]],Sheet1!$C$1:$E$37,3,FALSE)</f>
        <v>Investment charges (19)</v>
      </c>
      <c r="E1315" s="35">
        <v>43830</v>
      </c>
      <c r="F1315" s="33" t="s">
        <v>1</v>
      </c>
      <c r="G1315" s="63">
        <v>-3209.07</v>
      </c>
    </row>
    <row r="1316" spans="1:7" ht="26.25" x14ac:dyDescent="0.25">
      <c r="A1316" s="31">
        <v>20</v>
      </c>
      <c r="B1316" s="18" t="s">
        <v>33</v>
      </c>
      <c r="C1316" s="56" t="str">
        <f>VLOOKUP(Taulukko1[[#This Row],[Rivivalinta]],Sheet1!$C$1:$E$37,2,FALSE)</f>
        <v>Orealiserade värdeminskningar i placeringsverksamheten (20)</v>
      </c>
      <c r="D1316" s="49" t="str">
        <f>VLOOKUP(Taulukko1[[#This Row],[Rivivalinta]],Sheet1!$C$1:$E$37,3,FALSE)</f>
        <v>Unrealised losses on onvestments (20)</v>
      </c>
      <c r="E1316" s="35">
        <v>43830</v>
      </c>
      <c r="F1316" s="33" t="s">
        <v>1</v>
      </c>
      <c r="G1316" s="63">
        <v>-17.22</v>
      </c>
    </row>
    <row r="1317" spans="1:7" ht="39" x14ac:dyDescent="0.25">
      <c r="A1317" s="30">
        <v>21</v>
      </c>
      <c r="B1317" s="21" t="s">
        <v>34</v>
      </c>
      <c r="C1317" s="58" t="str">
        <f>VLOOKUP(Taulukko1[[#This Row],[Rivivalinta]],Sheet1!$C$1:$E$37,2,FALSE)</f>
        <v>Placeringar som utgör täckning för fondförsäkringar  (21)</v>
      </c>
      <c r="D1317" s="51" t="str">
        <f>VLOOKUP(Taulukko1[[#This Row],[Rivivalinta]],Sheet1!$C$1:$E$37,3,FALSE)</f>
        <v>Investments covering technical provisions on unit-linked insurance  (21)</v>
      </c>
      <c r="E1317" s="35">
        <v>43830</v>
      </c>
      <c r="F1317" s="33" t="s">
        <v>1</v>
      </c>
      <c r="G1317" s="63"/>
    </row>
    <row r="1318" spans="1:7" ht="26.25" x14ac:dyDescent="0.25">
      <c r="A1318" s="31">
        <v>22</v>
      </c>
      <c r="B1318" s="21" t="s">
        <v>35</v>
      </c>
      <c r="C1318" s="58" t="str">
        <f>VLOOKUP(Taulukko1[[#This Row],[Rivivalinta]],Sheet1!$C$1:$E$37,2,FALSE)</f>
        <v>Värdeökningar av övriga placeringar (22)</v>
      </c>
      <c r="D1318" s="51" t="str">
        <f>VLOOKUP(Taulukko1[[#This Row],[Rivivalinta]],Sheet1!$C$1:$E$37,3,FALSE)</f>
        <v>Change in other investments value  (22)</v>
      </c>
      <c r="E1318" s="35">
        <v>43830</v>
      </c>
      <c r="F1318" s="33" t="s">
        <v>1</v>
      </c>
      <c r="G1318" s="63">
        <v>-17.22</v>
      </c>
    </row>
    <row r="1319" spans="1:7" x14ac:dyDescent="0.25">
      <c r="A1319" s="30">
        <v>23</v>
      </c>
      <c r="B1319" s="18" t="s">
        <v>36</v>
      </c>
      <c r="C1319" s="56" t="str">
        <f>VLOOKUP(Taulukko1[[#This Row],[Rivivalinta]],Sheet1!$C$1:$E$37,2,FALSE)</f>
        <v>Övriga försäkringstekniska kostnader (23)</v>
      </c>
      <c r="D1319" s="49" t="str">
        <f>VLOOKUP(Taulukko1[[#This Row],[Rivivalinta]],Sheet1!$C$1:$E$37,3,FALSE)</f>
        <v>Other technical expenses (23)</v>
      </c>
      <c r="E1319" s="35">
        <v>43830</v>
      </c>
      <c r="F1319" s="33" t="s">
        <v>1</v>
      </c>
      <c r="G1319" s="63"/>
    </row>
    <row r="1320" spans="1:7" x14ac:dyDescent="0.25">
      <c r="A1320" s="30">
        <v>24</v>
      </c>
      <c r="B1320" s="22" t="s">
        <v>37</v>
      </c>
      <c r="C1320" s="53" t="str">
        <f>VLOOKUP(Taulukko1[[#This Row],[Rivivalinta]],Sheet1!$C$1:$E$37,2,FALSE)</f>
        <v>Försäkringstekniskt resultat/bidrag (24)</v>
      </c>
      <c r="D1320" s="48" t="str">
        <f>VLOOKUP(Taulukko1[[#This Row],[Rivivalinta]],Sheet1!$C$1:$E$37,3,FALSE)</f>
        <v>Balance on technical account (24)</v>
      </c>
      <c r="E1320" s="35">
        <v>43830</v>
      </c>
      <c r="F1320" s="33" t="s">
        <v>1</v>
      </c>
      <c r="G1320" s="63">
        <v>2392.77</v>
      </c>
    </row>
    <row r="1321" spans="1:7" x14ac:dyDescent="0.25">
      <c r="A1321" s="30">
        <v>25</v>
      </c>
      <c r="B1321" s="22" t="s">
        <v>38</v>
      </c>
      <c r="C1321" s="53" t="str">
        <f>VLOOKUP(Taulukko1[[#This Row],[Rivivalinta]],Sheet1!$C$1:$E$37,2,FALSE)</f>
        <v>Annat än försäkringsteknisk kalkyl (25)</v>
      </c>
      <c r="D1321" s="48" t="str">
        <f>VLOOKUP(Taulukko1[[#This Row],[Rivivalinta]],Sheet1!$C$1:$E$37,3,FALSE)</f>
        <v>Non-technical account (25)</v>
      </c>
      <c r="E1321" s="35">
        <v>43830</v>
      </c>
      <c r="F1321" s="33" t="s">
        <v>1</v>
      </c>
      <c r="G1321" s="63"/>
    </row>
    <row r="1322" spans="1:7" x14ac:dyDescent="0.25">
      <c r="A1322" s="31">
        <v>26</v>
      </c>
      <c r="B1322" s="26" t="s">
        <v>39</v>
      </c>
      <c r="C1322" s="26" t="str">
        <f>VLOOKUP(Taulukko1[[#This Row],[Rivivalinta]],Sheet1!$C$1:$E$37,2,FALSE)</f>
        <v>Övriga intäkter (26)</v>
      </c>
      <c r="D1322" s="26" t="str">
        <f>VLOOKUP(Taulukko1[[#This Row],[Rivivalinta]],Sheet1!$C$1:$E$37,3,FALSE)</f>
        <v>Other income (26)</v>
      </c>
      <c r="E1322" s="35">
        <v>43830</v>
      </c>
      <c r="F1322" s="33" t="s">
        <v>1</v>
      </c>
      <c r="G1322" s="63"/>
    </row>
    <row r="1323" spans="1:7" x14ac:dyDescent="0.25">
      <c r="A1323" s="30">
        <v>27</v>
      </c>
      <c r="B1323" s="26" t="s">
        <v>40</v>
      </c>
      <c r="C1323" s="26" t="str">
        <f>VLOOKUP(Taulukko1[[#This Row],[Rivivalinta]],Sheet1!$C$1:$E$37,2,FALSE)</f>
        <v>Övriga kostnader (27)</v>
      </c>
      <c r="D1323" s="26" t="str">
        <f>VLOOKUP(Taulukko1[[#This Row],[Rivivalinta]],Sheet1!$C$1:$E$37,3,FALSE)</f>
        <v>Other expenses (27)</v>
      </c>
      <c r="E1323" s="35">
        <v>43830</v>
      </c>
      <c r="F1323" s="33" t="s">
        <v>1</v>
      </c>
      <c r="G1323" s="63"/>
    </row>
    <row r="1324" spans="1:7" x14ac:dyDescent="0.25">
      <c r="A1324" s="31">
        <v>28</v>
      </c>
      <c r="B1324" s="26" t="s">
        <v>41</v>
      </c>
      <c r="C1324" s="26" t="str">
        <f>VLOOKUP(Taulukko1[[#This Row],[Rivivalinta]],Sheet1!$C$1:$E$37,2,FALSE)</f>
        <v>Inkomstskatter för den egentliga verksamheten (28)</v>
      </c>
      <c r="D1324" s="26" t="str">
        <f>VLOOKUP(Taulukko1[[#This Row],[Rivivalinta]],Sheet1!$C$1:$E$37,3,FALSE)</f>
        <v>Direct taxes on ordinary activities (28)</v>
      </c>
      <c r="E1324" s="35">
        <v>43830</v>
      </c>
      <c r="F1324" s="33" t="s">
        <v>1</v>
      </c>
      <c r="G1324" s="63"/>
    </row>
    <row r="1325" spans="1:7" x14ac:dyDescent="0.25">
      <c r="A1325" s="30">
        <v>29</v>
      </c>
      <c r="B1325" s="32" t="s">
        <v>42</v>
      </c>
      <c r="C1325" s="59" t="str">
        <f>VLOOKUP(Taulukko1[[#This Row],[Rivivalinta]],Sheet1!$C$1:$E$37,2,FALSE)</f>
        <v>Vinst(förlust) före bokslutsdispositioner och skatter (29)</v>
      </c>
      <c r="D1325" s="32" t="str">
        <f>VLOOKUP(Taulukko1[[#This Row],[Rivivalinta]],Sheet1!$C$1:$E$37,3,FALSE)</f>
        <v>Profit(loss) before appropriations and taxes (29)</v>
      </c>
      <c r="E1325" s="35">
        <v>43830</v>
      </c>
      <c r="F1325" s="33" t="s">
        <v>1</v>
      </c>
      <c r="G1325" s="63">
        <v>2392.77</v>
      </c>
    </row>
    <row r="1326" spans="1:7" x14ac:dyDescent="0.25">
      <c r="A1326" s="30">
        <v>30</v>
      </c>
      <c r="B1326" s="26" t="s">
        <v>43</v>
      </c>
      <c r="C1326" s="26" t="str">
        <f>VLOOKUP(Taulukko1[[#This Row],[Rivivalinta]],Sheet1!$C$1:$E$37,2,FALSE)</f>
        <v>Bokslutsdispositioner totalt (30)</v>
      </c>
      <c r="D1326" s="26" t="str">
        <f>VLOOKUP(Taulukko1[[#This Row],[Rivivalinta]],Sheet1!$C$1:$E$37,3,FALSE)</f>
        <v>Appropriations, total (30)</v>
      </c>
      <c r="E1326" s="35">
        <v>43830</v>
      </c>
      <c r="F1326" s="33" t="s">
        <v>1</v>
      </c>
      <c r="G1326" s="63"/>
    </row>
    <row r="1327" spans="1:7" x14ac:dyDescent="0.25">
      <c r="A1327" s="30">
        <v>31</v>
      </c>
      <c r="B1327" s="27" t="s">
        <v>44</v>
      </c>
      <c r="C1327" s="27" t="str">
        <f>VLOOKUP(Taulukko1[[#This Row],[Rivivalinta]],Sheet1!$C$1:$E$37,2,FALSE)</f>
        <v>Förändring av avskrivningsdifferens (31)</v>
      </c>
      <c r="D1327" s="27" t="str">
        <f>VLOOKUP(Taulukko1[[#This Row],[Rivivalinta]],Sheet1!$C$1:$E$37,3,FALSE)</f>
        <v>Change in depreciation difference (31)</v>
      </c>
      <c r="E1327" s="35">
        <v>43830</v>
      </c>
      <c r="F1327" s="33" t="s">
        <v>1</v>
      </c>
      <c r="G1327" s="63"/>
    </row>
    <row r="1328" spans="1:7" x14ac:dyDescent="0.25">
      <c r="A1328" s="31">
        <v>32</v>
      </c>
      <c r="B1328" s="27" t="s">
        <v>139</v>
      </c>
      <c r="C1328" s="27" t="str">
        <f>VLOOKUP(Taulukko1[[#This Row],[Rivivalinta]],Sheet1!$C$1:$E$37,2,FALSE)</f>
        <v>Förändring av skattemässiga reserver (32)</v>
      </c>
      <c r="D1328" s="27" t="str">
        <f>VLOOKUP(Taulukko1[[#This Row],[Rivivalinta]],Sheet1!$C$1:$E$37,3,FALSE)</f>
        <v>Change in taxbased provision (32)</v>
      </c>
      <c r="E1328" s="35">
        <v>43830</v>
      </c>
      <c r="F1328" s="33" t="s">
        <v>1</v>
      </c>
      <c r="G1328" s="63"/>
    </row>
    <row r="1329" spans="1:7" x14ac:dyDescent="0.25">
      <c r="A1329" s="30">
        <v>33</v>
      </c>
      <c r="B1329" s="26" t="s">
        <v>45</v>
      </c>
      <c r="C1329" s="26" t="str">
        <f>VLOOKUP(Taulukko1[[#This Row],[Rivivalinta]],Sheet1!$C$1:$E$37,2,FALSE)</f>
        <v>Inkomstskatter totalt (33)</v>
      </c>
      <c r="D1329" s="26" t="str">
        <f>VLOOKUP(Taulukko1[[#This Row],[Rivivalinta]],Sheet1!$C$1:$E$37,3,FALSE)</f>
        <v>Income taxes, total (33)</v>
      </c>
      <c r="E1329" s="35">
        <v>43830</v>
      </c>
      <c r="F1329" s="33" t="s">
        <v>1</v>
      </c>
      <c r="G1329" s="63">
        <v>-490.89</v>
      </c>
    </row>
    <row r="1330" spans="1:7" x14ac:dyDescent="0.25">
      <c r="A1330" s="31">
        <v>34</v>
      </c>
      <c r="B1330" s="27" t="s">
        <v>46</v>
      </c>
      <c r="C1330" s="27" t="str">
        <f>VLOOKUP(Taulukko1[[#This Row],[Rivivalinta]],Sheet1!$C$1:$E$37,2,FALSE)</f>
        <v>Skatt för räkenskapsperioden och tidigare räkenskapsperioder (34)</v>
      </c>
      <c r="D1330" s="27" t="str">
        <f>VLOOKUP(Taulukko1[[#This Row],[Rivivalinta]],Sheet1!$C$1:$E$37,3,FALSE)</f>
        <v>Taxes for current and previous periods (34)</v>
      </c>
      <c r="E1330" s="35">
        <v>43830</v>
      </c>
      <c r="F1330" s="33" t="s">
        <v>1</v>
      </c>
      <c r="G1330" s="63">
        <v>-490.89</v>
      </c>
    </row>
    <row r="1331" spans="1:7" x14ac:dyDescent="0.25">
      <c r="A1331" s="30">
        <v>35</v>
      </c>
      <c r="B1331" s="27" t="s">
        <v>47</v>
      </c>
      <c r="C1331" s="27" t="str">
        <f>VLOOKUP(Taulukko1[[#This Row],[Rivivalinta]],Sheet1!$C$1:$E$37,2,FALSE)</f>
        <v>Latent skatt (35)</v>
      </c>
      <c r="D1331" s="27" t="str">
        <f>VLOOKUP(Taulukko1[[#This Row],[Rivivalinta]],Sheet1!$C$1:$E$37,3,FALSE)</f>
        <v>Deferred taxes (35)</v>
      </c>
      <c r="E1331" s="35">
        <v>43830</v>
      </c>
      <c r="F1331" s="33" t="s">
        <v>1</v>
      </c>
      <c r="G1331" s="63"/>
    </row>
    <row r="1332" spans="1:7" x14ac:dyDescent="0.25">
      <c r="A1332" s="30">
        <v>36</v>
      </c>
      <c r="B1332" s="26" t="s">
        <v>48</v>
      </c>
      <c r="C1332" s="26" t="str">
        <f>VLOOKUP(Taulukko1[[#This Row],[Rivivalinta]],Sheet1!$C$1:$E$37,2,FALSE)</f>
        <v>Övriga direkta skatter (36)</v>
      </c>
      <c r="D1332" s="26" t="str">
        <f>VLOOKUP(Taulukko1[[#This Row],[Rivivalinta]],Sheet1!$C$1:$E$37,3,FALSE)</f>
        <v>Other direct taxes (36)</v>
      </c>
      <c r="E1332" s="35">
        <v>43830</v>
      </c>
      <c r="F1332" s="33" t="s">
        <v>1</v>
      </c>
      <c r="G1332" s="63"/>
    </row>
    <row r="1333" spans="1:7" x14ac:dyDescent="0.25">
      <c r="A1333" s="30">
        <v>37</v>
      </c>
      <c r="B1333" s="22" t="s">
        <v>49</v>
      </c>
      <c r="C1333" s="53" t="str">
        <f>VLOOKUP(Taulukko1[[#This Row],[Rivivalinta]],Sheet1!$C$1:$E$37,2,FALSE)</f>
        <v>Räkenskapsperiodens vinst(förlust) (37)</v>
      </c>
      <c r="D1333" s="48" t="str">
        <f>VLOOKUP(Taulukko1[[#This Row],[Rivivalinta]],Sheet1!$C$1:$E$37,3,FALSE)</f>
        <v>Profit/loss for the accounting period (37)</v>
      </c>
      <c r="E1333" s="35">
        <v>43830</v>
      </c>
      <c r="F1333" s="33" t="s">
        <v>1</v>
      </c>
      <c r="G1333" s="63">
        <v>1901.88</v>
      </c>
    </row>
    <row r="1334" spans="1:7" x14ac:dyDescent="0.25">
      <c r="A1334" s="30">
        <v>1</v>
      </c>
      <c r="B1334" s="23" t="s">
        <v>14</v>
      </c>
      <c r="C1334" s="55" t="str">
        <f>VLOOKUP(Taulukko1[[#This Row],[Rivivalinta]],Sheet1!$C$1:$E$37,2,FALSE)</f>
        <v>Försäkringsteknisk kalkyl - livförsäkring (1)</v>
      </c>
      <c r="D1334" s="23" t="str">
        <f>VLOOKUP(Taulukko1[[#This Row],[Rivivalinta]],Sheet1!$C$1:$E$37,3,FALSE)</f>
        <v>Technical account - life insurance (1)</v>
      </c>
      <c r="E1334" s="35">
        <v>43830</v>
      </c>
      <c r="F1334" s="33" t="s">
        <v>3</v>
      </c>
      <c r="G1334" s="63"/>
    </row>
    <row r="1335" spans="1:7" x14ac:dyDescent="0.25">
      <c r="A1335" s="31">
        <v>2</v>
      </c>
      <c r="B1335" s="18" t="s">
        <v>15</v>
      </c>
      <c r="C1335" s="56" t="str">
        <f>VLOOKUP(Taulukko1[[#This Row],[Rivivalinta]],Sheet1!$C$1:$E$37,2,FALSE)</f>
        <v>Premieinkomst, egen andel (2)</v>
      </c>
      <c r="D1335" s="49" t="str">
        <f>VLOOKUP(Taulukko1[[#This Row],[Rivivalinta]],Sheet1!$C$1:$E$37,3,FALSE)</f>
        <v>Premiums earned, net of reinsurance (2)</v>
      </c>
      <c r="E1335" s="35">
        <v>43830</v>
      </c>
      <c r="F1335" s="33" t="s">
        <v>3</v>
      </c>
      <c r="G1335" s="63">
        <v>55818</v>
      </c>
    </row>
    <row r="1336" spans="1:7" x14ac:dyDescent="0.25">
      <c r="A1336" s="30">
        <v>3</v>
      </c>
      <c r="B1336" s="20" t="s">
        <v>16</v>
      </c>
      <c r="C1336" s="57" t="str">
        <f>VLOOKUP(Taulukko1[[#This Row],[Rivivalinta]],Sheet1!$C$1:$E$37,2,FALSE)</f>
        <v>Premieinkomst (3)</v>
      </c>
      <c r="D1336" s="50" t="str">
        <f>VLOOKUP(Taulukko1[[#This Row],[Rivivalinta]],Sheet1!$C$1:$E$37,3,FALSE)</f>
        <v>Premium income (3)</v>
      </c>
      <c r="E1336" s="35">
        <v>43830</v>
      </c>
      <c r="F1336" s="33" t="s">
        <v>3</v>
      </c>
      <c r="G1336" s="63">
        <v>56001</v>
      </c>
    </row>
    <row r="1337" spans="1:7" x14ac:dyDescent="0.25">
      <c r="A1337" s="31">
        <v>4</v>
      </c>
      <c r="B1337" s="20" t="s">
        <v>17</v>
      </c>
      <c r="C1337" s="57" t="str">
        <f>VLOOKUP(Taulukko1[[#This Row],[Rivivalinta]],Sheet1!$C$1:$E$37,2,FALSE)</f>
        <v>Återförsäkrarnas andel (4)</v>
      </c>
      <c r="D1337" s="50" t="str">
        <f>VLOOKUP(Taulukko1[[#This Row],[Rivivalinta]],Sheet1!$C$1:$E$37,3,FALSE)</f>
        <v>Reinsurers' share (4)</v>
      </c>
      <c r="E1337" s="35">
        <v>43830</v>
      </c>
      <c r="F1337" s="33" t="s">
        <v>3</v>
      </c>
      <c r="G1337" s="63">
        <v>-183</v>
      </c>
    </row>
    <row r="1338" spans="1:7" x14ac:dyDescent="0.25">
      <c r="A1338" s="30">
        <v>5</v>
      </c>
      <c r="B1338" s="18" t="s">
        <v>18</v>
      </c>
      <c r="C1338" s="56" t="str">
        <f>VLOOKUP(Taulukko1[[#This Row],[Rivivalinta]],Sheet1!$C$1:$E$37,2,FALSE)</f>
        <v>Intäkter av placeringsverksamheten (5)</v>
      </c>
      <c r="D1338" s="49" t="str">
        <f>VLOOKUP(Taulukko1[[#This Row],[Rivivalinta]],Sheet1!$C$1:$E$37,3,FALSE)</f>
        <v>Investment income (5)</v>
      </c>
      <c r="E1338" s="35">
        <v>43830</v>
      </c>
      <c r="F1338" s="33" t="s">
        <v>3</v>
      </c>
      <c r="G1338" s="63">
        <v>124853</v>
      </c>
    </row>
    <row r="1339" spans="1:7" ht="26.25" x14ac:dyDescent="0.25">
      <c r="A1339" s="30">
        <v>6</v>
      </c>
      <c r="B1339" s="18" t="s">
        <v>19</v>
      </c>
      <c r="C1339" s="56" t="str">
        <f>VLOOKUP(Taulukko1[[#This Row],[Rivivalinta]],Sheet1!$C$1:$E$37,2,FALSE)</f>
        <v>Orealiserade värdeökningar i placeringsverksamheten (6)</v>
      </c>
      <c r="D1339" s="49" t="str">
        <f>VLOOKUP(Taulukko1[[#This Row],[Rivivalinta]],Sheet1!$C$1:$E$37,3,FALSE)</f>
        <v>Unrealised gains on investments (6)</v>
      </c>
      <c r="E1339" s="35">
        <v>43830</v>
      </c>
      <c r="F1339" s="33" t="s">
        <v>3</v>
      </c>
      <c r="G1339" s="63"/>
    </row>
    <row r="1340" spans="1:7" ht="39" x14ac:dyDescent="0.25">
      <c r="A1340" s="30">
        <v>7</v>
      </c>
      <c r="B1340" s="21" t="s">
        <v>20</v>
      </c>
      <c r="C1340" s="58" t="str">
        <f>VLOOKUP(Taulukko1[[#This Row],[Rivivalinta]],Sheet1!$C$1:$E$37,2,FALSE)</f>
        <v>Placeringar som utgör täckning för fondförsäkringar (7)</v>
      </c>
      <c r="D1340" s="51" t="str">
        <f>VLOOKUP(Taulukko1[[#This Row],[Rivivalinta]],Sheet1!$C$1:$E$37,3,FALSE)</f>
        <v>Investments covering technical provisions on unit-linked 
insurance (7)</v>
      </c>
      <c r="E1340" s="35">
        <v>43830</v>
      </c>
      <c r="F1340" s="33" t="s">
        <v>3</v>
      </c>
      <c r="G1340" s="63"/>
    </row>
    <row r="1341" spans="1:7" x14ac:dyDescent="0.25">
      <c r="A1341" s="31">
        <v>8</v>
      </c>
      <c r="B1341" s="21" t="s">
        <v>21</v>
      </c>
      <c r="C1341" s="58" t="str">
        <f>VLOOKUP(Taulukko1[[#This Row],[Rivivalinta]],Sheet1!$C$1:$E$37,2,FALSE)</f>
        <v>Värdeökningar av övriga placeringar (8)</v>
      </c>
      <c r="D1341" s="51" t="str">
        <f>VLOOKUP(Taulukko1[[#This Row],[Rivivalinta]],Sheet1!$C$1:$E$37,3,FALSE)</f>
        <v>Change in other investments value (8)</v>
      </c>
      <c r="E1341" s="35">
        <v>43830</v>
      </c>
      <c r="F1341" s="33" t="s">
        <v>3</v>
      </c>
      <c r="G1341" s="63"/>
    </row>
    <row r="1342" spans="1:7" x14ac:dyDescent="0.25">
      <c r="A1342" s="30">
        <v>9</v>
      </c>
      <c r="B1342" s="18" t="s">
        <v>22</v>
      </c>
      <c r="C1342" s="56" t="str">
        <f>VLOOKUP(Taulukko1[[#This Row],[Rivivalinta]],Sheet1!$C$1:$E$37,2,FALSE)</f>
        <v>Övriga försäkringstekniska intäkter (9)</v>
      </c>
      <c r="D1342" s="49" t="str">
        <f>VLOOKUP(Taulukko1[[#This Row],[Rivivalinta]],Sheet1!$C$1:$E$37,3,FALSE)</f>
        <v>Other technical income (9)</v>
      </c>
      <c r="E1342" s="35">
        <v>43830</v>
      </c>
      <c r="F1342" s="33" t="s">
        <v>3</v>
      </c>
      <c r="G1342" s="63"/>
    </row>
    <row r="1343" spans="1:7" x14ac:dyDescent="0.25">
      <c r="A1343" s="31">
        <v>10</v>
      </c>
      <c r="B1343" s="18" t="s">
        <v>23</v>
      </c>
      <c r="C1343" s="56" t="str">
        <f>VLOOKUP(Taulukko1[[#This Row],[Rivivalinta]],Sheet1!$C$1:$E$37,2,FALSE)</f>
        <v>Ersättningskostnader, egen andel (10)</v>
      </c>
      <c r="D1343" s="49" t="str">
        <f>VLOOKUP(Taulukko1[[#This Row],[Rivivalinta]],Sheet1!$C$1:$E$37,3,FALSE)</f>
        <v>Claims incurred, own share (10)</v>
      </c>
      <c r="E1343" s="35">
        <v>43830</v>
      </c>
      <c r="F1343" s="33" t="s">
        <v>3</v>
      </c>
      <c r="G1343" s="63">
        <v>-117538</v>
      </c>
    </row>
    <row r="1344" spans="1:7" x14ac:dyDescent="0.25">
      <c r="A1344" s="30">
        <v>11</v>
      </c>
      <c r="B1344" s="20" t="s">
        <v>24</v>
      </c>
      <c r="C1344" s="57" t="str">
        <f>VLOOKUP(Taulukko1[[#This Row],[Rivivalinta]],Sheet1!$C$1:$E$37,2,FALSE)</f>
        <v>Utbetalda ersättningar (11)</v>
      </c>
      <c r="D1344" s="50" t="str">
        <f>VLOOKUP(Taulukko1[[#This Row],[Rivivalinta]],Sheet1!$C$1:$E$37,3,FALSE)</f>
        <v>Claims paid (11)</v>
      </c>
      <c r="E1344" s="35">
        <v>43830</v>
      </c>
      <c r="F1344" s="33" t="s">
        <v>3</v>
      </c>
      <c r="G1344" s="63">
        <v>-116145</v>
      </c>
    </row>
    <row r="1345" spans="1:7" x14ac:dyDescent="0.25">
      <c r="A1345" s="30">
        <v>12</v>
      </c>
      <c r="B1345" s="20" t="s">
        <v>25</v>
      </c>
      <c r="C1345" s="57" t="str">
        <f>VLOOKUP(Taulukko1[[#This Row],[Rivivalinta]],Sheet1!$C$1:$E$37,2,FALSE)</f>
        <v>Återförsäkrarnas andel (12)</v>
      </c>
      <c r="D1345" s="50" t="str">
        <f>VLOOKUP(Taulukko1[[#This Row],[Rivivalinta]],Sheet1!$C$1:$E$37,3,FALSE)</f>
        <v>Reinsurers' share (12)</v>
      </c>
      <c r="E1345" s="35">
        <v>43830</v>
      </c>
      <c r="F1345" s="33" t="s">
        <v>3</v>
      </c>
      <c r="G1345" s="63"/>
    </row>
    <row r="1346" spans="1:7" ht="26.25" x14ac:dyDescent="0.25">
      <c r="A1346" s="30">
        <v>13</v>
      </c>
      <c r="B1346" s="20" t="s">
        <v>26</v>
      </c>
      <c r="C1346" s="57" t="str">
        <f>VLOOKUP(Taulukko1[[#This Row],[Rivivalinta]],Sheet1!$C$1:$E$37,2,FALSE)</f>
        <v>Förändring i ersättningsansvaret (13)</v>
      </c>
      <c r="D1346" s="50" t="str">
        <f>VLOOKUP(Taulukko1[[#This Row],[Rivivalinta]],Sheet1!$C$1:$E$37,3,FALSE)</f>
        <v>Change in provision for outstanding claims (13)</v>
      </c>
      <c r="E1346" s="35">
        <v>43830</v>
      </c>
      <c r="F1346" s="33" t="s">
        <v>3</v>
      </c>
      <c r="G1346" s="63">
        <v>-1393</v>
      </c>
    </row>
    <row r="1347" spans="1:7" x14ac:dyDescent="0.25">
      <c r="A1347" s="31">
        <v>14</v>
      </c>
      <c r="B1347" s="20" t="s">
        <v>27</v>
      </c>
      <c r="C1347" s="57" t="str">
        <f>VLOOKUP(Taulukko1[[#This Row],[Rivivalinta]],Sheet1!$C$1:$E$37,2,FALSE)</f>
        <v>Återförsäkrarnas andel (14)</v>
      </c>
      <c r="D1347" s="50" t="str">
        <f>VLOOKUP(Taulukko1[[#This Row],[Rivivalinta]],Sheet1!$C$1:$E$37,3,FALSE)</f>
        <v>Reinsurers' share (14)</v>
      </c>
      <c r="E1347" s="35">
        <v>43830</v>
      </c>
      <c r="F1347" s="33" t="s">
        <v>3</v>
      </c>
      <c r="G1347" s="63"/>
    </row>
    <row r="1348" spans="1:7" ht="26.25" x14ac:dyDescent="0.25">
      <c r="A1348" s="30">
        <v>15</v>
      </c>
      <c r="B1348" s="18" t="s">
        <v>28</v>
      </c>
      <c r="C1348" s="56" t="str">
        <f>VLOOKUP(Taulukko1[[#This Row],[Rivivalinta]],Sheet1!$C$1:$E$37,2,FALSE)</f>
        <v>Förändring i premieansvaret, egen andel (15)</v>
      </c>
      <c r="D1348" s="49" t="str">
        <f>VLOOKUP(Taulukko1[[#This Row],[Rivivalinta]],Sheet1!$C$1:$E$37,3,FALSE)</f>
        <v>Change in provision for unearned premiums, own share (15)</v>
      </c>
      <c r="E1348" s="35">
        <v>43830</v>
      </c>
      <c r="F1348" s="33" t="s">
        <v>3</v>
      </c>
      <c r="G1348" s="63">
        <v>21781</v>
      </c>
    </row>
    <row r="1349" spans="1:7" ht="26.25" x14ac:dyDescent="0.25">
      <c r="A1349" s="31">
        <v>16</v>
      </c>
      <c r="B1349" s="20" t="s">
        <v>29</v>
      </c>
      <c r="C1349" s="57" t="str">
        <f>VLOOKUP(Taulukko1[[#This Row],[Rivivalinta]],Sheet1!$C$1:$E$37,2,FALSE)</f>
        <v>Föränrding i premieansvaret (16)</v>
      </c>
      <c r="D1349" s="50" t="str">
        <f>VLOOKUP(Taulukko1[[#This Row],[Rivivalinta]],Sheet1!$C$1:$E$37,3,FALSE)</f>
        <v>Change in provision for unearned premiums (16)</v>
      </c>
      <c r="E1349" s="35">
        <v>43830</v>
      </c>
      <c r="F1349" s="33" t="s">
        <v>3</v>
      </c>
      <c r="G1349" s="63">
        <v>21781</v>
      </c>
    </row>
    <row r="1350" spans="1:7" x14ac:dyDescent="0.25">
      <c r="A1350" s="30">
        <v>17</v>
      </c>
      <c r="B1350" s="20" t="s">
        <v>30</v>
      </c>
      <c r="C1350" s="57" t="str">
        <f>VLOOKUP(Taulukko1[[#This Row],[Rivivalinta]],Sheet1!$C$1:$E$37,2,FALSE)</f>
        <v>Återförsäkrarnas andel (17)</v>
      </c>
      <c r="D1350" s="50" t="str">
        <f>VLOOKUP(Taulukko1[[#This Row],[Rivivalinta]],Sheet1!$C$1:$E$37,3,FALSE)</f>
        <v>Reinsurers' share (17)</v>
      </c>
      <c r="E1350" s="35">
        <v>43830</v>
      </c>
      <c r="F1350" s="33" t="s">
        <v>3</v>
      </c>
      <c r="G1350" s="63"/>
    </row>
    <row r="1351" spans="1:7" x14ac:dyDescent="0.25">
      <c r="A1351" s="30">
        <v>18</v>
      </c>
      <c r="B1351" s="18" t="s">
        <v>31</v>
      </c>
      <c r="C1351" s="56" t="str">
        <f>VLOOKUP(Taulukko1[[#This Row],[Rivivalinta]],Sheet1!$C$1:$E$37,2,FALSE)</f>
        <v>Driftskostnader (18)</v>
      </c>
      <c r="D1351" s="49" t="str">
        <f>VLOOKUP(Taulukko1[[#This Row],[Rivivalinta]],Sheet1!$C$1:$E$37,3,FALSE)</f>
        <v>Operating expenses (18)</v>
      </c>
      <c r="E1351" s="35">
        <v>43830</v>
      </c>
      <c r="F1351" s="33" t="s">
        <v>3</v>
      </c>
      <c r="G1351" s="63">
        <v>-9630</v>
      </c>
    </row>
    <row r="1352" spans="1:7" x14ac:dyDescent="0.25">
      <c r="A1352" s="30">
        <v>19</v>
      </c>
      <c r="B1352" s="18" t="s">
        <v>32</v>
      </c>
      <c r="C1352" s="56" t="str">
        <f>VLOOKUP(Taulukko1[[#This Row],[Rivivalinta]],Sheet1!$C$1:$E$37,2,FALSE)</f>
        <v>Kostnader för placeringsverksamheten (19)</v>
      </c>
      <c r="D1352" s="49" t="str">
        <f>VLOOKUP(Taulukko1[[#This Row],[Rivivalinta]],Sheet1!$C$1:$E$37,3,FALSE)</f>
        <v>Investment charges (19)</v>
      </c>
      <c r="E1352" s="35">
        <v>43830</v>
      </c>
      <c r="F1352" s="33" t="s">
        <v>3</v>
      </c>
      <c r="G1352" s="63">
        <v>-48406</v>
      </c>
    </row>
    <row r="1353" spans="1:7" ht="26.25" x14ac:dyDescent="0.25">
      <c r="A1353" s="31">
        <v>20</v>
      </c>
      <c r="B1353" s="18" t="s">
        <v>33</v>
      </c>
      <c r="C1353" s="56" t="str">
        <f>VLOOKUP(Taulukko1[[#This Row],[Rivivalinta]],Sheet1!$C$1:$E$37,2,FALSE)</f>
        <v>Orealiserade värdeminskningar i placeringsverksamheten (20)</v>
      </c>
      <c r="D1353" s="49" t="str">
        <f>VLOOKUP(Taulukko1[[#This Row],[Rivivalinta]],Sheet1!$C$1:$E$37,3,FALSE)</f>
        <v>Unrealised losses on onvestments (20)</v>
      </c>
      <c r="E1353" s="35">
        <v>43830</v>
      </c>
      <c r="F1353" s="33" t="s">
        <v>3</v>
      </c>
      <c r="G1353" s="63"/>
    </row>
    <row r="1354" spans="1:7" ht="39" x14ac:dyDescent="0.25">
      <c r="A1354" s="30">
        <v>21</v>
      </c>
      <c r="B1354" s="21" t="s">
        <v>34</v>
      </c>
      <c r="C1354" s="58" t="str">
        <f>VLOOKUP(Taulukko1[[#This Row],[Rivivalinta]],Sheet1!$C$1:$E$37,2,FALSE)</f>
        <v>Placeringar som utgör täckning för fondförsäkringar  (21)</v>
      </c>
      <c r="D1354" s="51" t="str">
        <f>VLOOKUP(Taulukko1[[#This Row],[Rivivalinta]],Sheet1!$C$1:$E$37,3,FALSE)</f>
        <v>Investments covering technical provisions on unit-linked insurance  (21)</v>
      </c>
      <c r="E1354" s="35">
        <v>43830</v>
      </c>
      <c r="F1354" s="33" t="s">
        <v>3</v>
      </c>
      <c r="G1354" s="63"/>
    </row>
    <row r="1355" spans="1:7" ht="26.25" x14ac:dyDescent="0.25">
      <c r="A1355" s="31">
        <v>22</v>
      </c>
      <c r="B1355" s="21" t="s">
        <v>35</v>
      </c>
      <c r="C1355" s="58" t="str">
        <f>VLOOKUP(Taulukko1[[#This Row],[Rivivalinta]],Sheet1!$C$1:$E$37,2,FALSE)</f>
        <v>Värdeökningar av övriga placeringar (22)</v>
      </c>
      <c r="D1355" s="51" t="str">
        <f>VLOOKUP(Taulukko1[[#This Row],[Rivivalinta]],Sheet1!$C$1:$E$37,3,FALSE)</f>
        <v>Change in other investments value  (22)</v>
      </c>
      <c r="E1355" s="35">
        <v>43830</v>
      </c>
      <c r="F1355" s="33" t="s">
        <v>3</v>
      </c>
      <c r="G1355" s="63"/>
    </row>
    <row r="1356" spans="1:7" x14ac:dyDescent="0.25">
      <c r="A1356" s="30">
        <v>23</v>
      </c>
      <c r="B1356" s="18" t="s">
        <v>36</v>
      </c>
      <c r="C1356" s="56" t="str">
        <f>VLOOKUP(Taulukko1[[#This Row],[Rivivalinta]],Sheet1!$C$1:$E$37,2,FALSE)</f>
        <v>Övriga försäkringstekniska kostnader (23)</v>
      </c>
      <c r="D1356" s="49" t="str">
        <f>VLOOKUP(Taulukko1[[#This Row],[Rivivalinta]],Sheet1!$C$1:$E$37,3,FALSE)</f>
        <v>Other technical expenses (23)</v>
      </c>
      <c r="E1356" s="35">
        <v>43830</v>
      </c>
      <c r="F1356" s="33" t="s">
        <v>3</v>
      </c>
      <c r="G1356" s="63"/>
    </row>
    <row r="1357" spans="1:7" x14ac:dyDescent="0.25">
      <c r="A1357" s="30">
        <v>24</v>
      </c>
      <c r="B1357" s="22" t="s">
        <v>37</v>
      </c>
      <c r="C1357" s="53" t="str">
        <f>VLOOKUP(Taulukko1[[#This Row],[Rivivalinta]],Sheet1!$C$1:$E$37,2,FALSE)</f>
        <v>Försäkringstekniskt resultat/bidrag (24)</v>
      </c>
      <c r="D1357" s="48" t="str">
        <f>VLOOKUP(Taulukko1[[#This Row],[Rivivalinta]],Sheet1!$C$1:$E$37,3,FALSE)</f>
        <v>Balance on technical account (24)</v>
      </c>
      <c r="E1357" s="35">
        <v>43830</v>
      </c>
      <c r="F1357" s="33" t="s">
        <v>3</v>
      </c>
      <c r="G1357" s="63">
        <v>26878</v>
      </c>
    </row>
    <row r="1358" spans="1:7" x14ac:dyDescent="0.25">
      <c r="A1358" s="30">
        <v>25</v>
      </c>
      <c r="B1358" s="22" t="s">
        <v>38</v>
      </c>
      <c r="C1358" s="53" t="str">
        <f>VLOOKUP(Taulukko1[[#This Row],[Rivivalinta]],Sheet1!$C$1:$E$37,2,FALSE)</f>
        <v>Annat än försäkringsteknisk kalkyl (25)</v>
      </c>
      <c r="D1358" s="48" t="str">
        <f>VLOOKUP(Taulukko1[[#This Row],[Rivivalinta]],Sheet1!$C$1:$E$37,3,FALSE)</f>
        <v>Non-technical account (25)</v>
      </c>
      <c r="E1358" s="35">
        <v>43830</v>
      </c>
      <c r="F1358" s="33" t="s">
        <v>3</v>
      </c>
      <c r="G1358" s="63"/>
    </row>
    <row r="1359" spans="1:7" x14ac:dyDescent="0.25">
      <c r="A1359" s="31">
        <v>26</v>
      </c>
      <c r="B1359" s="26" t="s">
        <v>39</v>
      </c>
      <c r="C1359" s="26" t="str">
        <f>VLOOKUP(Taulukko1[[#This Row],[Rivivalinta]],Sheet1!$C$1:$E$37,2,FALSE)</f>
        <v>Övriga intäkter (26)</v>
      </c>
      <c r="D1359" s="26" t="str">
        <f>VLOOKUP(Taulukko1[[#This Row],[Rivivalinta]],Sheet1!$C$1:$E$37,3,FALSE)</f>
        <v>Other income (26)</v>
      </c>
      <c r="E1359" s="35">
        <v>43830</v>
      </c>
      <c r="F1359" s="33" t="s">
        <v>3</v>
      </c>
      <c r="G1359" s="63"/>
    </row>
    <row r="1360" spans="1:7" x14ac:dyDescent="0.25">
      <c r="A1360" s="30">
        <v>27</v>
      </c>
      <c r="B1360" s="26" t="s">
        <v>40</v>
      </c>
      <c r="C1360" s="26" t="str">
        <f>VLOOKUP(Taulukko1[[#This Row],[Rivivalinta]],Sheet1!$C$1:$E$37,2,FALSE)</f>
        <v>Övriga kostnader (27)</v>
      </c>
      <c r="D1360" s="26" t="str">
        <f>VLOOKUP(Taulukko1[[#This Row],[Rivivalinta]],Sheet1!$C$1:$E$37,3,FALSE)</f>
        <v>Other expenses (27)</v>
      </c>
      <c r="E1360" s="35">
        <v>43830</v>
      </c>
      <c r="F1360" s="33" t="s">
        <v>3</v>
      </c>
      <c r="G1360" s="63"/>
    </row>
    <row r="1361" spans="1:7" x14ac:dyDescent="0.25">
      <c r="A1361" s="31">
        <v>28</v>
      </c>
      <c r="B1361" s="26" t="s">
        <v>41</v>
      </c>
      <c r="C1361" s="26" t="str">
        <f>VLOOKUP(Taulukko1[[#This Row],[Rivivalinta]],Sheet1!$C$1:$E$37,2,FALSE)</f>
        <v>Inkomstskatter för den egentliga verksamheten (28)</v>
      </c>
      <c r="D1361" s="26" t="str">
        <f>VLOOKUP(Taulukko1[[#This Row],[Rivivalinta]],Sheet1!$C$1:$E$37,3,FALSE)</f>
        <v>Direct taxes on ordinary activities (28)</v>
      </c>
      <c r="E1361" s="35">
        <v>43830</v>
      </c>
      <c r="F1361" s="33" t="s">
        <v>3</v>
      </c>
      <c r="G1361" s="63"/>
    </row>
    <row r="1362" spans="1:7" x14ac:dyDescent="0.25">
      <c r="A1362" s="30">
        <v>29</v>
      </c>
      <c r="B1362" s="32" t="s">
        <v>42</v>
      </c>
      <c r="C1362" s="59" t="str">
        <f>VLOOKUP(Taulukko1[[#This Row],[Rivivalinta]],Sheet1!$C$1:$E$37,2,FALSE)</f>
        <v>Vinst(förlust) före bokslutsdispositioner och skatter (29)</v>
      </c>
      <c r="D1362" s="32" t="str">
        <f>VLOOKUP(Taulukko1[[#This Row],[Rivivalinta]],Sheet1!$C$1:$E$37,3,FALSE)</f>
        <v>Profit(loss) before appropriations and taxes (29)</v>
      </c>
      <c r="E1362" s="35">
        <v>43830</v>
      </c>
      <c r="F1362" s="33" t="s">
        <v>3</v>
      </c>
      <c r="G1362" s="63">
        <v>26878</v>
      </c>
    </row>
    <row r="1363" spans="1:7" x14ac:dyDescent="0.25">
      <c r="A1363" s="30">
        <v>30</v>
      </c>
      <c r="B1363" s="26" t="s">
        <v>43</v>
      </c>
      <c r="C1363" s="26" t="str">
        <f>VLOOKUP(Taulukko1[[#This Row],[Rivivalinta]],Sheet1!$C$1:$E$37,2,FALSE)</f>
        <v>Bokslutsdispositioner totalt (30)</v>
      </c>
      <c r="D1363" s="26" t="str">
        <f>VLOOKUP(Taulukko1[[#This Row],[Rivivalinta]],Sheet1!$C$1:$E$37,3,FALSE)</f>
        <v>Appropriations, total (30)</v>
      </c>
      <c r="E1363" s="35">
        <v>43830</v>
      </c>
      <c r="F1363" s="33" t="s">
        <v>3</v>
      </c>
      <c r="G1363" s="63">
        <v>97</v>
      </c>
    </row>
    <row r="1364" spans="1:7" x14ac:dyDescent="0.25">
      <c r="A1364" s="30">
        <v>31</v>
      </c>
      <c r="B1364" s="27" t="s">
        <v>44</v>
      </c>
      <c r="C1364" s="27" t="str">
        <f>VLOOKUP(Taulukko1[[#This Row],[Rivivalinta]],Sheet1!$C$1:$E$37,2,FALSE)</f>
        <v>Förändring av avskrivningsdifferens (31)</v>
      </c>
      <c r="D1364" s="27" t="str">
        <f>VLOOKUP(Taulukko1[[#This Row],[Rivivalinta]],Sheet1!$C$1:$E$37,3,FALSE)</f>
        <v>Change in depreciation difference (31)</v>
      </c>
      <c r="E1364" s="35">
        <v>43830</v>
      </c>
      <c r="F1364" s="33" t="s">
        <v>3</v>
      </c>
      <c r="G1364" s="63">
        <v>97</v>
      </c>
    </row>
    <row r="1365" spans="1:7" x14ac:dyDescent="0.25">
      <c r="A1365" s="31">
        <v>32</v>
      </c>
      <c r="B1365" s="27" t="s">
        <v>139</v>
      </c>
      <c r="C1365" s="27" t="str">
        <f>VLOOKUP(Taulukko1[[#This Row],[Rivivalinta]],Sheet1!$C$1:$E$37,2,FALSE)</f>
        <v>Förändring av skattemässiga reserver (32)</v>
      </c>
      <c r="D1365" s="27" t="str">
        <f>VLOOKUP(Taulukko1[[#This Row],[Rivivalinta]],Sheet1!$C$1:$E$37,3,FALSE)</f>
        <v>Change in taxbased provision (32)</v>
      </c>
      <c r="E1365" s="35">
        <v>43830</v>
      </c>
      <c r="F1365" s="33" t="s">
        <v>3</v>
      </c>
      <c r="G1365" s="63"/>
    </row>
    <row r="1366" spans="1:7" x14ac:dyDescent="0.25">
      <c r="A1366" s="30">
        <v>33</v>
      </c>
      <c r="B1366" s="26" t="s">
        <v>45</v>
      </c>
      <c r="C1366" s="26" t="str">
        <f>VLOOKUP(Taulukko1[[#This Row],[Rivivalinta]],Sheet1!$C$1:$E$37,2,FALSE)</f>
        <v>Inkomstskatter totalt (33)</v>
      </c>
      <c r="D1366" s="26" t="str">
        <f>VLOOKUP(Taulukko1[[#This Row],[Rivivalinta]],Sheet1!$C$1:$E$37,3,FALSE)</f>
        <v>Income taxes, total (33)</v>
      </c>
      <c r="E1366" s="35">
        <v>43830</v>
      </c>
      <c r="F1366" s="33" t="s">
        <v>3</v>
      </c>
      <c r="G1366" s="63"/>
    </row>
    <row r="1367" spans="1:7" x14ac:dyDescent="0.25">
      <c r="A1367" s="31">
        <v>34</v>
      </c>
      <c r="B1367" s="27" t="s">
        <v>46</v>
      </c>
      <c r="C1367" s="27" t="str">
        <f>VLOOKUP(Taulukko1[[#This Row],[Rivivalinta]],Sheet1!$C$1:$E$37,2,FALSE)</f>
        <v>Skatt för räkenskapsperioden och tidigare räkenskapsperioder (34)</v>
      </c>
      <c r="D1367" s="27" t="str">
        <f>VLOOKUP(Taulukko1[[#This Row],[Rivivalinta]],Sheet1!$C$1:$E$37,3,FALSE)</f>
        <v>Taxes for current and previous periods (34)</v>
      </c>
      <c r="E1367" s="35">
        <v>43830</v>
      </c>
      <c r="F1367" s="33" t="s">
        <v>3</v>
      </c>
      <c r="G1367" s="63"/>
    </row>
    <row r="1368" spans="1:7" x14ac:dyDescent="0.25">
      <c r="A1368" s="30">
        <v>35</v>
      </c>
      <c r="B1368" s="27" t="s">
        <v>47</v>
      </c>
      <c r="C1368" s="27" t="str">
        <f>VLOOKUP(Taulukko1[[#This Row],[Rivivalinta]],Sheet1!$C$1:$E$37,2,FALSE)</f>
        <v>Latent skatt (35)</v>
      </c>
      <c r="D1368" s="27" t="str">
        <f>VLOOKUP(Taulukko1[[#This Row],[Rivivalinta]],Sheet1!$C$1:$E$37,3,FALSE)</f>
        <v>Deferred taxes (35)</v>
      </c>
      <c r="E1368" s="35">
        <v>43830</v>
      </c>
      <c r="F1368" s="33" t="s">
        <v>3</v>
      </c>
      <c r="G1368" s="63"/>
    </row>
    <row r="1369" spans="1:7" x14ac:dyDescent="0.25">
      <c r="A1369" s="30">
        <v>36</v>
      </c>
      <c r="B1369" s="26" t="s">
        <v>48</v>
      </c>
      <c r="C1369" s="26" t="str">
        <f>VLOOKUP(Taulukko1[[#This Row],[Rivivalinta]],Sheet1!$C$1:$E$37,2,FALSE)</f>
        <v>Övriga direkta skatter (36)</v>
      </c>
      <c r="D1369" s="26" t="str">
        <f>VLOOKUP(Taulukko1[[#This Row],[Rivivalinta]],Sheet1!$C$1:$E$37,3,FALSE)</f>
        <v>Other direct taxes (36)</v>
      </c>
      <c r="E1369" s="35">
        <v>43830</v>
      </c>
      <c r="F1369" s="33" t="s">
        <v>3</v>
      </c>
      <c r="G1369" s="63">
        <v>-377</v>
      </c>
    </row>
    <row r="1370" spans="1:7" x14ac:dyDescent="0.25">
      <c r="A1370" s="30">
        <v>37</v>
      </c>
      <c r="B1370" s="22" t="s">
        <v>49</v>
      </c>
      <c r="C1370" s="53" t="str">
        <f>VLOOKUP(Taulukko1[[#This Row],[Rivivalinta]],Sheet1!$C$1:$E$37,2,FALSE)</f>
        <v>Räkenskapsperiodens vinst(förlust) (37)</v>
      </c>
      <c r="D1370" s="48" t="str">
        <f>VLOOKUP(Taulukko1[[#This Row],[Rivivalinta]],Sheet1!$C$1:$E$37,3,FALSE)</f>
        <v>Profit/loss for the accounting period (37)</v>
      </c>
      <c r="E1370" s="35">
        <v>43830</v>
      </c>
      <c r="F1370" s="33" t="s">
        <v>3</v>
      </c>
      <c r="G1370" s="63">
        <v>26598</v>
      </c>
    </row>
    <row r="1371" spans="1:7" x14ac:dyDescent="0.25">
      <c r="A1371" s="30">
        <v>1</v>
      </c>
      <c r="B1371" s="23" t="s">
        <v>14</v>
      </c>
      <c r="C1371" s="55" t="str">
        <f>VLOOKUP(Taulukko1[[#This Row],[Rivivalinta]],Sheet1!$C$1:$E$37,2,FALSE)</f>
        <v>Försäkringsteknisk kalkyl - livförsäkring (1)</v>
      </c>
      <c r="D1371" s="23" t="str">
        <f>VLOOKUP(Taulukko1[[#This Row],[Rivivalinta]],Sheet1!$C$1:$E$37,3,FALSE)</f>
        <v>Technical account - life insurance (1)</v>
      </c>
      <c r="E1371" s="35">
        <v>43830</v>
      </c>
      <c r="F1371" s="33" t="s">
        <v>4</v>
      </c>
      <c r="G1371" s="63"/>
    </row>
    <row r="1372" spans="1:7" x14ac:dyDescent="0.25">
      <c r="A1372" s="31">
        <v>2</v>
      </c>
      <c r="B1372" s="18" t="s">
        <v>15</v>
      </c>
      <c r="C1372" s="56" t="str">
        <f>VLOOKUP(Taulukko1[[#This Row],[Rivivalinta]],Sheet1!$C$1:$E$37,2,FALSE)</f>
        <v>Premieinkomst, egen andel (2)</v>
      </c>
      <c r="D1372" s="49" t="str">
        <f>VLOOKUP(Taulukko1[[#This Row],[Rivivalinta]],Sheet1!$C$1:$E$37,3,FALSE)</f>
        <v>Premiums earned, net of reinsurance (2)</v>
      </c>
      <c r="E1372" s="35">
        <v>43830</v>
      </c>
      <c r="F1372" s="33" t="s">
        <v>4</v>
      </c>
      <c r="G1372" s="63">
        <v>612505.41741999995</v>
      </c>
    </row>
    <row r="1373" spans="1:7" x14ac:dyDescent="0.25">
      <c r="A1373" s="30">
        <v>3</v>
      </c>
      <c r="B1373" s="20" t="s">
        <v>16</v>
      </c>
      <c r="C1373" s="57" t="str">
        <f>VLOOKUP(Taulukko1[[#This Row],[Rivivalinta]],Sheet1!$C$1:$E$37,2,FALSE)</f>
        <v>Premieinkomst (3)</v>
      </c>
      <c r="D1373" s="50" t="str">
        <f>VLOOKUP(Taulukko1[[#This Row],[Rivivalinta]],Sheet1!$C$1:$E$37,3,FALSE)</f>
        <v>Premium income (3)</v>
      </c>
      <c r="E1373" s="35">
        <v>43830</v>
      </c>
      <c r="F1373" s="33" t="s">
        <v>4</v>
      </c>
      <c r="G1373" s="63">
        <v>616312.22579000005</v>
      </c>
    </row>
    <row r="1374" spans="1:7" x14ac:dyDescent="0.25">
      <c r="A1374" s="31">
        <v>4</v>
      </c>
      <c r="B1374" s="20" t="s">
        <v>17</v>
      </c>
      <c r="C1374" s="57" t="str">
        <f>VLOOKUP(Taulukko1[[#This Row],[Rivivalinta]],Sheet1!$C$1:$E$37,2,FALSE)</f>
        <v>Återförsäkrarnas andel (4)</v>
      </c>
      <c r="D1374" s="50" t="str">
        <f>VLOOKUP(Taulukko1[[#This Row],[Rivivalinta]],Sheet1!$C$1:$E$37,3,FALSE)</f>
        <v>Reinsurers' share (4)</v>
      </c>
      <c r="E1374" s="35">
        <v>43830</v>
      </c>
      <c r="F1374" s="33" t="s">
        <v>4</v>
      </c>
      <c r="G1374" s="63">
        <v>-3806.8083700000002</v>
      </c>
    </row>
    <row r="1375" spans="1:7" x14ac:dyDescent="0.25">
      <c r="A1375" s="30">
        <v>5</v>
      </c>
      <c r="B1375" s="18" t="s">
        <v>18</v>
      </c>
      <c r="C1375" s="56" t="str">
        <f>VLOOKUP(Taulukko1[[#This Row],[Rivivalinta]],Sheet1!$C$1:$E$37,2,FALSE)</f>
        <v>Intäkter av placeringsverksamheten (5)</v>
      </c>
      <c r="D1375" s="49" t="str">
        <f>VLOOKUP(Taulukko1[[#This Row],[Rivivalinta]],Sheet1!$C$1:$E$37,3,FALSE)</f>
        <v>Investment income (5)</v>
      </c>
      <c r="E1375" s="35">
        <v>43830</v>
      </c>
      <c r="F1375" s="33" t="s">
        <v>4</v>
      </c>
      <c r="G1375" s="63">
        <v>312822.99751999998</v>
      </c>
    </row>
    <row r="1376" spans="1:7" ht="26.25" x14ac:dyDescent="0.25">
      <c r="A1376" s="30">
        <v>6</v>
      </c>
      <c r="B1376" s="18" t="s">
        <v>19</v>
      </c>
      <c r="C1376" s="56" t="str">
        <f>VLOOKUP(Taulukko1[[#This Row],[Rivivalinta]],Sheet1!$C$1:$E$37,2,FALSE)</f>
        <v>Orealiserade värdeökningar i placeringsverksamheten (6)</v>
      </c>
      <c r="D1376" s="49" t="str">
        <f>VLOOKUP(Taulukko1[[#This Row],[Rivivalinta]],Sheet1!$C$1:$E$37,3,FALSE)</f>
        <v>Unrealised gains on investments (6)</v>
      </c>
      <c r="E1376" s="35">
        <v>43830</v>
      </c>
      <c r="F1376" s="33" t="s">
        <v>4</v>
      </c>
      <c r="G1376" s="63">
        <v>265557.10110000003</v>
      </c>
    </row>
    <row r="1377" spans="1:7" ht="39" x14ac:dyDescent="0.25">
      <c r="A1377" s="30">
        <v>7</v>
      </c>
      <c r="B1377" s="21" t="s">
        <v>20</v>
      </c>
      <c r="C1377" s="58" t="str">
        <f>VLOOKUP(Taulukko1[[#This Row],[Rivivalinta]],Sheet1!$C$1:$E$37,2,FALSE)</f>
        <v>Placeringar som utgör täckning för fondförsäkringar (7)</v>
      </c>
      <c r="D1377" s="51" t="str">
        <f>VLOOKUP(Taulukko1[[#This Row],[Rivivalinta]],Sheet1!$C$1:$E$37,3,FALSE)</f>
        <v>Investments covering technical provisions on unit-linked 
insurance (7)</v>
      </c>
      <c r="E1377" s="35">
        <v>43830</v>
      </c>
      <c r="F1377" s="33" t="s">
        <v>4</v>
      </c>
      <c r="G1377" s="63">
        <v>265557.10110000003</v>
      </c>
    </row>
    <row r="1378" spans="1:7" x14ac:dyDescent="0.25">
      <c r="A1378" s="31">
        <v>8</v>
      </c>
      <c r="B1378" s="21" t="s">
        <v>21</v>
      </c>
      <c r="C1378" s="58" t="str">
        <f>VLOOKUP(Taulukko1[[#This Row],[Rivivalinta]],Sheet1!$C$1:$E$37,2,FALSE)</f>
        <v>Värdeökningar av övriga placeringar (8)</v>
      </c>
      <c r="D1378" s="51" t="str">
        <f>VLOOKUP(Taulukko1[[#This Row],[Rivivalinta]],Sheet1!$C$1:$E$37,3,FALSE)</f>
        <v>Change in other investments value (8)</v>
      </c>
      <c r="E1378" s="35">
        <v>43830</v>
      </c>
      <c r="F1378" s="33" t="s">
        <v>4</v>
      </c>
      <c r="G1378" s="63"/>
    </row>
    <row r="1379" spans="1:7" x14ac:dyDescent="0.25">
      <c r="A1379" s="30">
        <v>9</v>
      </c>
      <c r="B1379" s="18" t="s">
        <v>22</v>
      </c>
      <c r="C1379" s="56" t="str">
        <f>VLOOKUP(Taulukko1[[#This Row],[Rivivalinta]],Sheet1!$C$1:$E$37,2,FALSE)</f>
        <v>Övriga försäkringstekniska intäkter (9)</v>
      </c>
      <c r="D1379" s="49" t="str">
        <f>VLOOKUP(Taulukko1[[#This Row],[Rivivalinta]],Sheet1!$C$1:$E$37,3,FALSE)</f>
        <v>Other technical income (9)</v>
      </c>
      <c r="E1379" s="35">
        <v>43830</v>
      </c>
      <c r="F1379" s="33" t="s">
        <v>4</v>
      </c>
      <c r="G1379" s="63"/>
    </row>
    <row r="1380" spans="1:7" x14ac:dyDescent="0.25">
      <c r="A1380" s="31">
        <v>10</v>
      </c>
      <c r="B1380" s="18" t="s">
        <v>23</v>
      </c>
      <c r="C1380" s="56" t="str">
        <f>VLOOKUP(Taulukko1[[#This Row],[Rivivalinta]],Sheet1!$C$1:$E$37,2,FALSE)</f>
        <v>Ersättningskostnader, egen andel (10)</v>
      </c>
      <c r="D1380" s="49" t="str">
        <f>VLOOKUP(Taulukko1[[#This Row],[Rivivalinta]],Sheet1!$C$1:$E$37,3,FALSE)</f>
        <v>Claims incurred, own share (10)</v>
      </c>
      <c r="E1380" s="35">
        <v>43830</v>
      </c>
      <c r="F1380" s="33" t="s">
        <v>4</v>
      </c>
      <c r="G1380" s="63">
        <v>-548646.34250000003</v>
      </c>
    </row>
    <row r="1381" spans="1:7" x14ac:dyDescent="0.25">
      <c r="A1381" s="30">
        <v>11</v>
      </c>
      <c r="B1381" s="20" t="s">
        <v>24</v>
      </c>
      <c r="C1381" s="57" t="str">
        <f>VLOOKUP(Taulukko1[[#This Row],[Rivivalinta]],Sheet1!$C$1:$E$37,2,FALSE)</f>
        <v>Utbetalda ersättningar (11)</v>
      </c>
      <c r="D1381" s="50" t="str">
        <f>VLOOKUP(Taulukko1[[#This Row],[Rivivalinta]],Sheet1!$C$1:$E$37,3,FALSE)</f>
        <v>Claims paid (11)</v>
      </c>
      <c r="E1381" s="35">
        <v>43830</v>
      </c>
      <c r="F1381" s="33" t="s">
        <v>4</v>
      </c>
      <c r="G1381" s="63">
        <v>-525402.12916999997</v>
      </c>
    </row>
    <row r="1382" spans="1:7" x14ac:dyDescent="0.25">
      <c r="A1382" s="30">
        <v>12</v>
      </c>
      <c r="B1382" s="20" t="s">
        <v>25</v>
      </c>
      <c r="C1382" s="57" t="str">
        <f>VLOOKUP(Taulukko1[[#This Row],[Rivivalinta]],Sheet1!$C$1:$E$37,2,FALSE)</f>
        <v>Återförsäkrarnas andel (12)</v>
      </c>
      <c r="D1382" s="50" t="str">
        <f>VLOOKUP(Taulukko1[[#This Row],[Rivivalinta]],Sheet1!$C$1:$E$37,3,FALSE)</f>
        <v>Reinsurers' share (12)</v>
      </c>
      <c r="E1382" s="35">
        <v>43830</v>
      </c>
      <c r="F1382" s="33" t="s">
        <v>4</v>
      </c>
      <c r="G1382" s="63">
        <v>833.22866999999997</v>
      </c>
    </row>
    <row r="1383" spans="1:7" ht="26.25" x14ac:dyDescent="0.25">
      <c r="A1383" s="30">
        <v>13</v>
      </c>
      <c r="B1383" s="20" t="s">
        <v>26</v>
      </c>
      <c r="C1383" s="57" t="str">
        <f>VLOOKUP(Taulukko1[[#This Row],[Rivivalinta]],Sheet1!$C$1:$E$37,2,FALSE)</f>
        <v>Förändring i ersättningsansvaret (13)</v>
      </c>
      <c r="D1383" s="50" t="str">
        <f>VLOOKUP(Taulukko1[[#This Row],[Rivivalinta]],Sheet1!$C$1:$E$37,3,FALSE)</f>
        <v>Change in provision for outstanding claims (13)</v>
      </c>
      <c r="E1383" s="35">
        <v>43830</v>
      </c>
      <c r="F1383" s="33" t="s">
        <v>4</v>
      </c>
      <c r="G1383" s="63">
        <v>-24077.441999999999</v>
      </c>
    </row>
    <row r="1384" spans="1:7" x14ac:dyDescent="0.25">
      <c r="A1384" s="31">
        <v>14</v>
      </c>
      <c r="B1384" s="20" t="s">
        <v>27</v>
      </c>
      <c r="C1384" s="57" t="str">
        <f>VLOOKUP(Taulukko1[[#This Row],[Rivivalinta]],Sheet1!$C$1:$E$37,2,FALSE)</f>
        <v>Återförsäkrarnas andel (14)</v>
      </c>
      <c r="D1384" s="50" t="str">
        <f>VLOOKUP(Taulukko1[[#This Row],[Rivivalinta]],Sheet1!$C$1:$E$37,3,FALSE)</f>
        <v>Reinsurers' share (14)</v>
      </c>
      <c r="E1384" s="35">
        <v>43830</v>
      </c>
      <c r="F1384" s="33" t="s">
        <v>4</v>
      </c>
      <c r="G1384" s="63"/>
    </row>
    <row r="1385" spans="1:7" ht="26.25" x14ac:dyDescent="0.25">
      <c r="A1385" s="30">
        <v>15</v>
      </c>
      <c r="B1385" s="18" t="s">
        <v>28</v>
      </c>
      <c r="C1385" s="56" t="str">
        <f>VLOOKUP(Taulukko1[[#This Row],[Rivivalinta]],Sheet1!$C$1:$E$37,2,FALSE)</f>
        <v>Förändring i premieansvaret, egen andel (15)</v>
      </c>
      <c r="D1385" s="49" t="str">
        <f>VLOOKUP(Taulukko1[[#This Row],[Rivivalinta]],Sheet1!$C$1:$E$37,3,FALSE)</f>
        <v>Change in provision for unearned premiums, own share (15)</v>
      </c>
      <c r="E1385" s="35">
        <v>43830</v>
      </c>
      <c r="F1385" s="33" t="s">
        <v>4</v>
      </c>
      <c r="G1385" s="63">
        <v>-392368.51552999998</v>
      </c>
    </row>
    <row r="1386" spans="1:7" ht="26.25" x14ac:dyDescent="0.25">
      <c r="A1386" s="31">
        <v>16</v>
      </c>
      <c r="B1386" s="20" t="s">
        <v>29</v>
      </c>
      <c r="C1386" s="57" t="str">
        <f>VLOOKUP(Taulukko1[[#This Row],[Rivivalinta]],Sheet1!$C$1:$E$37,2,FALSE)</f>
        <v>Föränrding i premieansvaret (16)</v>
      </c>
      <c r="D1386" s="50" t="str">
        <f>VLOOKUP(Taulukko1[[#This Row],[Rivivalinta]],Sheet1!$C$1:$E$37,3,FALSE)</f>
        <v>Change in provision for unearned premiums (16)</v>
      </c>
      <c r="E1386" s="35">
        <v>43830</v>
      </c>
      <c r="F1386" s="33" t="s">
        <v>4</v>
      </c>
      <c r="G1386" s="63">
        <v>-392368.51552999998</v>
      </c>
    </row>
    <row r="1387" spans="1:7" x14ac:dyDescent="0.25">
      <c r="A1387" s="30">
        <v>17</v>
      </c>
      <c r="B1387" s="20" t="s">
        <v>30</v>
      </c>
      <c r="C1387" s="57" t="str">
        <f>VLOOKUP(Taulukko1[[#This Row],[Rivivalinta]],Sheet1!$C$1:$E$37,2,FALSE)</f>
        <v>Återförsäkrarnas andel (17)</v>
      </c>
      <c r="D1387" s="50" t="str">
        <f>VLOOKUP(Taulukko1[[#This Row],[Rivivalinta]],Sheet1!$C$1:$E$37,3,FALSE)</f>
        <v>Reinsurers' share (17)</v>
      </c>
      <c r="E1387" s="35">
        <v>43830</v>
      </c>
      <c r="F1387" s="33" t="s">
        <v>4</v>
      </c>
      <c r="G1387" s="63"/>
    </row>
    <row r="1388" spans="1:7" x14ac:dyDescent="0.25">
      <c r="A1388" s="30">
        <v>18</v>
      </c>
      <c r="B1388" s="18" t="s">
        <v>31</v>
      </c>
      <c r="C1388" s="56" t="str">
        <f>VLOOKUP(Taulukko1[[#This Row],[Rivivalinta]],Sheet1!$C$1:$E$37,2,FALSE)</f>
        <v>Driftskostnader (18)</v>
      </c>
      <c r="D1388" s="49" t="str">
        <f>VLOOKUP(Taulukko1[[#This Row],[Rivivalinta]],Sheet1!$C$1:$E$37,3,FALSE)</f>
        <v>Operating expenses (18)</v>
      </c>
      <c r="E1388" s="35">
        <v>43830</v>
      </c>
      <c r="F1388" s="33" t="s">
        <v>4</v>
      </c>
      <c r="G1388" s="63">
        <v>-57221.122020000003</v>
      </c>
    </row>
    <row r="1389" spans="1:7" x14ac:dyDescent="0.25">
      <c r="A1389" s="30">
        <v>19</v>
      </c>
      <c r="B1389" s="18" t="s">
        <v>32</v>
      </c>
      <c r="C1389" s="56" t="str">
        <f>VLOOKUP(Taulukko1[[#This Row],[Rivivalinta]],Sheet1!$C$1:$E$37,2,FALSE)</f>
        <v>Kostnader för placeringsverksamheten (19)</v>
      </c>
      <c r="D1389" s="49" t="str">
        <f>VLOOKUP(Taulukko1[[#This Row],[Rivivalinta]],Sheet1!$C$1:$E$37,3,FALSE)</f>
        <v>Investment charges (19)</v>
      </c>
      <c r="E1389" s="35">
        <v>43830</v>
      </c>
      <c r="F1389" s="33" t="s">
        <v>4</v>
      </c>
      <c r="G1389" s="63">
        <v>-115689.55705</v>
      </c>
    </row>
    <row r="1390" spans="1:7" ht="26.25" x14ac:dyDescent="0.25">
      <c r="A1390" s="31">
        <v>20</v>
      </c>
      <c r="B1390" s="18" t="s">
        <v>33</v>
      </c>
      <c r="C1390" s="56" t="str">
        <f>VLOOKUP(Taulukko1[[#This Row],[Rivivalinta]],Sheet1!$C$1:$E$37,2,FALSE)</f>
        <v>Orealiserade värdeminskningar i placeringsverksamheten (20)</v>
      </c>
      <c r="D1390" s="49" t="str">
        <f>VLOOKUP(Taulukko1[[#This Row],[Rivivalinta]],Sheet1!$C$1:$E$37,3,FALSE)</f>
        <v>Unrealised losses on onvestments (20)</v>
      </c>
      <c r="E1390" s="35">
        <v>43830</v>
      </c>
      <c r="F1390" s="33" t="s">
        <v>4</v>
      </c>
      <c r="G1390" s="63">
        <v>-32667.111840000001</v>
      </c>
    </row>
    <row r="1391" spans="1:7" ht="39" x14ac:dyDescent="0.25">
      <c r="A1391" s="30">
        <v>21</v>
      </c>
      <c r="B1391" s="21" t="s">
        <v>34</v>
      </c>
      <c r="C1391" s="58" t="str">
        <f>VLOOKUP(Taulukko1[[#This Row],[Rivivalinta]],Sheet1!$C$1:$E$37,2,FALSE)</f>
        <v>Placeringar som utgör täckning för fondförsäkringar  (21)</v>
      </c>
      <c r="D1391" s="51" t="str">
        <f>VLOOKUP(Taulukko1[[#This Row],[Rivivalinta]],Sheet1!$C$1:$E$37,3,FALSE)</f>
        <v>Investments covering technical provisions on unit-linked insurance  (21)</v>
      </c>
      <c r="E1391" s="35">
        <v>43830</v>
      </c>
      <c r="F1391" s="33" t="s">
        <v>4</v>
      </c>
      <c r="G1391" s="63">
        <v>-28184.622810000001</v>
      </c>
    </row>
    <row r="1392" spans="1:7" ht="26.25" x14ac:dyDescent="0.25">
      <c r="A1392" s="31">
        <v>22</v>
      </c>
      <c r="B1392" s="21" t="s">
        <v>35</v>
      </c>
      <c r="C1392" s="58" t="str">
        <f>VLOOKUP(Taulukko1[[#This Row],[Rivivalinta]],Sheet1!$C$1:$E$37,2,FALSE)</f>
        <v>Värdeökningar av övriga placeringar (22)</v>
      </c>
      <c r="D1392" s="51" t="str">
        <f>VLOOKUP(Taulukko1[[#This Row],[Rivivalinta]],Sheet1!$C$1:$E$37,3,FALSE)</f>
        <v>Change in other investments value  (22)</v>
      </c>
      <c r="E1392" s="35">
        <v>43830</v>
      </c>
      <c r="F1392" s="33" t="s">
        <v>4</v>
      </c>
      <c r="G1392" s="63">
        <v>-4482.4890299999997</v>
      </c>
    </row>
    <row r="1393" spans="1:7" x14ac:dyDescent="0.25">
      <c r="A1393" s="30">
        <v>23</v>
      </c>
      <c r="B1393" s="18" t="s">
        <v>36</v>
      </c>
      <c r="C1393" s="56" t="str">
        <f>VLOOKUP(Taulukko1[[#This Row],[Rivivalinta]],Sheet1!$C$1:$E$37,2,FALSE)</f>
        <v>Övriga försäkringstekniska kostnader (23)</v>
      </c>
      <c r="D1393" s="49" t="str">
        <f>VLOOKUP(Taulukko1[[#This Row],[Rivivalinta]],Sheet1!$C$1:$E$37,3,FALSE)</f>
        <v>Other technical expenses (23)</v>
      </c>
      <c r="E1393" s="35">
        <v>43830</v>
      </c>
      <c r="F1393" s="33" t="s">
        <v>4</v>
      </c>
      <c r="G1393" s="63"/>
    </row>
    <row r="1394" spans="1:7" x14ac:dyDescent="0.25">
      <c r="A1394" s="30">
        <v>24</v>
      </c>
      <c r="B1394" s="22" t="s">
        <v>37</v>
      </c>
      <c r="C1394" s="53" t="str">
        <f>VLOOKUP(Taulukko1[[#This Row],[Rivivalinta]],Sheet1!$C$1:$E$37,2,FALSE)</f>
        <v>Försäkringstekniskt resultat/bidrag (24)</v>
      </c>
      <c r="D1394" s="48" t="str">
        <f>VLOOKUP(Taulukko1[[#This Row],[Rivivalinta]],Sheet1!$C$1:$E$37,3,FALSE)</f>
        <v>Balance on technical account (24)</v>
      </c>
      <c r="E1394" s="35">
        <v>43830</v>
      </c>
      <c r="F1394" s="33" t="s">
        <v>4</v>
      </c>
      <c r="G1394" s="63">
        <v>44292.867100000098</v>
      </c>
    </row>
    <row r="1395" spans="1:7" x14ac:dyDescent="0.25">
      <c r="A1395" s="30">
        <v>25</v>
      </c>
      <c r="B1395" s="22" t="s">
        <v>38</v>
      </c>
      <c r="C1395" s="53" t="str">
        <f>VLOOKUP(Taulukko1[[#This Row],[Rivivalinta]],Sheet1!$C$1:$E$37,2,FALSE)</f>
        <v>Annat än försäkringsteknisk kalkyl (25)</v>
      </c>
      <c r="D1395" s="48" t="str">
        <f>VLOOKUP(Taulukko1[[#This Row],[Rivivalinta]],Sheet1!$C$1:$E$37,3,FALSE)</f>
        <v>Non-technical account (25)</v>
      </c>
      <c r="E1395" s="35">
        <v>43830</v>
      </c>
      <c r="F1395" s="33" t="s">
        <v>4</v>
      </c>
      <c r="G1395" s="63"/>
    </row>
    <row r="1396" spans="1:7" x14ac:dyDescent="0.25">
      <c r="A1396" s="31">
        <v>26</v>
      </c>
      <c r="B1396" s="26" t="s">
        <v>39</v>
      </c>
      <c r="C1396" s="26" t="str">
        <f>VLOOKUP(Taulukko1[[#This Row],[Rivivalinta]],Sheet1!$C$1:$E$37,2,FALSE)</f>
        <v>Övriga intäkter (26)</v>
      </c>
      <c r="D1396" s="26" t="str">
        <f>VLOOKUP(Taulukko1[[#This Row],[Rivivalinta]],Sheet1!$C$1:$E$37,3,FALSE)</f>
        <v>Other income (26)</v>
      </c>
      <c r="E1396" s="35">
        <v>43830</v>
      </c>
      <c r="F1396" s="33" t="s">
        <v>4</v>
      </c>
      <c r="G1396" s="63">
        <v>2158.8818199999996</v>
      </c>
    </row>
    <row r="1397" spans="1:7" x14ac:dyDescent="0.25">
      <c r="A1397" s="30">
        <v>27</v>
      </c>
      <c r="B1397" s="26" t="s">
        <v>40</v>
      </c>
      <c r="C1397" s="26" t="str">
        <f>VLOOKUP(Taulukko1[[#This Row],[Rivivalinta]],Sheet1!$C$1:$E$37,2,FALSE)</f>
        <v>Övriga kostnader (27)</v>
      </c>
      <c r="D1397" s="26" t="str">
        <f>VLOOKUP(Taulukko1[[#This Row],[Rivivalinta]],Sheet1!$C$1:$E$37,3,FALSE)</f>
        <v>Other expenses (27)</v>
      </c>
      <c r="E1397" s="35">
        <v>43830</v>
      </c>
      <c r="F1397" s="33" t="s">
        <v>4</v>
      </c>
      <c r="G1397" s="63">
        <v>-2177.0046699999998</v>
      </c>
    </row>
    <row r="1398" spans="1:7" x14ac:dyDescent="0.25">
      <c r="A1398" s="31">
        <v>28</v>
      </c>
      <c r="B1398" s="26" t="s">
        <v>41</v>
      </c>
      <c r="C1398" s="26" t="str">
        <f>VLOOKUP(Taulukko1[[#This Row],[Rivivalinta]],Sheet1!$C$1:$E$37,2,FALSE)</f>
        <v>Inkomstskatter för den egentliga verksamheten (28)</v>
      </c>
      <c r="D1398" s="26" t="str">
        <f>VLOOKUP(Taulukko1[[#This Row],[Rivivalinta]],Sheet1!$C$1:$E$37,3,FALSE)</f>
        <v>Direct taxes on ordinary activities (28)</v>
      </c>
      <c r="E1398" s="35">
        <v>43830</v>
      </c>
      <c r="F1398" s="33" t="s">
        <v>4</v>
      </c>
      <c r="G1398" s="63"/>
    </row>
    <row r="1399" spans="1:7" x14ac:dyDescent="0.25">
      <c r="A1399" s="30">
        <v>29</v>
      </c>
      <c r="B1399" s="32" t="s">
        <v>42</v>
      </c>
      <c r="C1399" s="59" t="str">
        <f>VLOOKUP(Taulukko1[[#This Row],[Rivivalinta]],Sheet1!$C$1:$E$37,2,FALSE)</f>
        <v>Vinst(förlust) före bokslutsdispositioner och skatter (29)</v>
      </c>
      <c r="D1399" s="32" t="str">
        <f>VLOOKUP(Taulukko1[[#This Row],[Rivivalinta]],Sheet1!$C$1:$E$37,3,FALSE)</f>
        <v>Profit(loss) before appropriations and taxes (29)</v>
      </c>
      <c r="E1399" s="35">
        <v>43830</v>
      </c>
      <c r="F1399" s="33" t="s">
        <v>4</v>
      </c>
      <c r="G1399" s="63">
        <v>44274.744250000098</v>
      </c>
    </row>
    <row r="1400" spans="1:7" x14ac:dyDescent="0.25">
      <c r="A1400" s="30">
        <v>30</v>
      </c>
      <c r="B1400" s="26" t="s">
        <v>43</v>
      </c>
      <c r="C1400" s="26" t="str">
        <f>VLOOKUP(Taulukko1[[#This Row],[Rivivalinta]],Sheet1!$C$1:$E$37,2,FALSE)</f>
        <v>Bokslutsdispositioner totalt (30)</v>
      </c>
      <c r="D1400" s="26" t="str">
        <f>VLOOKUP(Taulukko1[[#This Row],[Rivivalinta]],Sheet1!$C$1:$E$37,3,FALSE)</f>
        <v>Appropriations, total (30)</v>
      </c>
      <c r="E1400" s="35">
        <v>43830</v>
      </c>
      <c r="F1400" s="33" t="s">
        <v>4</v>
      </c>
      <c r="G1400" s="63">
        <v>155.83431999999999</v>
      </c>
    </row>
    <row r="1401" spans="1:7" x14ac:dyDescent="0.25">
      <c r="A1401" s="30">
        <v>31</v>
      </c>
      <c r="B1401" s="27" t="s">
        <v>44</v>
      </c>
      <c r="C1401" s="27" t="str">
        <f>VLOOKUP(Taulukko1[[#This Row],[Rivivalinta]],Sheet1!$C$1:$E$37,2,FALSE)</f>
        <v>Förändring av avskrivningsdifferens (31)</v>
      </c>
      <c r="D1401" s="27" t="str">
        <f>VLOOKUP(Taulukko1[[#This Row],[Rivivalinta]],Sheet1!$C$1:$E$37,3,FALSE)</f>
        <v>Change in depreciation difference (31)</v>
      </c>
      <c r="E1401" s="35">
        <v>43830</v>
      </c>
      <c r="F1401" s="33" t="s">
        <v>4</v>
      </c>
      <c r="G1401" s="63">
        <v>155.83431999999999</v>
      </c>
    </row>
    <row r="1402" spans="1:7" x14ac:dyDescent="0.25">
      <c r="A1402" s="31">
        <v>32</v>
      </c>
      <c r="B1402" s="27" t="s">
        <v>139</v>
      </c>
      <c r="C1402" s="27" t="str">
        <f>VLOOKUP(Taulukko1[[#This Row],[Rivivalinta]],Sheet1!$C$1:$E$37,2,FALSE)</f>
        <v>Förändring av skattemässiga reserver (32)</v>
      </c>
      <c r="D1402" s="27" t="str">
        <f>VLOOKUP(Taulukko1[[#This Row],[Rivivalinta]],Sheet1!$C$1:$E$37,3,FALSE)</f>
        <v>Change in taxbased provision (32)</v>
      </c>
      <c r="E1402" s="35">
        <v>43830</v>
      </c>
      <c r="F1402" s="33" t="s">
        <v>4</v>
      </c>
      <c r="G1402" s="63"/>
    </row>
    <row r="1403" spans="1:7" x14ac:dyDescent="0.25">
      <c r="A1403" s="30">
        <v>33</v>
      </c>
      <c r="B1403" s="26" t="s">
        <v>45</v>
      </c>
      <c r="C1403" s="26" t="str">
        <f>VLOOKUP(Taulukko1[[#This Row],[Rivivalinta]],Sheet1!$C$1:$E$37,2,FALSE)</f>
        <v>Inkomstskatter totalt (33)</v>
      </c>
      <c r="D1403" s="26" t="str">
        <f>VLOOKUP(Taulukko1[[#This Row],[Rivivalinta]],Sheet1!$C$1:$E$37,3,FALSE)</f>
        <v>Income taxes, total (33)</v>
      </c>
      <c r="E1403" s="35">
        <v>43830</v>
      </c>
      <c r="F1403" s="33" t="s">
        <v>4</v>
      </c>
      <c r="G1403" s="63">
        <v>-7049.3743100000002</v>
      </c>
    </row>
    <row r="1404" spans="1:7" x14ac:dyDescent="0.25">
      <c r="A1404" s="31">
        <v>34</v>
      </c>
      <c r="B1404" s="27" t="s">
        <v>46</v>
      </c>
      <c r="C1404" s="27" t="str">
        <f>VLOOKUP(Taulukko1[[#This Row],[Rivivalinta]],Sheet1!$C$1:$E$37,2,FALSE)</f>
        <v>Skatt för räkenskapsperioden och tidigare räkenskapsperioder (34)</v>
      </c>
      <c r="D1404" s="27" t="str">
        <f>VLOOKUP(Taulukko1[[#This Row],[Rivivalinta]],Sheet1!$C$1:$E$37,3,FALSE)</f>
        <v>Taxes for current and previous periods (34)</v>
      </c>
      <c r="E1404" s="35">
        <v>43830</v>
      </c>
      <c r="F1404" s="33" t="s">
        <v>4</v>
      </c>
      <c r="G1404" s="63">
        <v>-7049.3743100000002</v>
      </c>
    </row>
    <row r="1405" spans="1:7" x14ac:dyDescent="0.25">
      <c r="A1405" s="30">
        <v>35</v>
      </c>
      <c r="B1405" s="27" t="s">
        <v>47</v>
      </c>
      <c r="C1405" s="27" t="str">
        <f>VLOOKUP(Taulukko1[[#This Row],[Rivivalinta]],Sheet1!$C$1:$E$37,2,FALSE)</f>
        <v>Latent skatt (35)</v>
      </c>
      <c r="D1405" s="27" t="str">
        <f>VLOOKUP(Taulukko1[[#This Row],[Rivivalinta]],Sheet1!$C$1:$E$37,3,FALSE)</f>
        <v>Deferred taxes (35)</v>
      </c>
      <c r="E1405" s="35">
        <v>43830</v>
      </c>
      <c r="F1405" s="33" t="s">
        <v>4</v>
      </c>
      <c r="G1405" s="63"/>
    </row>
    <row r="1406" spans="1:7" x14ac:dyDescent="0.25">
      <c r="A1406" s="30">
        <v>36</v>
      </c>
      <c r="B1406" s="26" t="s">
        <v>48</v>
      </c>
      <c r="C1406" s="26" t="str">
        <f>VLOOKUP(Taulukko1[[#This Row],[Rivivalinta]],Sheet1!$C$1:$E$37,2,FALSE)</f>
        <v>Övriga direkta skatter (36)</v>
      </c>
      <c r="D1406" s="26" t="str">
        <f>VLOOKUP(Taulukko1[[#This Row],[Rivivalinta]],Sheet1!$C$1:$E$37,3,FALSE)</f>
        <v>Other direct taxes (36)</v>
      </c>
      <c r="E1406" s="35">
        <v>43830</v>
      </c>
      <c r="F1406" s="33" t="s">
        <v>4</v>
      </c>
      <c r="G1406" s="63"/>
    </row>
    <row r="1407" spans="1:7" x14ac:dyDescent="0.25">
      <c r="A1407" s="30">
        <v>37</v>
      </c>
      <c r="B1407" s="22" t="s">
        <v>49</v>
      </c>
      <c r="C1407" s="53" t="str">
        <f>VLOOKUP(Taulukko1[[#This Row],[Rivivalinta]],Sheet1!$C$1:$E$37,2,FALSE)</f>
        <v>Räkenskapsperiodens vinst(förlust) (37)</v>
      </c>
      <c r="D1407" s="48" t="str">
        <f>VLOOKUP(Taulukko1[[#This Row],[Rivivalinta]],Sheet1!$C$1:$E$37,3,FALSE)</f>
        <v>Profit/loss for the accounting period (37)</v>
      </c>
      <c r="E1407" s="35">
        <v>43830</v>
      </c>
      <c r="F1407" s="33" t="s">
        <v>4</v>
      </c>
      <c r="G1407" s="63">
        <v>37381.2042600001</v>
      </c>
    </row>
    <row r="1408" spans="1:7" x14ac:dyDescent="0.25">
      <c r="A1408" s="30">
        <v>1</v>
      </c>
      <c r="B1408" s="23" t="s">
        <v>14</v>
      </c>
      <c r="C1408" s="55" t="str">
        <f>VLOOKUP(Taulukko1[[#This Row],[Rivivalinta]],Sheet1!$C$1:$E$37,2,FALSE)</f>
        <v>Försäkringsteknisk kalkyl - livförsäkring (1)</v>
      </c>
      <c r="D1408" s="23" t="str">
        <f>VLOOKUP(Taulukko1[[#This Row],[Rivivalinta]],Sheet1!$C$1:$E$37,3,FALSE)</f>
        <v>Technical account - life insurance (1)</v>
      </c>
      <c r="E1408" s="35">
        <v>43830</v>
      </c>
      <c r="F1408" s="33" t="s">
        <v>5</v>
      </c>
      <c r="G1408" s="63"/>
    </row>
    <row r="1409" spans="1:7" x14ac:dyDescent="0.25">
      <c r="A1409" s="31">
        <v>2</v>
      </c>
      <c r="B1409" s="18" t="s">
        <v>15</v>
      </c>
      <c r="C1409" s="56" t="str">
        <f>VLOOKUP(Taulukko1[[#This Row],[Rivivalinta]],Sheet1!$C$1:$E$37,2,FALSE)</f>
        <v>Premieinkomst, egen andel (2)</v>
      </c>
      <c r="D1409" s="49" t="str">
        <f>VLOOKUP(Taulukko1[[#This Row],[Rivivalinta]],Sheet1!$C$1:$E$37,3,FALSE)</f>
        <v>Premiums earned, net of reinsurance (2)</v>
      </c>
      <c r="E1409" s="35">
        <v>43830</v>
      </c>
      <c r="F1409" s="33" t="s">
        <v>5</v>
      </c>
      <c r="G1409" s="63">
        <v>1595892.82859</v>
      </c>
    </row>
    <row r="1410" spans="1:7" x14ac:dyDescent="0.25">
      <c r="A1410" s="30">
        <v>3</v>
      </c>
      <c r="B1410" s="20" t="s">
        <v>16</v>
      </c>
      <c r="C1410" s="57" t="str">
        <f>VLOOKUP(Taulukko1[[#This Row],[Rivivalinta]],Sheet1!$C$1:$E$37,2,FALSE)</f>
        <v>Premieinkomst (3)</v>
      </c>
      <c r="D1410" s="50" t="str">
        <f>VLOOKUP(Taulukko1[[#This Row],[Rivivalinta]],Sheet1!$C$1:$E$37,3,FALSE)</f>
        <v>Premium income (3)</v>
      </c>
      <c r="E1410" s="35">
        <v>43830</v>
      </c>
      <c r="F1410" s="33" t="s">
        <v>5</v>
      </c>
      <c r="G1410" s="63">
        <v>1602970.3656899999</v>
      </c>
    </row>
    <row r="1411" spans="1:7" x14ac:dyDescent="0.25">
      <c r="A1411" s="31">
        <v>4</v>
      </c>
      <c r="B1411" s="20" t="s">
        <v>17</v>
      </c>
      <c r="C1411" s="57" t="str">
        <f>VLOOKUP(Taulukko1[[#This Row],[Rivivalinta]],Sheet1!$C$1:$E$37,2,FALSE)</f>
        <v>Återförsäkrarnas andel (4)</v>
      </c>
      <c r="D1411" s="50" t="str">
        <f>VLOOKUP(Taulukko1[[#This Row],[Rivivalinta]],Sheet1!$C$1:$E$37,3,FALSE)</f>
        <v>Reinsurers' share (4)</v>
      </c>
      <c r="E1411" s="35">
        <v>43830</v>
      </c>
      <c r="F1411" s="33" t="s">
        <v>5</v>
      </c>
      <c r="G1411" s="63">
        <v>-7077.5370999999996</v>
      </c>
    </row>
    <row r="1412" spans="1:7" x14ac:dyDescent="0.25">
      <c r="A1412" s="30">
        <v>5</v>
      </c>
      <c r="B1412" s="18" t="s">
        <v>18</v>
      </c>
      <c r="C1412" s="56" t="str">
        <f>VLOOKUP(Taulukko1[[#This Row],[Rivivalinta]],Sheet1!$C$1:$E$37,2,FALSE)</f>
        <v>Intäkter av placeringsverksamheten (5)</v>
      </c>
      <c r="D1412" s="49" t="str">
        <f>VLOOKUP(Taulukko1[[#This Row],[Rivivalinta]],Sheet1!$C$1:$E$37,3,FALSE)</f>
        <v>Investment income (5)</v>
      </c>
      <c r="E1412" s="35">
        <v>43830</v>
      </c>
      <c r="F1412" s="33" t="s">
        <v>5</v>
      </c>
      <c r="G1412" s="63">
        <v>941812.56629999995</v>
      </c>
    </row>
    <row r="1413" spans="1:7" ht="26.25" x14ac:dyDescent="0.25">
      <c r="A1413" s="30">
        <v>6</v>
      </c>
      <c r="B1413" s="18" t="s">
        <v>19</v>
      </c>
      <c r="C1413" s="56" t="str">
        <f>VLOOKUP(Taulukko1[[#This Row],[Rivivalinta]],Sheet1!$C$1:$E$37,2,FALSE)</f>
        <v>Orealiserade värdeökningar i placeringsverksamheten (6)</v>
      </c>
      <c r="D1413" s="49" t="str">
        <f>VLOOKUP(Taulukko1[[#This Row],[Rivivalinta]],Sheet1!$C$1:$E$37,3,FALSE)</f>
        <v>Unrealised gains on investments (6)</v>
      </c>
      <c r="E1413" s="35">
        <v>43830</v>
      </c>
      <c r="F1413" s="33" t="s">
        <v>5</v>
      </c>
      <c r="G1413" s="63">
        <v>670657.13263000001</v>
      </c>
    </row>
    <row r="1414" spans="1:7" ht="39" x14ac:dyDescent="0.25">
      <c r="A1414" s="30">
        <v>7</v>
      </c>
      <c r="B1414" s="21" t="s">
        <v>20</v>
      </c>
      <c r="C1414" s="58" t="str">
        <f>VLOOKUP(Taulukko1[[#This Row],[Rivivalinta]],Sheet1!$C$1:$E$37,2,FALSE)</f>
        <v>Placeringar som utgör täckning för fondförsäkringar (7)</v>
      </c>
      <c r="D1414" s="51" t="str">
        <f>VLOOKUP(Taulukko1[[#This Row],[Rivivalinta]],Sheet1!$C$1:$E$37,3,FALSE)</f>
        <v>Investments covering technical provisions on unit-linked 
insurance (7)</v>
      </c>
      <c r="E1414" s="35">
        <v>43830</v>
      </c>
      <c r="F1414" s="33" t="s">
        <v>5</v>
      </c>
      <c r="G1414" s="63">
        <v>670657.13263000001</v>
      </c>
    </row>
    <row r="1415" spans="1:7" x14ac:dyDescent="0.25">
      <c r="A1415" s="31">
        <v>8</v>
      </c>
      <c r="B1415" s="21" t="s">
        <v>21</v>
      </c>
      <c r="C1415" s="58" t="str">
        <f>VLOOKUP(Taulukko1[[#This Row],[Rivivalinta]],Sheet1!$C$1:$E$37,2,FALSE)</f>
        <v>Värdeökningar av övriga placeringar (8)</v>
      </c>
      <c r="D1415" s="51" t="str">
        <f>VLOOKUP(Taulukko1[[#This Row],[Rivivalinta]],Sheet1!$C$1:$E$37,3,FALSE)</f>
        <v>Change in other investments value (8)</v>
      </c>
      <c r="E1415" s="35">
        <v>43830</v>
      </c>
      <c r="F1415" s="33" t="s">
        <v>5</v>
      </c>
      <c r="G1415" s="63"/>
    </row>
    <row r="1416" spans="1:7" x14ac:dyDescent="0.25">
      <c r="A1416" s="30">
        <v>9</v>
      </c>
      <c r="B1416" s="18" t="s">
        <v>22</v>
      </c>
      <c r="C1416" s="56" t="str">
        <f>VLOOKUP(Taulukko1[[#This Row],[Rivivalinta]],Sheet1!$C$1:$E$37,2,FALSE)</f>
        <v>Övriga försäkringstekniska intäkter (9)</v>
      </c>
      <c r="D1416" s="49" t="str">
        <f>VLOOKUP(Taulukko1[[#This Row],[Rivivalinta]],Sheet1!$C$1:$E$37,3,FALSE)</f>
        <v>Other technical income (9)</v>
      </c>
      <c r="E1416" s="35">
        <v>43830</v>
      </c>
      <c r="F1416" s="33" t="s">
        <v>5</v>
      </c>
      <c r="G1416" s="63"/>
    </row>
    <row r="1417" spans="1:7" x14ac:dyDescent="0.25">
      <c r="A1417" s="31">
        <v>10</v>
      </c>
      <c r="B1417" s="18" t="s">
        <v>23</v>
      </c>
      <c r="C1417" s="56" t="str">
        <f>VLOOKUP(Taulukko1[[#This Row],[Rivivalinta]],Sheet1!$C$1:$E$37,2,FALSE)</f>
        <v>Ersättningskostnader, egen andel (10)</v>
      </c>
      <c r="D1417" s="49" t="str">
        <f>VLOOKUP(Taulukko1[[#This Row],[Rivivalinta]],Sheet1!$C$1:$E$37,3,FALSE)</f>
        <v>Claims incurred, own share (10)</v>
      </c>
      <c r="E1417" s="35">
        <v>43830</v>
      </c>
      <c r="F1417" s="33" t="s">
        <v>5</v>
      </c>
      <c r="G1417" s="63">
        <v>-1498559.18294</v>
      </c>
    </row>
    <row r="1418" spans="1:7" x14ac:dyDescent="0.25">
      <c r="A1418" s="30">
        <v>11</v>
      </c>
      <c r="B1418" s="20" t="s">
        <v>24</v>
      </c>
      <c r="C1418" s="57" t="str">
        <f>VLOOKUP(Taulukko1[[#This Row],[Rivivalinta]],Sheet1!$C$1:$E$37,2,FALSE)</f>
        <v>Utbetalda ersättningar (11)</v>
      </c>
      <c r="D1418" s="50" t="str">
        <f>VLOOKUP(Taulukko1[[#This Row],[Rivivalinta]],Sheet1!$C$1:$E$37,3,FALSE)</f>
        <v>Claims paid (11)</v>
      </c>
      <c r="E1418" s="35">
        <v>43830</v>
      </c>
      <c r="F1418" s="33" t="s">
        <v>5</v>
      </c>
      <c r="G1418" s="63">
        <v>-1603586.76085</v>
      </c>
    </row>
    <row r="1419" spans="1:7" x14ac:dyDescent="0.25">
      <c r="A1419" s="30">
        <v>12</v>
      </c>
      <c r="B1419" s="20" t="s">
        <v>25</v>
      </c>
      <c r="C1419" s="57" t="str">
        <f>VLOOKUP(Taulukko1[[#This Row],[Rivivalinta]],Sheet1!$C$1:$E$37,2,FALSE)</f>
        <v>Återförsäkrarnas andel (12)</v>
      </c>
      <c r="D1419" s="50" t="str">
        <f>VLOOKUP(Taulukko1[[#This Row],[Rivivalinta]],Sheet1!$C$1:$E$37,3,FALSE)</f>
        <v>Reinsurers' share (12)</v>
      </c>
      <c r="E1419" s="35">
        <v>43830</v>
      </c>
      <c r="F1419" s="33" t="s">
        <v>5</v>
      </c>
      <c r="G1419" s="63">
        <v>697.56007999999997</v>
      </c>
    </row>
    <row r="1420" spans="1:7" ht="26.25" x14ac:dyDescent="0.25">
      <c r="A1420" s="30">
        <v>13</v>
      </c>
      <c r="B1420" s="20" t="s">
        <v>26</v>
      </c>
      <c r="C1420" s="57" t="str">
        <f>VLOOKUP(Taulukko1[[#This Row],[Rivivalinta]],Sheet1!$C$1:$E$37,2,FALSE)</f>
        <v>Förändring i ersättningsansvaret (13)</v>
      </c>
      <c r="D1420" s="50" t="str">
        <f>VLOOKUP(Taulukko1[[#This Row],[Rivivalinta]],Sheet1!$C$1:$E$37,3,FALSE)</f>
        <v>Change in provision for outstanding claims (13)</v>
      </c>
      <c r="E1420" s="35">
        <v>43830</v>
      </c>
      <c r="F1420" s="33" t="s">
        <v>5</v>
      </c>
      <c r="G1420" s="63">
        <v>104481.71782999999</v>
      </c>
    </row>
    <row r="1421" spans="1:7" x14ac:dyDescent="0.25">
      <c r="A1421" s="31">
        <v>14</v>
      </c>
      <c r="B1421" s="20" t="s">
        <v>27</v>
      </c>
      <c r="C1421" s="57" t="str">
        <f>VLOOKUP(Taulukko1[[#This Row],[Rivivalinta]],Sheet1!$C$1:$E$37,2,FALSE)</f>
        <v>Återförsäkrarnas andel (14)</v>
      </c>
      <c r="D1421" s="50" t="str">
        <f>VLOOKUP(Taulukko1[[#This Row],[Rivivalinta]],Sheet1!$C$1:$E$37,3,FALSE)</f>
        <v>Reinsurers' share (14)</v>
      </c>
      <c r="E1421" s="35">
        <v>43830</v>
      </c>
      <c r="F1421" s="33" t="s">
        <v>5</v>
      </c>
      <c r="G1421" s="63">
        <v>-151.69999999999999</v>
      </c>
    </row>
    <row r="1422" spans="1:7" ht="26.25" x14ac:dyDescent="0.25">
      <c r="A1422" s="30">
        <v>15</v>
      </c>
      <c r="B1422" s="18" t="s">
        <v>28</v>
      </c>
      <c r="C1422" s="56" t="str">
        <f>VLOOKUP(Taulukko1[[#This Row],[Rivivalinta]],Sheet1!$C$1:$E$37,2,FALSE)</f>
        <v>Förändring i premieansvaret, egen andel (15)</v>
      </c>
      <c r="D1422" s="49" t="str">
        <f>VLOOKUP(Taulukko1[[#This Row],[Rivivalinta]],Sheet1!$C$1:$E$37,3,FALSE)</f>
        <v>Change in provision for unearned premiums, own share (15)</v>
      </c>
      <c r="E1422" s="35">
        <v>43830</v>
      </c>
      <c r="F1422" s="33" t="s">
        <v>5</v>
      </c>
      <c r="G1422" s="63">
        <v>-971202.48699</v>
      </c>
    </row>
    <row r="1423" spans="1:7" ht="26.25" x14ac:dyDescent="0.25">
      <c r="A1423" s="31">
        <v>16</v>
      </c>
      <c r="B1423" s="20" t="s">
        <v>29</v>
      </c>
      <c r="C1423" s="57" t="str">
        <f>VLOOKUP(Taulukko1[[#This Row],[Rivivalinta]],Sheet1!$C$1:$E$37,2,FALSE)</f>
        <v>Föränrding i premieansvaret (16)</v>
      </c>
      <c r="D1423" s="50" t="str">
        <f>VLOOKUP(Taulukko1[[#This Row],[Rivivalinta]],Sheet1!$C$1:$E$37,3,FALSE)</f>
        <v>Change in provision for unearned premiums (16)</v>
      </c>
      <c r="E1423" s="35">
        <v>43830</v>
      </c>
      <c r="F1423" s="33" t="s">
        <v>5</v>
      </c>
      <c r="G1423" s="63">
        <v>-971202.48699</v>
      </c>
    </row>
    <row r="1424" spans="1:7" x14ac:dyDescent="0.25">
      <c r="A1424" s="30">
        <v>17</v>
      </c>
      <c r="B1424" s="20" t="s">
        <v>30</v>
      </c>
      <c r="C1424" s="57" t="str">
        <f>VLOOKUP(Taulukko1[[#This Row],[Rivivalinta]],Sheet1!$C$1:$E$37,2,FALSE)</f>
        <v>Återförsäkrarnas andel (17)</v>
      </c>
      <c r="D1424" s="50" t="str">
        <f>VLOOKUP(Taulukko1[[#This Row],[Rivivalinta]],Sheet1!$C$1:$E$37,3,FALSE)</f>
        <v>Reinsurers' share (17)</v>
      </c>
      <c r="E1424" s="35">
        <v>43830</v>
      </c>
      <c r="F1424" s="33" t="s">
        <v>5</v>
      </c>
      <c r="G1424" s="63"/>
    </row>
    <row r="1425" spans="1:7" x14ac:dyDescent="0.25">
      <c r="A1425" s="30">
        <v>18</v>
      </c>
      <c r="B1425" s="18" t="s">
        <v>31</v>
      </c>
      <c r="C1425" s="56" t="str">
        <f>VLOOKUP(Taulukko1[[#This Row],[Rivivalinta]],Sheet1!$C$1:$E$37,2,FALSE)</f>
        <v>Driftskostnader (18)</v>
      </c>
      <c r="D1425" s="49" t="str">
        <f>VLOOKUP(Taulukko1[[#This Row],[Rivivalinta]],Sheet1!$C$1:$E$37,3,FALSE)</f>
        <v>Operating expenses (18)</v>
      </c>
      <c r="E1425" s="35">
        <v>43830</v>
      </c>
      <c r="F1425" s="33" t="s">
        <v>5</v>
      </c>
      <c r="G1425" s="63">
        <v>-107797.26856999999</v>
      </c>
    </row>
    <row r="1426" spans="1:7" x14ac:dyDescent="0.25">
      <c r="A1426" s="30">
        <v>19</v>
      </c>
      <c r="B1426" s="18" t="s">
        <v>32</v>
      </c>
      <c r="C1426" s="56" t="str">
        <f>VLOOKUP(Taulukko1[[#This Row],[Rivivalinta]],Sheet1!$C$1:$E$37,2,FALSE)</f>
        <v>Kostnader för placeringsverksamheten (19)</v>
      </c>
      <c r="D1426" s="49" t="str">
        <f>VLOOKUP(Taulukko1[[#This Row],[Rivivalinta]],Sheet1!$C$1:$E$37,3,FALSE)</f>
        <v>Investment charges (19)</v>
      </c>
      <c r="E1426" s="35">
        <v>43830</v>
      </c>
      <c r="F1426" s="33" t="s">
        <v>5</v>
      </c>
      <c r="G1426" s="63">
        <v>-306679.76163999998</v>
      </c>
    </row>
    <row r="1427" spans="1:7" ht="26.25" x14ac:dyDescent="0.25">
      <c r="A1427" s="31">
        <v>20</v>
      </c>
      <c r="B1427" s="18" t="s">
        <v>33</v>
      </c>
      <c r="C1427" s="56" t="str">
        <f>VLOOKUP(Taulukko1[[#This Row],[Rivivalinta]],Sheet1!$C$1:$E$37,2,FALSE)</f>
        <v>Orealiserade värdeminskningar i placeringsverksamheten (20)</v>
      </c>
      <c r="D1427" s="49" t="str">
        <f>VLOOKUP(Taulukko1[[#This Row],[Rivivalinta]],Sheet1!$C$1:$E$37,3,FALSE)</f>
        <v>Unrealised losses on onvestments (20)</v>
      </c>
      <c r="E1427" s="35">
        <v>43830</v>
      </c>
      <c r="F1427" s="33" t="s">
        <v>5</v>
      </c>
      <c r="G1427" s="63">
        <v>-18882.376329999999</v>
      </c>
    </row>
    <row r="1428" spans="1:7" ht="39" x14ac:dyDescent="0.25">
      <c r="A1428" s="30">
        <v>21</v>
      </c>
      <c r="B1428" s="21" t="s">
        <v>34</v>
      </c>
      <c r="C1428" s="58" t="str">
        <f>VLOOKUP(Taulukko1[[#This Row],[Rivivalinta]],Sheet1!$C$1:$E$37,2,FALSE)</f>
        <v>Placeringar som utgör täckning för fondförsäkringar  (21)</v>
      </c>
      <c r="D1428" s="51" t="str">
        <f>VLOOKUP(Taulukko1[[#This Row],[Rivivalinta]],Sheet1!$C$1:$E$37,3,FALSE)</f>
        <v>Investments covering technical provisions on unit-linked insurance  (21)</v>
      </c>
      <c r="E1428" s="35">
        <v>43830</v>
      </c>
      <c r="F1428" s="33" t="s">
        <v>5</v>
      </c>
      <c r="G1428" s="63">
        <v>-18882.376329999999</v>
      </c>
    </row>
    <row r="1429" spans="1:7" ht="26.25" x14ac:dyDescent="0.25">
      <c r="A1429" s="31">
        <v>22</v>
      </c>
      <c r="B1429" s="21" t="s">
        <v>35</v>
      </c>
      <c r="C1429" s="58" t="str">
        <f>VLOOKUP(Taulukko1[[#This Row],[Rivivalinta]],Sheet1!$C$1:$E$37,2,FALSE)</f>
        <v>Värdeökningar av övriga placeringar (22)</v>
      </c>
      <c r="D1429" s="51" t="str">
        <f>VLOOKUP(Taulukko1[[#This Row],[Rivivalinta]],Sheet1!$C$1:$E$37,3,FALSE)</f>
        <v>Change in other investments value  (22)</v>
      </c>
      <c r="E1429" s="35">
        <v>43830</v>
      </c>
      <c r="F1429" s="33" t="s">
        <v>5</v>
      </c>
      <c r="G1429" s="63"/>
    </row>
    <row r="1430" spans="1:7" x14ac:dyDescent="0.25">
      <c r="A1430" s="30">
        <v>23</v>
      </c>
      <c r="B1430" s="18" t="s">
        <v>36</v>
      </c>
      <c r="C1430" s="56" t="str">
        <f>VLOOKUP(Taulukko1[[#This Row],[Rivivalinta]],Sheet1!$C$1:$E$37,2,FALSE)</f>
        <v>Övriga försäkringstekniska kostnader (23)</v>
      </c>
      <c r="D1430" s="49" t="str">
        <f>VLOOKUP(Taulukko1[[#This Row],[Rivivalinta]],Sheet1!$C$1:$E$37,3,FALSE)</f>
        <v>Other technical expenses (23)</v>
      </c>
      <c r="E1430" s="35">
        <v>43830</v>
      </c>
      <c r="F1430" s="33" t="s">
        <v>5</v>
      </c>
      <c r="G1430" s="63"/>
    </row>
    <row r="1431" spans="1:7" x14ac:dyDescent="0.25">
      <c r="A1431" s="30">
        <v>24</v>
      </c>
      <c r="B1431" s="22" t="s">
        <v>37</v>
      </c>
      <c r="C1431" s="53" t="str">
        <f>VLOOKUP(Taulukko1[[#This Row],[Rivivalinta]],Sheet1!$C$1:$E$37,2,FALSE)</f>
        <v>Försäkringstekniskt resultat/bidrag (24)</v>
      </c>
      <c r="D1431" s="48" t="str">
        <f>VLOOKUP(Taulukko1[[#This Row],[Rivivalinta]],Sheet1!$C$1:$E$37,3,FALSE)</f>
        <v>Balance on technical account (24)</v>
      </c>
      <c r="E1431" s="35">
        <v>43830</v>
      </c>
      <c r="F1431" s="33" t="s">
        <v>5</v>
      </c>
      <c r="G1431" s="63">
        <v>305241.45104999997</v>
      </c>
    </row>
    <row r="1432" spans="1:7" x14ac:dyDescent="0.25">
      <c r="A1432" s="30">
        <v>25</v>
      </c>
      <c r="B1432" s="22" t="s">
        <v>38</v>
      </c>
      <c r="C1432" s="53" t="str">
        <f>VLOOKUP(Taulukko1[[#This Row],[Rivivalinta]],Sheet1!$C$1:$E$37,2,FALSE)</f>
        <v>Annat än försäkringsteknisk kalkyl (25)</v>
      </c>
      <c r="D1432" s="48" t="str">
        <f>VLOOKUP(Taulukko1[[#This Row],[Rivivalinta]],Sheet1!$C$1:$E$37,3,FALSE)</f>
        <v>Non-technical account (25)</v>
      </c>
      <c r="E1432" s="35">
        <v>43830</v>
      </c>
      <c r="F1432" s="33" t="s">
        <v>5</v>
      </c>
      <c r="G1432" s="63"/>
    </row>
    <row r="1433" spans="1:7" x14ac:dyDescent="0.25">
      <c r="A1433" s="31">
        <v>26</v>
      </c>
      <c r="B1433" s="26" t="s">
        <v>39</v>
      </c>
      <c r="C1433" s="26" t="str">
        <f>VLOOKUP(Taulukko1[[#This Row],[Rivivalinta]],Sheet1!$C$1:$E$37,2,FALSE)</f>
        <v>Övriga intäkter (26)</v>
      </c>
      <c r="D1433" s="26" t="str">
        <f>VLOOKUP(Taulukko1[[#This Row],[Rivivalinta]],Sheet1!$C$1:$E$37,3,FALSE)</f>
        <v>Other income (26)</v>
      </c>
      <c r="E1433" s="35">
        <v>43830</v>
      </c>
      <c r="F1433" s="33" t="s">
        <v>5</v>
      </c>
      <c r="G1433" s="63">
        <v>10352.613579999999</v>
      </c>
    </row>
    <row r="1434" spans="1:7" x14ac:dyDescent="0.25">
      <c r="A1434" s="30">
        <v>27</v>
      </c>
      <c r="B1434" s="26" t="s">
        <v>40</v>
      </c>
      <c r="C1434" s="26" t="str">
        <f>VLOOKUP(Taulukko1[[#This Row],[Rivivalinta]],Sheet1!$C$1:$E$37,2,FALSE)</f>
        <v>Övriga kostnader (27)</v>
      </c>
      <c r="D1434" s="26" t="str">
        <f>VLOOKUP(Taulukko1[[#This Row],[Rivivalinta]],Sheet1!$C$1:$E$37,3,FALSE)</f>
        <v>Other expenses (27)</v>
      </c>
      <c r="E1434" s="35">
        <v>43830</v>
      </c>
      <c r="F1434" s="33" t="s">
        <v>5</v>
      </c>
      <c r="G1434" s="63">
        <v>-10352.832479999999</v>
      </c>
    </row>
    <row r="1435" spans="1:7" x14ac:dyDescent="0.25">
      <c r="A1435" s="31">
        <v>28</v>
      </c>
      <c r="B1435" s="26" t="s">
        <v>41</v>
      </c>
      <c r="C1435" s="26" t="str">
        <f>VLOOKUP(Taulukko1[[#This Row],[Rivivalinta]],Sheet1!$C$1:$E$37,2,FALSE)</f>
        <v>Inkomstskatter för den egentliga verksamheten (28)</v>
      </c>
      <c r="D1435" s="26" t="str">
        <f>VLOOKUP(Taulukko1[[#This Row],[Rivivalinta]],Sheet1!$C$1:$E$37,3,FALSE)</f>
        <v>Direct taxes on ordinary activities (28)</v>
      </c>
      <c r="E1435" s="35">
        <v>43830</v>
      </c>
      <c r="F1435" s="33" t="s">
        <v>5</v>
      </c>
      <c r="G1435" s="63"/>
    </row>
    <row r="1436" spans="1:7" x14ac:dyDescent="0.25">
      <c r="A1436" s="30">
        <v>29</v>
      </c>
      <c r="B1436" s="32" t="s">
        <v>42</v>
      </c>
      <c r="C1436" s="59" t="str">
        <f>VLOOKUP(Taulukko1[[#This Row],[Rivivalinta]],Sheet1!$C$1:$E$37,2,FALSE)</f>
        <v>Vinst(förlust) före bokslutsdispositioner och skatter (29)</v>
      </c>
      <c r="D1436" s="32" t="str">
        <f>VLOOKUP(Taulukko1[[#This Row],[Rivivalinta]],Sheet1!$C$1:$E$37,3,FALSE)</f>
        <v>Profit(loss) before appropriations and taxes (29)</v>
      </c>
      <c r="E1436" s="35">
        <v>43830</v>
      </c>
      <c r="F1436" s="33" t="s">
        <v>5</v>
      </c>
      <c r="G1436" s="63">
        <v>305241.23215</v>
      </c>
    </row>
    <row r="1437" spans="1:7" x14ac:dyDescent="0.25">
      <c r="A1437" s="30">
        <v>30</v>
      </c>
      <c r="B1437" s="26" t="s">
        <v>43</v>
      </c>
      <c r="C1437" s="26" t="str">
        <f>VLOOKUP(Taulukko1[[#This Row],[Rivivalinta]],Sheet1!$C$1:$E$37,2,FALSE)</f>
        <v>Bokslutsdispositioner totalt (30)</v>
      </c>
      <c r="D1437" s="26" t="str">
        <f>VLOOKUP(Taulukko1[[#This Row],[Rivivalinta]],Sheet1!$C$1:$E$37,3,FALSE)</f>
        <v>Appropriations, total (30)</v>
      </c>
      <c r="E1437" s="35">
        <v>43830</v>
      </c>
      <c r="F1437" s="33" t="s">
        <v>5</v>
      </c>
      <c r="G1437" s="63"/>
    </row>
    <row r="1438" spans="1:7" x14ac:dyDescent="0.25">
      <c r="A1438" s="30">
        <v>31</v>
      </c>
      <c r="B1438" s="27" t="s">
        <v>44</v>
      </c>
      <c r="C1438" s="27" t="str">
        <f>VLOOKUP(Taulukko1[[#This Row],[Rivivalinta]],Sheet1!$C$1:$E$37,2,FALSE)</f>
        <v>Förändring av avskrivningsdifferens (31)</v>
      </c>
      <c r="D1438" s="27" t="str">
        <f>VLOOKUP(Taulukko1[[#This Row],[Rivivalinta]],Sheet1!$C$1:$E$37,3,FALSE)</f>
        <v>Change in depreciation difference (31)</v>
      </c>
      <c r="E1438" s="35">
        <v>43830</v>
      </c>
      <c r="F1438" s="33" t="s">
        <v>5</v>
      </c>
      <c r="G1438" s="63"/>
    </row>
    <row r="1439" spans="1:7" x14ac:dyDescent="0.25">
      <c r="A1439" s="31">
        <v>32</v>
      </c>
      <c r="B1439" s="27" t="s">
        <v>139</v>
      </c>
      <c r="C1439" s="27" t="str">
        <f>VLOOKUP(Taulukko1[[#This Row],[Rivivalinta]],Sheet1!$C$1:$E$37,2,FALSE)</f>
        <v>Förändring av skattemässiga reserver (32)</v>
      </c>
      <c r="D1439" s="27" t="str">
        <f>VLOOKUP(Taulukko1[[#This Row],[Rivivalinta]],Sheet1!$C$1:$E$37,3,FALSE)</f>
        <v>Change in taxbased provision (32)</v>
      </c>
      <c r="E1439" s="35">
        <v>43830</v>
      </c>
      <c r="F1439" s="33" t="s">
        <v>5</v>
      </c>
      <c r="G1439" s="63"/>
    </row>
    <row r="1440" spans="1:7" x14ac:dyDescent="0.25">
      <c r="A1440" s="30">
        <v>33</v>
      </c>
      <c r="B1440" s="26" t="s">
        <v>45</v>
      </c>
      <c r="C1440" s="26" t="str">
        <f>VLOOKUP(Taulukko1[[#This Row],[Rivivalinta]],Sheet1!$C$1:$E$37,2,FALSE)</f>
        <v>Inkomstskatter totalt (33)</v>
      </c>
      <c r="D1440" s="26" t="str">
        <f>VLOOKUP(Taulukko1[[#This Row],[Rivivalinta]],Sheet1!$C$1:$E$37,3,FALSE)</f>
        <v>Income taxes, total (33)</v>
      </c>
      <c r="E1440" s="35">
        <v>43830</v>
      </c>
      <c r="F1440" s="33" t="s">
        <v>5</v>
      </c>
      <c r="G1440" s="63">
        <v>-62662.555820000001</v>
      </c>
    </row>
    <row r="1441" spans="1:7" x14ac:dyDescent="0.25">
      <c r="A1441" s="31">
        <v>34</v>
      </c>
      <c r="B1441" s="27" t="s">
        <v>46</v>
      </c>
      <c r="C1441" s="27" t="str">
        <f>VLOOKUP(Taulukko1[[#This Row],[Rivivalinta]],Sheet1!$C$1:$E$37,2,FALSE)</f>
        <v>Skatt för räkenskapsperioden och tidigare räkenskapsperioder (34)</v>
      </c>
      <c r="D1441" s="27" t="str">
        <f>VLOOKUP(Taulukko1[[#This Row],[Rivivalinta]],Sheet1!$C$1:$E$37,3,FALSE)</f>
        <v>Taxes for current and previous periods (34)</v>
      </c>
      <c r="E1441" s="35">
        <v>43830</v>
      </c>
      <c r="F1441" s="33" t="s">
        <v>5</v>
      </c>
      <c r="G1441" s="63">
        <v>-59153.920149999998</v>
      </c>
    </row>
    <row r="1442" spans="1:7" x14ac:dyDescent="0.25">
      <c r="A1442" s="30">
        <v>35</v>
      </c>
      <c r="B1442" s="27" t="s">
        <v>47</v>
      </c>
      <c r="C1442" s="27" t="str">
        <f>VLOOKUP(Taulukko1[[#This Row],[Rivivalinta]],Sheet1!$C$1:$E$37,2,FALSE)</f>
        <v>Latent skatt (35)</v>
      </c>
      <c r="D1442" s="27" t="str">
        <f>VLOOKUP(Taulukko1[[#This Row],[Rivivalinta]],Sheet1!$C$1:$E$37,3,FALSE)</f>
        <v>Deferred taxes (35)</v>
      </c>
      <c r="E1442" s="35">
        <v>43830</v>
      </c>
      <c r="F1442" s="33" t="s">
        <v>5</v>
      </c>
      <c r="G1442" s="63">
        <v>-3508.6356700000001</v>
      </c>
    </row>
    <row r="1443" spans="1:7" x14ac:dyDescent="0.25">
      <c r="A1443" s="30">
        <v>36</v>
      </c>
      <c r="B1443" s="26" t="s">
        <v>48</v>
      </c>
      <c r="C1443" s="26" t="str">
        <f>VLOOKUP(Taulukko1[[#This Row],[Rivivalinta]],Sheet1!$C$1:$E$37,2,FALSE)</f>
        <v>Övriga direkta skatter (36)</v>
      </c>
      <c r="D1443" s="26" t="str">
        <f>VLOOKUP(Taulukko1[[#This Row],[Rivivalinta]],Sheet1!$C$1:$E$37,3,FALSE)</f>
        <v>Other direct taxes (36)</v>
      </c>
      <c r="E1443" s="35">
        <v>43830</v>
      </c>
      <c r="F1443" s="33" t="s">
        <v>5</v>
      </c>
      <c r="G1443" s="63"/>
    </row>
    <row r="1444" spans="1:7" x14ac:dyDescent="0.25">
      <c r="A1444" s="30">
        <v>37</v>
      </c>
      <c r="B1444" s="22" t="s">
        <v>49</v>
      </c>
      <c r="C1444" s="53" t="str">
        <f>VLOOKUP(Taulukko1[[#This Row],[Rivivalinta]],Sheet1!$C$1:$E$37,2,FALSE)</f>
        <v>Räkenskapsperiodens vinst(förlust) (37)</v>
      </c>
      <c r="D1444" s="48" t="str">
        <f>VLOOKUP(Taulukko1[[#This Row],[Rivivalinta]],Sheet1!$C$1:$E$37,3,FALSE)</f>
        <v>Profit/loss for the accounting period (37)</v>
      </c>
      <c r="E1444" s="35">
        <v>43830</v>
      </c>
      <c r="F1444" s="33" t="s">
        <v>5</v>
      </c>
      <c r="G1444" s="63">
        <v>242578.67632999999</v>
      </c>
    </row>
    <row r="1445" spans="1:7" x14ac:dyDescent="0.25">
      <c r="A1445" s="30">
        <v>1</v>
      </c>
      <c r="B1445" s="23" t="s">
        <v>14</v>
      </c>
      <c r="C1445" s="55" t="str">
        <f>VLOOKUP(Taulukko1[[#This Row],[Rivivalinta]],Sheet1!$C$1:$E$37,2,FALSE)</f>
        <v>Försäkringsteknisk kalkyl - livförsäkring (1)</v>
      </c>
      <c r="D1445" s="23" t="str">
        <f>VLOOKUP(Taulukko1[[#This Row],[Rivivalinta]],Sheet1!$C$1:$E$37,3,FALSE)</f>
        <v>Technical account - life insurance (1)</v>
      </c>
      <c r="E1445" s="35">
        <v>43830</v>
      </c>
      <c r="F1445" s="33" t="s">
        <v>6</v>
      </c>
      <c r="G1445" s="63"/>
    </row>
    <row r="1446" spans="1:7" x14ac:dyDescent="0.25">
      <c r="A1446" s="31">
        <v>2</v>
      </c>
      <c r="B1446" s="18" t="s">
        <v>15</v>
      </c>
      <c r="C1446" s="56" t="str">
        <f>VLOOKUP(Taulukko1[[#This Row],[Rivivalinta]],Sheet1!$C$1:$E$37,2,FALSE)</f>
        <v>Premieinkomst, egen andel (2)</v>
      </c>
      <c r="D1446" s="49" t="str">
        <f>VLOOKUP(Taulukko1[[#This Row],[Rivivalinta]],Sheet1!$C$1:$E$37,3,FALSE)</f>
        <v>Premiums earned, net of reinsurance (2)</v>
      </c>
      <c r="E1446" s="35">
        <v>43830</v>
      </c>
      <c r="F1446" s="33" t="s">
        <v>6</v>
      </c>
      <c r="G1446" s="63">
        <v>2063713.67716</v>
      </c>
    </row>
    <row r="1447" spans="1:7" x14ac:dyDescent="0.25">
      <c r="A1447" s="30">
        <v>3</v>
      </c>
      <c r="B1447" s="20" t="s">
        <v>16</v>
      </c>
      <c r="C1447" s="57" t="str">
        <f>VLOOKUP(Taulukko1[[#This Row],[Rivivalinta]],Sheet1!$C$1:$E$37,2,FALSE)</f>
        <v>Premieinkomst (3)</v>
      </c>
      <c r="D1447" s="50" t="str">
        <f>VLOOKUP(Taulukko1[[#This Row],[Rivivalinta]],Sheet1!$C$1:$E$37,3,FALSE)</f>
        <v>Premium income (3)</v>
      </c>
      <c r="E1447" s="35">
        <v>43830</v>
      </c>
      <c r="F1447" s="33" t="s">
        <v>6</v>
      </c>
      <c r="G1447" s="63">
        <v>2064238.6177300001</v>
      </c>
    </row>
    <row r="1448" spans="1:7" x14ac:dyDescent="0.25">
      <c r="A1448" s="31">
        <v>4</v>
      </c>
      <c r="B1448" s="20" t="s">
        <v>17</v>
      </c>
      <c r="C1448" s="57" t="str">
        <f>VLOOKUP(Taulukko1[[#This Row],[Rivivalinta]],Sheet1!$C$1:$E$37,2,FALSE)</f>
        <v>Återförsäkrarnas andel (4)</v>
      </c>
      <c r="D1448" s="50" t="str">
        <f>VLOOKUP(Taulukko1[[#This Row],[Rivivalinta]],Sheet1!$C$1:$E$37,3,FALSE)</f>
        <v>Reinsurers' share (4)</v>
      </c>
      <c r="E1448" s="35">
        <v>43830</v>
      </c>
      <c r="F1448" s="33" t="s">
        <v>6</v>
      </c>
      <c r="G1448" s="63">
        <v>-524.94056999999998</v>
      </c>
    </row>
    <row r="1449" spans="1:7" x14ac:dyDescent="0.25">
      <c r="A1449" s="30">
        <v>5</v>
      </c>
      <c r="B1449" s="18" t="s">
        <v>18</v>
      </c>
      <c r="C1449" s="56" t="str">
        <f>VLOOKUP(Taulukko1[[#This Row],[Rivivalinta]],Sheet1!$C$1:$E$37,2,FALSE)</f>
        <v>Intäkter av placeringsverksamheten (5)</v>
      </c>
      <c r="D1449" s="49" t="str">
        <f>VLOOKUP(Taulukko1[[#This Row],[Rivivalinta]],Sheet1!$C$1:$E$37,3,FALSE)</f>
        <v>Investment income (5)</v>
      </c>
      <c r="E1449" s="35">
        <v>43830</v>
      </c>
      <c r="F1449" s="33" t="s">
        <v>6</v>
      </c>
      <c r="G1449" s="63">
        <v>434497.88740000001</v>
      </c>
    </row>
    <row r="1450" spans="1:7" ht="26.25" x14ac:dyDescent="0.25">
      <c r="A1450" s="30">
        <v>6</v>
      </c>
      <c r="B1450" s="18" t="s">
        <v>19</v>
      </c>
      <c r="C1450" s="56" t="str">
        <f>VLOOKUP(Taulukko1[[#This Row],[Rivivalinta]],Sheet1!$C$1:$E$37,2,FALSE)</f>
        <v>Orealiserade värdeökningar i placeringsverksamheten (6)</v>
      </c>
      <c r="D1450" s="49" t="str">
        <f>VLOOKUP(Taulukko1[[#This Row],[Rivivalinta]],Sheet1!$C$1:$E$37,3,FALSE)</f>
        <v>Unrealised gains on investments (6)</v>
      </c>
      <c r="E1450" s="35">
        <v>43830</v>
      </c>
      <c r="F1450" s="33" t="s">
        <v>6</v>
      </c>
      <c r="G1450" s="63">
        <v>1941799.0233700001</v>
      </c>
    </row>
    <row r="1451" spans="1:7" ht="39" x14ac:dyDescent="0.25">
      <c r="A1451" s="30">
        <v>7</v>
      </c>
      <c r="B1451" s="21" t="s">
        <v>20</v>
      </c>
      <c r="C1451" s="58" t="str">
        <f>VLOOKUP(Taulukko1[[#This Row],[Rivivalinta]],Sheet1!$C$1:$E$37,2,FALSE)</f>
        <v>Placeringar som utgör täckning för fondförsäkringar (7)</v>
      </c>
      <c r="D1451" s="51" t="str">
        <f>VLOOKUP(Taulukko1[[#This Row],[Rivivalinta]],Sheet1!$C$1:$E$37,3,FALSE)</f>
        <v>Investments covering technical provisions on unit-linked 
insurance (7)</v>
      </c>
      <c r="E1451" s="35">
        <v>43830</v>
      </c>
      <c r="F1451" s="33" t="s">
        <v>6</v>
      </c>
      <c r="G1451" s="63">
        <v>1941799.0233700001</v>
      </c>
    </row>
    <row r="1452" spans="1:7" x14ac:dyDescent="0.25">
      <c r="A1452" s="31">
        <v>8</v>
      </c>
      <c r="B1452" s="21" t="s">
        <v>21</v>
      </c>
      <c r="C1452" s="58" t="str">
        <f>VLOOKUP(Taulukko1[[#This Row],[Rivivalinta]],Sheet1!$C$1:$E$37,2,FALSE)</f>
        <v>Värdeökningar av övriga placeringar (8)</v>
      </c>
      <c r="D1452" s="51" t="str">
        <f>VLOOKUP(Taulukko1[[#This Row],[Rivivalinta]],Sheet1!$C$1:$E$37,3,FALSE)</f>
        <v>Change in other investments value (8)</v>
      </c>
      <c r="E1452" s="35">
        <v>43830</v>
      </c>
      <c r="F1452" s="33" t="s">
        <v>6</v>
      </c>
      <c r="G1452" s="63"/>
    </row>
    <row r="1453" spans="1:7" x14ac:dyDescent="0.25">
      <c r="A1453" s="30">
        <v>9</v>
      </c>
      <c r="B1453" s="18" t="s">
        <v>22</v>
      </c>
      <c r="C1453" s="56" t="str">
        <f>VLOOKUP(Taulukko1[[#This Row],[Rivivalinta]],Sheet1!$C$1:$E$37,2,FALSE)</f>
        <v>Övriga försäkringstekniska intäkter (9)</v>
      </c>
      <c r="D1453" s="49" t="str">
        <f>VLOOKUP(Taulukko1[[#This Row],[Rivivalinta]],Sheet1!$C$1:$E$37,3,FALSE)</f>
        <v>Other technical income (9)</v>
      </c>
      <c r="E1453" s="35">
        <v>43830</v>
      </c>
      <c r="F1453" s="33" t="s">
        <v>6</v>
      </c>
      <c r="G1453" s="63"/>
    </row>
    <row r="1454" spans="1:7" x14ac:dyDescent="0.25">
      <c r="A1454" s="31">
        <v>10</v>
      </c>
      <c r="B1454" s="18" t="s">
        <v>23</v>
      </c>
      <c r="C1454" s="56" t="str">
        <f>VLOOKUP(Taulukko1[[#This Row],[Rivivalinta]],Sheet1!$C$1:$E$37,2,FALSE)</f>
        <v>Ersättningskostnader, egen andel (10)</v>
      </c>
      <c r="D1454" s="49" t="str">
        <f>VLOOKUP(Taulukko1[[#This Row],[Rivivalinta]],Sheet1!$C$1:$E$37,3,FALSE)</f>
        <v>Claims incurred, own share (10)</v>
      </c>
      <c r="E1454" s="35">
        <v>43830</v>
      </c>
      <c r="F1454" s="33" t="s">
        <v>6</v>
      </c>
      <c r="G1454" s="63">
        <v>-2565586.9856599998</v>
      </c>
    </row>
    <row r="1455" spans="1:7" x14ac:dyDescent="0.25">
      <c r="A1455" s="30">
        <v>11</v>
      </c>
      <c r="B1455" s="20" t="s">
        <v>24</v>
      </c>
      <c r="C1455" s="57" t="str">
        <f>VLOOKUP(Taulukko1[[#This Row],[Rivivalinta]],Sheet1!$C$1:$E$37,2,FALSE)</f>
        <v>Utbetalda ersättningar (11)</v>
      </c>
      <c r="D1455" s="50" t="str">
        <f>VLOOKUP(Taulukko1[[#This Row],[Rivivalinta]],Sheet1!$C$1:$E$37,3,FALSE)</f>
        <v>Claims paid (11)</v>
      </c>
      <c r="E1455" s="35">
        <v>43830</v>
      </c>
      <c r="F1455" s="33" t="s">
        <v>6</v>
      </c>
      <c r="G1455" s="63">
        <v>-2540575.01131</v>
      </c>
    </row>
    <row r="1456" spans="1:7" x14ac:dyDescent="0.25">
      <c r="A1456" s="30">
        <v>12</v>
      </c>
      <c r="B1456" s="20" t="s">
        <v>25</v>
      </c>
      <c r="C1456" s="57" t="str">
        <f>VLOOKUP(Taulukko1[[#This Row],[Rivivalinta]],Sheet1!$C$1:$E$37,2,FALSE)</f>
        <v>Återförsäkrarnas andel (12)</v>
      </c>
      <c r="D1456" s="50" t="str">
        <f>VLOOKUP(Taulukko1[[#This Row],[Rivivalinta]],Sheet1!$C$1:$E$37,3,FALSE)</f>
        <v>Reinsurers' share (12)</v>
      </c>
      <c r="E1456" s="35">
        <v>43830</v>
      </c>
      <c r="F1456" s="33" t="s">
        <v>6</v>
      </c>
      <c r="G1456" s="63"/>
    </row>
    <row r="1457" spans="1:7" ht="26.25" x14ac:dyDescent="0.25">
      <c r="A1457" s="30">
        <v>13</v>
      </c>
      <c r="B1457" s="20" t="s">
        <v>26</v>
      </c>
      <c r="C1457" s="57" t="str">
        <f>VLOOKUP(Taulukko1[[#This Row],[Rivivalinta]],Sheet1!$C$1:$E$37,2,FALSE)</f>
        <v>Förändring i ersättningsansvaret (13)</v>
      </c>
      <c r="D1457" s="50" t="str">
        <f>VLOOKUP(Taulukko1[[#This Row],[Rivivalinta]],Sheet1!$C$1:$E$37,3,FALSE)</f>
        <v>Change in provision for outstanding claims (13)</v>
      </c>
      <c r="E1457" s="35">
        <v>43830</v>
      </c>
      <c r="F1457" s="33" t="s">
        <v>6</v>
      </c>
      <c r="G1457" s="63">
        <v>-25011.97435</v>
      </c>
    </row>
    <row r="1458" spans="1:7" x14ac:dyDescent="0.25">
      <c r="A1458" s="31">
        <v>14</v>
      </c>
      <c r="B1458" s="20" t="s">
        <v>27</v>
      </c>
      <c r="C1458" s="57" t="str">
        <f>VLOOKUP(Taulukko1[[#This Row],[Rivivalinta]],Sheet1!$C$1:$E$37,2,FALSE)</f>
        <v>Återförsäkrarnas andel (14)</v>
      </c>
      <c r="D1458" s="50" t="str">
        <f>VLOOKUP(Taulukko1[[#This Row],[Rivivalinta]],Sheet1!$C$1:$E$37,3,FALSE)</f>
        <v>Reinsurers' share (14)</v>
      </c>
      <c r="E1458" s="35">
        <v>43830</v>
      </c>
      <c r="F1458" s="33" t="s">
        <v>6</v>
      </c>
      <c r="G1458" s="63"/>
    </row>
    <row r="1459" spans="1:7" ht="26.25" x14ac:dyDescent="0.25">
      <c r="A1459" s="30">
        <v>15</v>
      </c>
      <c r="B1459" s="18" t="s">
        <v>28</v>
      </c>
      <c r="C1459" s="56" t="str">
        <f>VLOOKUP(Taulukko1[[#This Row],[Rivivalinta]],Sheet1!$C$1:$E$37,2,FALSE)</f>
        <v>Förändring i premieansvaret, egen andel (15)</v>
      </c>
      <c r="D1459" s="49" t="str">
        <f>VLOOKUP(Taulukko1[[#This Row],[Rivivalinta]],Sheet1!$C$1:$E$37,3,FALSE)</f>
        <v>Change in provision for unearned premiums, own share (15)</v>
      </c>
      <c r="E1459" s="35">
        <v>43830</v>
      </c>
      <c r="F1459" s="33" t="s">
        <v>6</v>
      </c>
      <c r="G1459" s="63">
        <v>-1460049.1402499999</v>
      </c>
    </row>
    <row r="1460" spans="1:7" ht="26.25" x14ac:dyDescent="0.25">
      <c r="A1460" s="31">
        <v>16</v>
      </c>
      <c r="B1460" s="20" t="s">
        <v>29</v>
      </c>
      <c r="C1460" s="57" t="str">
        <f>VLOOKUP(Taulukko1[[#This Row],[Rivivalinta]],Sheet1!$C$1:$E$37,2,FALSE)</f>
        <v>Föränrding i premieansvaret (16)</v>
      </c>
      <c r="D1460" s="50" t="str">
        <f>VLOOKUP(Taulukko1[[#This Row],[Rivivalinta]],Sheet1!$C$1:$E$37,3,FALSE)</f>
        <v>Change in provision for unearned premiums (16)</v>
      </c>
      <c r="E1460" s="35">
        <v>43830</v>
      </c>
      <c r="F1460" s="33" t="s">
        <v>6</v>
      </c>
      <c r="G1460" s="63">
        <v>-1460049.1402499999</v>
      </c>
    </row>
    <row r="1461" spans="1:7" x14ac:dyDescent="0.25">
      <c r="A1461" s="30">
        <v>17</v>
      </c>
      <c r="B1461" s="20" t="s">
        <v>30</v>
      </c>
      <c r="C1461" s="57" t="str">
        <f>VLOOKUP(Taulukko1[[#This Row],[Rivivalinta]],Sheet1!$C$1:$E$37,2,FALSE)</f>
        <v>Återförsäkrarnas andel (17)</v>
      </c>
      <c r="D1461" s="50" t="str">
        <f>VLOOKUP(Taulukko1[[#This Row],[Rivivalinta]],Sheet1!$C$1:$E$37,3,FALSE)</f>
        <v>Reinsurers' share (17)</v>
      </c>
      <c r="E1461" s="35">
        <v>43830</v>
      </c>
      <c r="F1461" s="33" t="s">
        <v>6</v>
      </c>
      <c r="G1461" s="63"/>
    </row>
    <row r="1462" spans="1:7" x14ac:dyDescent="0.25">
      <c r="A1462" s="30">
        <v>18</v>
      </c>
      <c r="B1462" s="18" t="s">
        <v>31</v>
      </c>
      <c r="C1462" s="56" t="str">
        <f>VLOOKUP(Taulukko1[[#This Row],[Rivivalinta]],Sheet1!$C$1:$E$37,2,FALSE)</f>
        <v>Driftskostnader (18)</v>
      </c>
      <c r="D1462" s="49" t="str">
        <f>VLOOKUP(Taulukko1[[#This Row],[Rivivalinta]],Sheet1!$C$1:$E$37,3,FALSE)</f>
        <v>Operating expenses (18)</v>
      </c>
      <c r="E1462" s="35">
        <v>43830</v>
      </c>
      <c r="F1462" s="33" t="s">
        <v>6</v>
      </c>
      <c r="G1462" s="63">
        <v>-31557.90684</v>
      </c>
    </row>
    <row r="1463" spans="1:7" x14ac:dyDescent="0.25">
      <c r="A1463" s="30">
        <v>19</v>
      </c>
      <c r="B1463" s="18" t="s">
        <v>32</v>
      </c>
      <c r="C1463" s="56" t="str">
        <f>VLOOKUP(Taulukko1[[#This Row],[Rivivalinta]],Sheet1!$C$1:$E$37,2,FALSE)</f>
        <v>Kostnader för placeringsverksamheten (19)</v>
      </c>
      <c r="D1463" s="49" t="str">
        <f>VLOOKUP(Taulukko1[[#This Row],[Rivivalinta]],Sheet1!$C$1:$E$37,3,FALSE)</f>
        <v>Investment charges (19)</v>
      </c>
      <c r="E1463" s="35">
        <v>43830</v>
      </c>
      <c r="F1463" s="33" t="s">
        <v>6</v>
      </c>
      <c r="G1463" s="63">
        <v>-204294.62177999999</v>
      </c>
    </row>
    <row r="1464" spans="1:7" ht="26.25" x14ac:dyDescent="0.25">
      <c r="A1464" s="31">
        <v>20</v>
      </c>
      <c r="B1464" s="18" t="s">
        <v>33</v>
      </c>
      <c r="C1464" s="56" t="str">
        <f>VLOOKUP(Taulukko1[[#This Row],[Rivivalinta]],Sheet1!$C$1:$E$37,2,FALSE)</f>
        <v>Orealiserade värdeminskningar i placeringsverksamheten (20)</v>
      </c>
      <c r="D1464" s="49" t="str">
        <f>VLOOKUP(Taulukko1[[#This Row],[Rivivalinta]],Sheet1!$C$1:$E$37,3,FALSE)</f>
        <v>Unrealised losses on onvestments (20)</v>
      </c>
      <c r="E1464" s="35">
        <v>43830</v>
      </c>
      <c r="F1464" s="33" t="s">
        <v>6</v>
      </c>
      <c r="G1464" s="63">
        <v>-1298.59932</v>
      </c>
    </row>
    <row r="1465" spans="1:7" ht="39" x14ac:dyDescent="0.25">
      <c r="A1465" s="30">
        <v>21</v>
      </c>
      <c r="B1465" s="21" t="s">
        <v>34</v>
      </c>
      <c r="C1465" s="58" t="str">
        <f>VLOOKUP(Taulukko1[[#This Row],[Rivivalinta]],Sheet1!$C$1:$E$37,2,FALSE)</f>
        <v>Placeringar som utgör täckning för fondförsäkringar  (21)</v>
      </c>
      <c r="D1465" s="51" t="str">
        <f>VLOOKUP(Taulukko1[[#This Row],[Rivivalinta]],Sheet1!$C$1:$E$37,3,FALSE)</f>
        <v>Investments covering technical provisions on unit-linked insurance  (21)</v>
      </c>
      <c r="E1465" s="35">
        <v>43830</v>
      </c>
      <c r="F1465" s="33" t="s">
        <v>6</v>
      </c>
      <c r="G1465" s="63">
        <v>-1298.59932</v>
      </c>
    </row>
    <row r="1466" spans="1:7" ht="26.25" x14ac:dyDescent="0.25">
      <c r="A1466" s="31">
        <v>22</v>
      </c>
      <c r="B1466" s="21" t="s">
        <v>35</v>
      </c>
      <c r="C1466" s="58" t="str">
        <f>VLOOKUP(Taulukko1[[#This Row],[Rivivalinta]],Sheet1!$C$1:$E$37,2,FALSE)</f>
        <v>Värdeökningar av övriga placeringar (22)</v>
      </c>
      <c r="D1466" s="51" t="str">
        <f>VLOOKUP(Taulukko1[[#This Row],[Rivivalinta]],Sheet1!$C$1:$E$37,3,FALSE)</f>
        <v>Change in other investments value  (22)</v>
      </c>
      <c r="E1466" s="35">
        <v>43830</v>
      </c>
      <c r="F1466" s="33" t="s">
        <v>6</v>
      </c>
      <c r="G1466" s="63"/>
    </row>
    <row r="1467" spans="1:7" x14ac:dyDescent="0.25">
      <c r="A1467" s="30">
        <v>23</v>
      </c>
      <c r="B1467" s="18" t="s">
        <v>36</v>
      </c>
      <c r="C1467" s="56" t="str">
        <f>VLOOKUP(Taulukko1[[#This Row],[Rivivalinta]],Sheet1!$C$1:$E$37,2,FALSE)</f>
        <v>Övriga försäkringstekniska kostnader (23)</v>
      </c>
      <c r="D1467" s="49" t="str">
        <f>VLOOKUP(Taulukko1[[#This Row],[Rivivalinta]],Sheet1!$C$1:$E$37,3,FALSE)</f>
        <v>Other technical expenses (23)</v>
      </c>
      <c r="E1467" s="35">
        <v>43830</v>
      </c>
      <c r="F1467" s="33" t="s">
        <v>6</v>
      </c>
      <c r="G1467" s="63"/>
    </row>
    <row r="1468" spans="1:7" x14ac:dyDescent="0.25">
      <c r="A1468" s="30">
        <v>24</v>
      </c>
      <c r="B1468" s="22" t="s">
        <v>37</v>
      </c>
      <c r="C1468" s="53" t="str">
        <f>VLOOKUP(Taulukko1[[#This Row],[Rivivalinta]],Sheet1!$C$1:$E$37,2,FALSE)</f>
        <v>Försäkringstekniskt resultat/bidrag (24)</v>
      </c>
      <c r="D1468" s="48" t="str">
        <f>VLOOKUP(Taulukko1[[#This Row],[Rivivalinta]],Sheet1!$C$1:$E$37,3,FALSE)</f>
        <v>Balance on technical account (24)</v>
      </c>
      <c r="E1468" s="35">
        <v>43830</v>
      </c>
      <c r="F1468" s="33" t="s">
        <v>6</v>
      </c>
      <c r="G1468" s="63">
        <v>177223.33408</v>
      </c>
    </row>
    <row r="1469" spans="1:7" x14ac:dyDescent="0.25">
      <c r="A1469" s="30">
        <v>25</v>
      </c>
      <c r="B1469" s="22" t="s">
        <v>38</v>
      </c>
      <c r="C1469" s="53" t="str">
        <f>VLOOKUP(Taulukko1[[#This Row],[Rivivalinta]],Sheet1!$C$1:$E$37,2,FALSE)</f>
        <v>Annat än försäkringsteknisk kalkyl (25)</v>
      </c>
      <c r="D1469" s="48" t="str">
        <f>VLOOKUP(Taulukko1[[#This Row],[Rivivalinta]],Sheet1!$C$1:$E$37,3,FALSE)</f>
        <v>Non-technical account (25)</v>
      </c>
      <c r="E1469" s="35">
        <v>43830</v>
      </c>
      <c r="F1469" s="33" t="s">
        <v>6</v>
      </c>
      <c r="G1469" s="63"/>
    </row>
    <row r="1470" spans="1:7" x14ac:dyDescent="0.25">
      <c r="A1470" s="31">
        <v>26</v>
      </c>
      <c r="B1470" s="26" t="s">
        <v>39</v>
      </c>
      <c r="C1470" s="26" t="str">
        <f>VLOOKUP(Taulukko1[[#This Row],[Rivivalinta]],Sheet1!$C$1:$E$37,2,FALSE)</f>
        <v>Övriga intäkter (26)</v>
      </c>
      <c r="D1470" s="26" t="str">
        <f>VLOOKUP(Taulukko1[[#This Row],[Rivivalinta]],Sheet1!$C$1:$E$37,3,FALSE)</f>
        <v>Other income (26)</v>
      </c>
      <c r="E1470" s="35">
        <v>43830</v>
      </c>
      <c r="F1470" s="33" t="s">
        <v>6</v>
      </c>
      <c r="G1470" s="63">
        <v>648.26211000000001</v>
      </c>
    </row>
    <row r="1471" spans="1:7" x14ac:dyDescent="0.25">
      <c r="A1471" s="30">
        <v>27</v>
      </c>
      <c r="B1471" s="26" t="s">
        <v>40</v>
      </c>
      <c r="C1471" s="26" t="str">
        <f>VLOOKUP(Taulukko1[[#This Row],[Rivivalinta]],Sheet1!$C$1:$E$37,2,FALSE)</f>
        <v>Övriga kostnader (27)</v>
      </c>
      <c r="D1471" s="26" t="str">
        <f>VLOOKUP(Taulukko1[[#This Row],[Rivivalinta]],Sheet1!$C$1:$E$37,3,FALSE)</f>
        <v>Other expenses (27)</v>
      </c>
      <c r="E1471" s="35">
        <v>43830</v>
      </c>
      <c r="F1471" s="33" t="s">
        <v>6</v>
      </c>
      <c r="G1471" s="63">
        <v>-547.37426000000005</v>
      </c>
    </row>
    <row r="1472" spans="1:7" x14ac:dyDescent="0.25">
      <c r="A1472" s="31">
        <v>28</v>
      </c>
      <c r="B1472" s="26" t="s">
        <v>41</v>
      </c>
      <c r="C1472" s="26" t="str">
        <f>VLOOKUP(Taulukko1[[#This Row],[Rivivalinta]],Sheet1!$C$1:$E$37,2,FALSE)</f>
        <v>Inkomstskatter för den egentliga verksamheten (28)</v>
      </c>
      <c r="D1472" s="26" t="str">
        <f>VLOOKUP(Taulukko1[[#This Row],[Rivivalinta]],Sheet1!$C$1:$E$37,3,FALSE)</f>
        <v>Direct taxes on ordinary activities (28)</v>
      </c>
      <c r="E1472" s="35">
        <v>43830</v>
      </c>
      <c r="F1472" s="33" t="s">
        <v>6</v>
      </c>
      <c r="G1472" s="63"/>
    </row>
    <row r="1473" spans="1:7" x14ac:dyDescent="0.25">
      <c r="A1473" s="30">
        <v>29</v>
      </c>
      <c r="B1473" s="32" t="s">
        <v>42</v>
      </c>
      <c r="C1473" s="59" t="str">
        <f>VLOOKUP(Taulukko1[[#This Row],[Rivivalinta]],Sheet1!$C$1:$E$37,2,FALSE)</f>
        <v>Vinst(förlust) före bokslutsdispositioner och skatter (29)</v>
      </c>
      <c r="D1473" s="32" t="str">
        <f>VLOOKUP(Taulukko1[[#This Row],[Rivivalinta]],Sheet1!$C$1:$E$37,3,FALSE)</f>
        <v>Profit(loss) before appropriations and taxes (29)</v>
      </c>
      <c r="E1473" s="35">
        <v>43830</v>
      </c>
      <c r="F1473" s="33" t="s">
        <v>6</v>
      </c>
      <c r="G1473" s="63">
        <v>177324.22193</v>
      </c>
    </row>
    <row r="1474" spans="1:7" x14ac:dyDescent="0.25">
      <c r="A1474" s="30">
        <v>30</v>
      </c>
      <c r="B1474" s="26" t="s">
        <v>43</v>
      </c>
      <c r="C1474" s="26" t="str">
        <f>VLOOKUP(Taulukko1[[#This Row],[Rivivalinta]],Sheet1!$C$1:$E$37,2,FALSE)</f>
        <v>Bokslutsdispositioner totalt (30)</v>
      </c>
      <c r="D1474" s="26" t="str">
        <f>VLOOKUP(Taulukko1[[#This Row],[Rivivalinta]],Sheet1!$C$1:$E$37,3,FALSE)</f>
        <v>Appropriations, total (30)</v>
      </c>
      <c r="E1474" s="35">
        <v>43830</v>
      </c>
      <c r="F1474" s="33" t="s">
        <v>6</v>
      </c>
      <c r="G1474" s="63"/>
    </row>
    <row r="1475" spans="1:7" x14ac:dyDescent="0.25">
      <c r="A1475" s="30">
        <v>31</v>
      </c>
      <c r="B1475" s="27" t="s">
        <v>44</v>
      </c>
      <c r="C1475" s="27" t="str">
        <f>VLOOKUP(Taulukko1[[#This Row],[Rivivalinta]],Sheet1!$C$1:$E$37,2,FALSE)</f>
        <v>Förändring av avskrivningsdifferens (31)</v>
      </c>
      <c r="D1475" s="27" t="str">
        <f>VLOOKUP(Taulukko1[[#This Row],[Rivivalinta]],Sheet1!$C$1:$E$37,3,FALSE)</f>
        <v>Change in depreciation difference (31)</v>
      </c>
      <c r="E1475" s="35">
        <v>43830</v>
      </c>
      <c r="F1475" s="33" t="s">
        <v>6</v>
      </c>
      <c r="G1475" s="63"/>
    </row>
    <row r="1476" spans="1:7" x14ac:dyDescent="0.25">
      <c r="A1476" s="31">
        <v>32</v>
      </c>
      <c r="B1476" s="27" t="s">
        <v>139</v>
      </c>
      <c r="C1476" s="27" t="str">
        <f>VLOOKUP(Taulukko1[[#This Row],[Rivivalinta]],Sheet1!$C$1:$E$37,2,FALSE)</f>
        <v>Förändring av skattemässiga reserver (32)</v>
      </c>
      <c r="D1476" s="27" t="str">
        <f>VLOOKUP(Taulukko1[[#This Row],[Rivivalinta]],Sheet1!$C$1:$E$37,3,FALSE)</f>
        <v>Change in taxbased provision (32)</v>
      </c>
      <c r="E1476" s="35">
        <v>43830</v>
      </c>
      <c r="F1476" s="33" t="s">
        <v>6</v>
      </c>
      <c r="G1476" s="63"/>
    </row>
    <row r="1477" spans="1:7" x14ac:dyDescent="0.25">
      <c r="A1477" s="30">
        <v>33</v>
      </c>
      <c r="B1477" s="26" t="s">
        <v>45</v>
      </c>
      <c r="C1477" s="26" t="str">
        <f>VLOOKUP(Taulukko1[[#This Row],[Rivivalinta]],Sheet1!$C$1:$E$37,2,FALSE)</f>
        <v>Inkomstskatter totalt (33)</v>
      </c>
      <c r="D1477" s="26" t="str">
        <f>VLOOKUP(Taulukko1[[#This Row],[Rivivalinta]],Sheet1!$C$1:$E$37,3,FALSE)</f>
        <v>Income taxes, total (33)</v>
      </c>
      <c r="E1477" s="35">
        <v>43830</v>
      </c>
      <c r="F1477" s="33" t="s">
        <v>6</v>
      </c>
      <c r="G1477" s="63">
        <v>-34944.790690000002</v>
      </c>
    </row>
    <row r="1478" spans="1:7" x14ac:dyDescent="0.25">
      <c r="A1478" s="31">
        <v>34</v>
      </c>
      <c r="B1478" s="27" t="s">
        <v>46</v>
      </c>
      <c r="C1478" s="27" t="str">
        <f>VLOOKUP(Taulukko1[[#This Row],[Rivivalinta]],Sheet1!$C$1:$E$37,2,FALSE)</f>
        <v>Skatt för räkenskapsperioden och tidigare räkenskapsperioder (34)</v>
      </c>
      <c r="D1478" s="27" t="str">
        <f>VLOOKUP(Taulukko1[[#This Row],[Rivivalinta]],Sheet1!$C$1:$E$37,3,FALSE)</f>
        <v>Taxes for current and previous periods (34)</v>
      </c>
      <c r="E1478" s="35">
        <v>43830</v>
      </c>
      <c r="F1478" s="33" t="s">
        <v>6</v>
      </c>
      <c r="G1478" s="63">
        <v>-34944.790690000002</v>
      </c>
    </row>
    <row r="1479" spans="1:7" x14ac:dyDescent="0.25">
      <c r="A1479" s="30">
        <v>35</v>
      </c>
      <c r="B1479" s="27" t="s">
        <v>47</v>
      </c>
      <c r="C1479" s="27" t="str">
        <f>VLOOKUP(Taulukko1[[#This Row],[Rivivalinta]],Sheet1!$C$1:$E$37,2,FALSE)</f>
        <v>Latent skatt (35)</v>
      </c>
      <c r="D1479" s="27" t="str">
        <f>VLOOKUP(Taulukko1[[#This Row],[Rivivalinta]],Sheet1!$C$1:$E$37,3,FALSE)</f>
        <v>Deferred taxes (35)</v>
      </c>
      <c r="E1479" s="35">
        <v>43830</v>
      </c>
      <c r="F1479" s="33" t="s">
        <v>6</v>
      </c>
      <c r="G1479" s="63"/>
    </row>
    <row r="1480" spans="1:7" x14ac:dyDescent="0.25">
      <c r="A1480" s="30">
        <v>36</v>
      </c>
      <c r="B1480" s="26" t="s">
        <v>48</v>
      </c>
      <c r="C1480" s="26" t="str">
        <f>VLOOKUP(Taulukko1[[#This Row],[Rivivalinta]],Sheet1!$C$1:$E$37,2,FALSE)</f>
        <v>Övriga direkta skatter (36)</v>
      </c>
      <c r="D1480" s="26" t="str">
        <f>VLOOKUP(Taulukko1[[#This Row],[Rivivalinta]],Sheet1!$C$1:$E$37,3,FALSE)</f>
        <v>Other direct taxes (36)</v>
      </c>
      <c r="E1480" s="35">
        <v>43830</v>
      </c>
      <c r="F1480" s="33" t="s">
        <v>6</v>
      </c>
      <c r="G1480" s="63">
        <v>43</v>
      </c>
    </row>
    <row r="1481" spans="1:7" x14ac:dyDescent="0.25">
      <c r="A1481" s="30">
        <v>37</v>
      </c>
      <c r="B1481" s="22" t="s">
        <v>49</v>
      </c>
      <c r="C1481" s="53" t="str">
        <f>VLOOKUP(Taulukko1[[#This Row],[Rivivalinta]],Sheet1!$C$1:$E$37,2,FALSE)</f>
        <v>Räkenskapsperiodens vinst(förlust) (37)</v>
      </c>
      <c r="D1481" s="48" t="str">
        <f>VLOOKUP(Taulukko1[[#This Row],[Rivivalinta]],Sheet1!$C$1:$E$37,3,FALSE)</f>
        <v>Profit/loss for the accounting period (37)</v>
      </c>
      <c r="E1481" s="35">
        <v>43830</v>
      </c>
      <c r="F1481" s="33" t="s">
        <v>6</v>
      </c>
      <c r="G1481" s="63">
        <v>142422.43124000001</v>
      </c>
    </row>
    <row r="1482" spans="1:7" x14ac:dyDescent="0.25">
      <c r="A1482" s="30">
        <v>1</v>
      </c>
      <c r="B1482" s="23" t="s">
        <v>14</v>
      </c>
      <c r="C1482" s="55" t="str">
        <f>VLOOKUP(Taulukko1[[#This Row],[Rivivalinta]],Sheet1!$C$1:$E$37,2,FALSE)</f>
        <v>Försäkringsteknisk kalkyl - livförsäkring (1)</v>
      </c>
      <c r="D1482" s="23" t="str">
        <f>VLOOKUP(Taulukko1[[#This Row],[Rivivalinta]],Sheet1!$C$1:$E$37,3,FALSE)</f>
        <v>Technical account - life insurance (1)</v>
      </c>
      <c r="E1482" s="35">
        <v>43830</v>
      </c>
      <c r="F1482" s="33" t="s">
        <v>7</v>
      </c>
      <c r="G1482" s="63"/>
    </row>
    <row r="1483" spans="1:7" x14ac:dyDescent="0.25">
      <c r="A1483" s="31">
        <v>2</v>
      </c>
      <c r="B1483" s="18" t="s">
        <v>15</v>
      </c>
      <c r="C1483" s="56" t="str">
        <f>VLOOKUP(Taulukko1[[#This Row],[Rivivalinta]],Sheet1!$C$1:$E$37,2,FALSE)</f>
        <v>Premieinkomst, egen andel (2)</v>
      </c>
      <c r="D1483" s="49" t="str">
        <f>VLOOKUP(Taulukko1[[#This Row],[Rivivalinta]],Sheet1!$C$1:$E$37,3,FALSE)</f>
        <v>Premiums earned, net of reinsurance (2)</v>
      </c>
      <c r="E1483" s="35">
        <v>43830</v>
      </c>
      <c r="F1483" s="33" t="s">
        <v>7</v>
      </c>
      <c r="G1483" s="63">
        <v>1038863.5076</v>
      </c>
    </row>
    <row r="1484" spans="1:7" x14ac:dyDescent="0.25">
      <c r="A1484" s="30">
        <v>3</v>
      </c>
      <c r="B1484" s="20" t="s">
        <v>16</v>
      </c>
      <c r="C1484" s="57" t="str">
        <f>VLOOKUP(Taulukko1[[#This Row],[Rivivalinta]],Sheet1!$C$1:$E$37,2,FALSE)</f>
        <v>Premieinkomst (3)</v>
      </c>
      <c r="D1484" s="50" t="str">
        <f>VLOOKUP(Taulukko1[[#This Row],[Rivivalinta]],Sheet1!$C$1:$E$37,3,FALSE)</f>
        <v>Premium income (3)</v>
      </c>
      <c r="E1484" s="35">
        <v>43830</v>
      </c>
      <c r="F1484" s="33" t="s">
        <v>7</v>
      </c>
      <c r="G1484" s="63">
        <v>1049078.22505</v>
      </c>
    </row>
    <row r="1485" spans="1:7" x14ac:dyDescent="0.25">
      <c r="A1485" s="31">
        <v>4</v>
      </c>
      <c r="B1485" s="20" t="s">
        <v>17</v>
      </c>
      <c r="C1485" s="57" t="str">
        <f>VLOOKUP(Taulukko1[[#This Row],[Rivivalinta]],Sheet1!$C$1:$E$37,2,FALSE)</f>
        <v>Återförsäkrarnas andel (4)</v>
      </c>
      <c r="D1485" s="50" t="str">
        <f>VLOOKUP(Taulukko1[[#This Row],[Rivivalinta]],Sheet1!$C$1:$E$37,3,FALSE)</f>
        <v>Reinsurers' share (4)</v>
      </c>
      <c r="E1485" s="35">
        <v>43830</v>
      </c>
      <c r="F1485" s="33" t="s">
        <v>7</v>
      </c>
      <c r="G1485" s="63">
        <v>-10214.71745</v>
      </c>
    </row>
    <row r="1486" spans="1:7" x14ac:dyDescent="0.25">
      <c r="A1486" s="30">
        <v>5</v>
      </c>
      <c r="B1486" s="18" t="s">
        <v>18</v>
      </c>
      <c r="C1486" s="56" t="str">
        <f>VLOOKUP(Taulukko1[[#This Row],[Rivivalinta]],Sheet1!$C$1:$E$37,2,FALSE)</f>
        <v>Intäkter av placeringsverksamheten (5)</v>
      </c>
      <c r="D1486" s="49" t="str">
        <f>VLOOKUP(Taulukko1[[#This Row],[Rivivalinta]],Sheet1!$C$1:$E$37,3,FALSE)</f>
        <v>Investment income (5)</v>
      </c>
      <c r="E1486" s="35">
        <v>43830</v>
      </c>
      <c r="F1486" s="33" t="s">
        <v>7</v>
      </c>
      <c r="G1486" s="63">
        <v>829094.64567</v>
      </c>
    </row>
    <row r="1487" spans="1:7" ht="26.25" x14ac:dyDescent="0.25">
      <c r="A1487" s="30">
        <v>6</v>
      </c>
      <c r="B1487" s="18" t="s">
        <v>19</v>
      </c>
      <c r="C1487" s="56" t="str">
        <f>VLOOKUP(Taulukko1[[#This Row],[Rivivalinta]],Sheet1!$C$1:$E$37,2,FALSE)</f>
        <v>Orealiserade värdeökningar i placeringsverksamheten (6)</v>
      </c>
      <c r="D1487" s="49" t="str">
        <f>VLOOKUP(Taulukko1[[#This Row],[Rivivalinta]],Sheet1!$C$1:$E$37,3,FALSE)</f>
        <v>Unrealised gains on investments (6)</v>
      </c>
      <c r="E1487" s="35">
        <v>43830</v>
      </c>
      <c r="F1487" s="33" t="s">
        <v>7</v>
      </c>
      <c r="G1487" s="63">
        <v>1249236.9141099998</v>
      </c>
    </row>
    <row r="1488" spans="1:7" ht="39" x14ac:dyDescent="0.25">
      <c r="A1488" s="30">
        <v>7</v>
      </c>
      <c r="B1488" s="21" t="s">
        <v>20</v>
      </c>
      <c r="C1488" s="58" t="str">
        <f>VLOOKUP(Taulukko1[[#This Row],[Rivivalinta]],Sheet1!$C$1:$E$37,2,FALSE)</f>
        <v>Placeringar som utgör täckning för fondförsäkringar (7)</v>
      </c>
      <c r="D1488" s="51" t="str">
        <f>VLOOKUP(Taulukko1[[#This Row],[Rivivalinta]],Sheet1!$C$1:$E$37,3,FALSE)</f>
        <v>Investments covering technical provisions on unit-linked 
insurance (7)</v>
      </c>
      <c r="E1488" s="35">
        <v>43830</v>
      </c>
      <c r="F1488" s="33" t="s">
        <v>7</v>
      </c>
      <c r="G1488" s="63">
        <v>1249236.9141099998</v>
      </c>
    </row>
    <row r="1489" spans="1:7" x14ac:dyDescent="0.25">
      <c r="A1489" s="31">
        <v>8</v>
      </c>
      <c r="B1489" s="21" t="s">
        <v>21</v>
      </c>
      <c r="C1489" s="58" t="str">
        <f>VLOOKUP(Taulukko1[[#This Row],[Rivivalinta]],Sheet1!$C$1:$E$37,2,FALSE)</f>
        <v>Värdeökningar av övriga placeringar (8)</v>
      </c>
      <c r="D1489" s="51" t="str">
        <f>VLOOKUP(Taulukko1[[#This Row],[Rivivalinta]],Sheet1!$C$1:$E$37,3,FALSE)</f>
        <v>Change in other investments value (8)</v>
      </c>
      <c r="E1489" s="35">
        <v>43830</v>
      </c>
      <c r="F1489" s="33" t="s">
        <v>7</v>
      </c>
      <c r="G1489" s="63"/>
    </row>
    <row r="1490" spans="1:7" x14ac:dyDescent="0.25">
      <c r="A1490" s="30">
        <v>9</v>
      </c>
      <c r="B1490" s="18" t="s">
        <v>22</v>
      </c>
      <c r="C1490" s="56" t="str">
        <f>VLOOKUP(Taulukko1[[#This Row],[Rivivalinta]],Sheet1!$C$1:$E$37,2,FALSE)</f>
        <v>Övriga försäkringstekniska intäkter (9)</v>
      </c>
      <c r="D1490" s="49" t="str">
        <f>VLOOKUP(Taulukko1[[#This Row],[Rivivalinta]],Sheet1!$C$1:$E$37,3,FALSE)</f>
        <v>Other technical income (9)</v>
      </c>
      <c r="E1490" s="35">
        <v>43830</v>
      </c>
      <c r="F1490" s="33" t="s">
        <v>7</v>
      </c>
      <c r="G1490" s="63"/>
    </row>
    <row r="1491" spans="1:7" x14ac:dyDescent="0.25">
      <c r="A1491" s="31">
        <v>10</v>
      </c>
      <c r="B1491" s="18" t="s">
        <v>23</v>
      </c>
      <c r="C1491" s="56" t="str">
        <f>VLOOKUP(Taulukko1[[#This Row],[Rivivalinta]],Sheet1!$C$1:$E$37,2,FALSE)</f>
        <v>Ersättningskostnader, egen andel (10)</v>
      </c>
      <c r="D1491" s="49" t="str">
        <f>VLOOKUP(Taulukko1[[#This Row],[Rivivalinta]],Sheet1!$C$1:$E$37,3,FALSE)</f>
        <v>Claims incurred, own share (10)</v>
      </c>
      <c r="E1491" s="35">
        <v>43830</v>
      </c>
      <c r="F1491" s="33" t="s">
        <v>7</v>
      </c>
      <c r="G1491" s="63">
        <v>-1786977.14274</v>
      </c>
    </row>
    <row r="1492" spans="1:7" x14ac:dyDescent="0.25">
      <c r="A1492" s="30">
        <v>11</v>
      </c>
      <c r="B1492" s="20" t="s">
        <v>24</v>
      </c>
      <c r="C1492" s="57" t="str">
        <f>VLOOKUP(Taulukko1[[#This Row],[Rivivalinta]],Sheet1!$C$1:$E$37,2,FALSE)</f>
        <v>Utbetalda ersättningar (11)</v>
      </c>
      <c r="D1492" s="50" t="str">
        <f>VLOOKUP(Taulukko1[[#This Row],[Rivivalinta]],Sheet1!$C$1:$E$37,3,FALSE)</f>
        <v>Claims paid (11)</v>
      </c>
      <c r="E1492" s="35">
        <v>43830</v>
      </c>
      <c r="F1492" s="33" t="s">
        <v>7</v>
      </c>
      <c r="G1492" s="63">
        <v>-1841113.14915</v>
      </c>
    </row>
    <row r="1493" spans="1:7" x14ac:dyDescent="0.25">
      <c r="A1493" s="30">
        <v>12</v>
      </c>
      <c r="B1493" s="20" t="s">
        <v>25</v>
      </c>
      <c r="C1493" s="57" t="str">
        <f>VLOOKUP(Taulukko1[[#This Row],[Rivivalinta]],Sheet1!$C$1:$E$37,2,FALSE)</f>
        <v>Återförsäkrarnas andel (12)</v>
      </c>
      <c r="D1493" s="50" t="str">
        <f>VLOOKUP(Taulukko1[[#This Row],[Rivivalinta]],Sheet1!$C$1:$E$37,3,FALSE)</f>
        <v>Reinsurers' share (12)</v>
      </c>
      <c r="E1493" s="35">
        <v>43830</v>
      </c>
      <c r="F1493" s="33" t="s">
        <v>7</v>
      </c>
      <c r="G1493" s="63">
        <v>7106.00641</v>
      </c>
    </row>
    <row r="1494" spans="1:7" ht="26.25" x14ac:dyDescent="0.25">
      <c r="A1494" s="30">
        <v>13</v>
      </c>
      <c r="B1494" s="20" t="s">
        <v>26</v>
      </c>
      <c r="C1494" s="57" t="str">
        <f>VLOOKUP(Taulukko1[[#This Row],[Rivivalinta]],Sheet1!$C$1:$E$37,2,FALSE)</f>
        <v>Förändring i ersättningsansvaret (13)</v>
      </c>
      <c r="D1494" s="50" t="str">
        <f>VLOOKUP(Taulukko1[[#This Row],[Rivivalinta]],Sheet1!$C$1:$E$37,3,FALSE)</f>
        <v>Change in provision for outstanding claims (13)</v>
      </c>
      <c r="E1494" s="35">
        <v>43830</v>
      </c>
      <c r="F1494" s="33" t="s">
        <v>7</v>
      </c>
      <c r="G1494" s="63">
        <v>47254</v>
      </c>
    </row>
    <row r="1495" spans="1:7" x14ac:dyDescent="0.25">
      <c r="A1495" s="31">
        <v>14</v>
      </c>
      <c r="B1495" s="20" t="s">
        <v>27</v>
      </c>
      <c r="C1495" s="57" t="str">
        <f>VLOOKUP(Taulukko1[[#This Row],[Rivivalinta]],Sheet1!$C$1:$E$37,2,FALSE)</f>
        <v>Återförsäkrarnas andel (14)</v>
      </c>
      <c r="D1495" s="50" t="str">
        <f>VLOOKUP(Taulukko1[[#This Row],[Rivivalinta]],Sheet1!$C$1:$E$37,3,FALSE)</f>
        <v>Reinsurers' share (14)</v>
      </c>
      <c r="E1495" s="35">
        <v>43830</v>
      </c>
      <c r="F1495" s="33" t="s">
        <v>7</v>
      </c>
      <c r="G1495" s="63">
        <v>-224</v>
      </c>
    </row>
    <row r="1496" spans="1:7" ht="26.25" x14ac:dyDescent="0.25">
      <c r="A1496" s="30">
        <v>15</v>
      </c>
      <c r="B1496" s="18" t="s">
        <v>28</v>
      </c>
      <c r="C1496" s="56" t="str">
        <f>VLOOKUP(Taulukko1[[#This Row],[Rivivalinta]],Sheet1!$C$1:$E$37,2,FALSE)</f>
        <v>Förändring i premieansvaret, egen andel (15)</v>
      </c>
      <c r="D1496" s="49" t="str">
        <f>VLOOKUP(Taulukko1[[#This Row],[Rivivalinta]],Sheet1!$C$1:$E$37,3,FALSE)</f>
        <v>Change in provision for unearned premiums, own share (15)</v>
      </c>
      <c r="E1496" s="35">
        <v>43830</v>
      </c>
      <c r="F1496" s="33" t="s">
        <v>7</v>
      </c>
      <c r="G1496" s="63">
        <v>-905991</v>
      </c>
    </row>
    <row r="1497" spans="1:7" ht="26.25" x14ac:dyDescent="0.25">
      <c r="A1497" s="31">
        <v>16</v>
      </c>
      <c r="B1497" s="20" t="s">
        <v>29</v>
      </c>
      <c r="C1497" s="57" t="str">
        <f>VLOOKUP(Taulukko1[[#This Row],[Rivivalinta]],Sheet1!$C$1:$E$37,2,FALSE)</f>
        <v>Föränrding i premieansvaret (16)</v>
      </c>
      <c r="D1497" s="50" t="str">
        <f>VLOOKUP(Taulukko1[[#This Row],[Rivivalinta]],Sheet1!$C$1:$E$37,3,FALSE)</f>
        <v>Change in provision for unearned premiums (16)</v>
      </c>
      <c r="E1497" s="35">
        <v>43830</v>
      </c>
      <c r="F1497" s="33" t="s">
        <v>7</v>
      </c>
      <c r="G1497" s="63">
        <v>-895417</v>
      </c>
    </row>
    <row r="1498" spans="1:7" x14ac:dyDescent="0.25">
      <c r="A1498" s="30">
        <v>17</v>
      </c>
      <c r="B1498" s="20" t="s">
        <v>30</v>
      </c>
      <c r="C1498" s="57" t="str">
        <f>VLOOKUP(Taulukko1[[#This Row],[Rivivalinta]],Sheet1!$C$1:$E$37,2,FALSE)</f>
        <v>Återförsäkrarnas andel (17)</v>
      </c>
      <c r="D1498" s="50" t="str">
        <f>VLOOKUP(Taulukko1[[#This Row],[Rivivalinta]],Sheet1!$C$1:$E$37,3,FALSE)</f>
        <v>Reinsurers' share (17)</v>
      </c>
      <c r="E1498" s="35">
        <v>43830</v>
      </c>
      <c r="F1498" s="33" t="s">
        <v>7</v>
      </c>
      <c r="G1498" s="63">
        <v>-10574</v>
      </c>
    </row>
    <row r="1499" spans="1:7" x14ac:dyDescent="0.25">
      <c r="A1499" s="30">
        <v>18</v>
      </c>
      <c r="B1499" s="18" t="s">
        <v>31</v>
      </c>
      <c r="C1499" s="56" t="str">
        <f>VLOOKUP(Taulukko1[[#This Row],[Rivivalinta]],Sheet1!$C$1:$E$37,2,FALSE)</f>
        <v>Driftskostnader (18)</v>
      </c>
      <c r="D1499" s="49" t="str">
        <f>VLOOKUP(Taulukko1[[#This Row],[Rivivalinta]],Sheet1!$C$1:$E$37,3,FALSE)</f>
        <v>Operating expenses (18)</v>
      </c>
      <c r="E1499" s="35">
        <v>43830</v>
      </c>
      <c r="F1499" s="33" t="s">
        <v>7</v>
      </c>
      <c r="G1499" s="63">
        <v>-128230.46189999999</v>
      </c>
    </row>
    <row r="1500" spans="1:7" x14ac:dyDescent="0.25">
      <c r="A1500" s="30">
        <v>19</v>
      </c>
      <c r="B1500" s="18" t="s">
        <v>32</v>
      </c>
      <c r="C1500" s="56" t="str">
        <f>VLOOKUP(Taulukko1[[#This Row],[Rivivalinta]],Sheet1!$C$1:$E$37,2,FALSE)</f>
        <v>Kostnader för placeringsverksamheten (19)</v>
      </c>
      <c r="D1500" s="49" t="str">
        <f>VLOOKUP(Taulukko1[[#This Row],[Rivivalinta]],Sheet1!$C$1:$E$37,3,FALSE)</f>
        <v>Investment charges (19)</v>
      </c>
      <c r="E1500" s="35">
        <v>43830</v>
      </c>
      <c r="F1500" s="33" t="s">
        <v>7</v>
      </c>
      <c r="G1500" s="63">
        <v>-252225.19579999999</v>
      </c>
    </row>
    <row r="1501" spans="1:7" ht="26.25" x14ac:dyDescent="0.25">
      <c r="A1501" s="31">
        <v>20</v>
      </c>
      <c r="B1501" s="18" t="s">
        <v>33</v>
      </c>
      <c r="C1501" s="56" t="str">
        <f>VLOOKUP(Taulukko1[[#This Row],[Rivivalinta]],Sheet1!$C$1:$E$37,2,FALSE)</f>
        <v>Orealiserade värdeminskningar i placeringsverksamheten (20)</v>
      </c>
      <c r="D1501" s="49" t="str">
        <f>VLOOKUP(Taulukko1[[#This Row],[Rivivalinta]],Sheet1!$C$1:$E$37,3,FALSE)</f>
        <v>Unrealised losses on onvestments (20)</v>
      </c>
      <c r="E1501" s="35">
        <v>43830</v>
      </c>
      <c r="F1501" s="33" t="s">
        <v>7</v>
      </c>
      <c r="G1501" s="63">
        <v>-84.374629999999996</v>
      </c>
    </row>
    <row r="1502" spans="1:7" ht="39" x14ac:dyDescent="0.25">
      <c r="A1502" s="30">
        <v>21</v>
      </c>
      <c r="B1502" s="21" t="s">
        <v>34</v>
      </c>
      <c r="C1502" s="58" t="str">
        <f>VLOOKUP(Taulukko1[[#This Row],[Rivivalinta]],Sheet1!$C$1:$E$37,2,FALSE)</f>
        <v>Placeringar som utgör täckning för fondförsäkringar  (21)</v>
      </c>
      <c r="D1502" s="51" t="str">
        <f>VLOOKUP(Taulukko1[[#This Row],[Rivivalinta]],Sheet1!$C$1:$E$37,3,FALSE)</f>
        <v>Investments covering technical provisions on unit-linked insurance  (21)</v>
      </c>
      <c r="E1502" s="35">
        <v>43830</v>
      </c>
      <c r="F1502" s="33" t="s">
        <v>7</v>
      </c>
      <c r="G1502" s="63"/>
    </row>
    <row r="1503" spans="1:7" ht="26.25" x14ac:dyDescent="0.25">
      <c r="A1503" s="31">
        <v>22</v>
      </c>
      <c r="B1503" s="21" t="s">
        <v>35</v>
      </c>
      <c r="C1503" s="58" t="str">
        <f>VLOOKUP(Taulukko1[[#This Row],[Rivivalinta]],Sheet1!$C$1:$E$37,2,FALSE)</f>
        <v>Värdeökningar av övriga placeringar (22)</v>
      </c>
      <c r="D1503" s="51" t="str">
        <f>VLOOKUP(Taulukko1[[#This Row],[Rivivalinta]],Sheet1!$C$1:$E$37,3,FALSE)</f>
        <v>Change in other investments value  (22)</v>
      </c>
      <c r="E1503" s="35">
        <v>43830</v>
      </c>
      <c r="F1503" s="33" t="s">
        <v>7</v>
      </c>
      <c r="G1503" s="63">
        <v>-84.374629999999996</v>
      </c>
    </row>
    <row r="1504" spans="1:7" x14ac:dyDescent="0.25">
      <c r="A1504" s="30">
        <v>23</v>
      </c>
      <c r="B1504" s="18" t="s">
        <v>36</v>
      </c>
      <c r="C1504" s="56" t="str">
        <f>VLOOKUP(Taulukko1[[#This Row],[Rivivalinta]],Sheet1!$C$1:$E$37,2,FALSE)</f>
        <v>Övriga försäkringstekniska kostnader (23)</v>
      </c>
      <c r="D1504" s="49" t="str">
        <f>VLOOKUP(Taulukko1[[#This Row],[Rivivalinta]],Sheet1!$C$1:$E$37,3,FALSE)</f>
        <v>Other technical expenses (23)</v>
      </c>
      <c r="E1504" s="35">
        <v>43830</v>
      </c>
      <c r="F1504" s="33" t="s">
        <v>7</v>
      </c>
      <c r="G1504" s="63"/>
    </row>
    <row r="1505" spans="1:7" x14ac:dyDescent="0.25">
      <c r="A1505" s="30">
        <v>24</v>
      </c>
      <c r="B1505" s="22" t="s">
        <v>37</v>
      </c>
      <c r="C1505" s="53" t="str">
        <f>VLOOKUP(Taulukko1[[#This Row],[Rivivalinta]],Sheet1!$C$1:$E$37,2,FALSE)</f>
        <v>Försäkringstekniskt resultat/bidrag (24)</v>
      </c>
      <c r="D1505" s="48" t="str">
        <f>VLOOKUP(Taulukko1[[#This Row],[Rivivalinta]],Sheet1!$C$1:$E$37,3,FALSE)</f>
        <v>Balance on technical account (24)</v>
      </c>
      <c r="E1505" s="35">
        <v>43830</v>
      </c>
      <c r="F1505" s="33" t="s">
        <v>7</v>
      </c>
      <c r="G1505" s="63">
        <v>43686.892309999901</v>
      </c>
    </row>
    <row r="1506" spans="1:7" x14ac:dyDescent="0.25">
      <c r="A1506" s="30">
        <v>25</v>
      </c>
      <c r="B1506" s="22" t="s">
        <v>38</v>
      </c>
      <c r="C1506" s="53" t="str">
        <f>VLOOKUP(Taulukko1[[#This Row],[Rivivalinta]],Sheet1!$C$1:$E$37,2,FALSE)</f>
        <v>Annat än försäkringsteknisk kalkyl (25)</v>
      </c>
      <c r="D1506" s="48" t="str">
        <f>VLOOKUP(Taulukko1[[#This Row],[Rivivalinta]],Sheet1!$C$1:$E$37,3,FALSE)</f>
        <v>Non-technical account (25)</v>
      </c>
      <c r="E1506" s="35">
        <v>43830</v>
      </c>
      <c r="F1506" s="33" t="s">
        <v>7</v>
      </c>
      <c r="G1506" s="63"/>
    </row>
    <row r="1507" spans="1:7" x14ac:dyDescent="0.25">
      <c r="A1507" s="31">
        <v>26</v>
      </c>
      <c r="B1507" s="26" t="s">
        <v>39</v>
      </c>
      <c r="C1507" s="26" t="str">
        <f>VLOOKUP(Taulukko1[[#This Row],[Rivivalinta]],Sheet1!$C$1:$E$37,2,FALSE)</f>
        <v>Övriga intäkter (26)</v>
      </c>
      <c r="D1507" s="26" t="str">
        <f>VLOOKUP(Taulukko1[[#This Row],[Rivivalinta]],Sheet1!$C$1:$E$37,3,FALSE)</f>
        <v>Other income (26)</v>
      </c>
      <c r="E1507" s="35">
        <v>43830</v>
      </c>
      <c r="F1507" s="33" t="s">
        <v>7</v>
      </c>
      <c r="G1507" s="63">
        <v>17.132919999999999</v>
      </c>
    </row>
    <row r="1508" spans="1:7" x14ac:dyDescent="0.25">
      <c r="A1508" s="30">
        <v>27</v>
      </c>
      <c r="B1508" s="26" t="s">
        <v>40</v>
      </c>
      <c r="C1508" s="26" t="str">
        <f>VLOOKUP(Taulukko1[[#This Row],[Rivivalinta]],Sheet1!$C$1:$E$37,2,FALSE)</f>
        <v>Övriga kostnader (27)</v>
      </c>
      <c r="D1508" s="26" t="str">
        <f>VLOOKUP(Taulukko1[[#This Row],[Rivivalinta]],Sheet1!$C$1:$E$37,3,FALSE)</f>
        <v>Other expenses (27)</v>
      </c>
      <c r="E1508" s="35">
        <v>43830</v>
      </c>
      <c r="F1508" s="33" t="s">
        <v>7</v>
      </c>
      <c r="G1508" s="63">
        <v>-2153.8000000000002</v>
      </c>
    </row>
    <row r="1509" spans="1:7" x14ac:dyDescent="0.25">
      <c r="A1509" s="31">
        <v>28</v>
      </c>
      <c r="B1509" s="26" t="s">
        <v>41</v>
      </c>
      <c r="C1509" s="26" t="str">
        <f>VLOOKUP(Taulukko1[[#This Row],[Rivivalinta]],Sheet1!$C$1:$E$37,2,FALSE)</f>
        <v>Inkomstskatter för den egentliga verksamheten (28)</v>
      </c>
      <c r="D1509" s="26" t="str">
        <f>VLOOKUP(Taulukko1[[#This Row],[Rivivalinta]],Sheet1!$C$1:$E$37,3,FALSE)</f>
        <v>Direct taxes on ordinary activities (28)</v>
      </c>
      <c r="E1509" s="35">
        <v>43830</v>
      </c>
      <c r="F1509" s="33" t="s">
        <v>7</v>
      </c>
      <c r="G1509" s="63"/>
    </row>
    <row r="1510" spans="1:7" x14ac:dyDescent="0.25">
      <c r="A1510" s="30">
        <v>29</v>
      </c>
      <c r="B1510" s="32" t="s">
        <v>42</v>
      </c>
      <c r="C1510" s="59" t="str">
        <f>VLOOKUP(Taulukko1[[#This Row],[Rivivalinta]],Sheet1!$C$1:$E$37,2,FALSE)</f>
        <v>Vinst(förlust) före bokslutsdispositioner och skatter (29)</v>
      </c>
      <c r="D1510" s="32" t="str">
        <f>VLOOKUP(Taulukko1[[#This Row],[Rivivalinta]],Sheet1!$C$1:$E$37,3,FALSE)</f>
        <v>Profit(loss) before appropriations and taxes (29)</v>
      </c>
      <c r="E1510" s="35">
        <v>43830</v>
      </c>
      <c r="F1510" s="33" t="s">
        <v>7</v>
      </c>
      <c r="G1510" s="63">
        <v>41550.225229999902</v>
      </c>
    </row>
    <row r="1511" spans="1:7" x14ac:dyDescent="0.25">
      <c r="A1511" s="30">
        <v>30</v>
      </c>
      <c r="B1511" s="26" t="s">
        <v>43</v>
      </c>
      <c r="C1511" s="26" t="str">
        <f>VLOOKUP(Taulukko1[[#This Row],[Rivivalinta]],Sheet1!$C$1:$E$37,2,FALSE)</f>
        <v>Bokslutsdispositioner totalt (30)</v>
      </c>
      <c r="D1511" s="26" t="str">
        <f>VLOOKUP(Taulukko1[[#This Row],[Rivivalinta]],Sheet1!$C$1:$E$37,3,FALSE)</f>
        <v>Appropriations, total (30)</v>
      </c>
      <c r="E1511" s="35">
        <v>43830</v>
      </c>
      <c r="F1511" s="33" t="s">
        <v>7</v>
      </c>
      <c r="G1511" s="63">
        <v>-1132.08</v>
      </c>
    </row>
    <row r="1512" spans="1:7" x14ac:dyDescent="0.25">
      <c r="A1512" s="30">
        <v>31</v>
      </c>
      <c r="B1512" s="27" t="s">
        <v>44</v>
      </c>
      <c r="C1512" s="27" t="str">
        <f>VLOOKUP(Taulukko1[[#This Row],[Rivivalinta]],Sheet1!$C$1:$E$37,2,FALSE)</f>
        <v>Förändring av avskrivningsdifferens (31)</v>
      </c>
      <c r="D1512" s="27" t="str">
        <f>VLOOKUP(Taulukko1[[#This Row],[Rivivalinta]],Sheet1!$C$1:$E$37,3,FALSE)</f>
        <v>Change in depreciation difference (31)</v>
      </c>
      <c r="E1512" s="35">
        <v>43830</v>
      </c>
      <c r="F1512" s="33" t="s">
        <v>7</v>
      </c>
      <c r="G1512" s="63">
        <v>-1132.08</v>
      </c>
    </row>
    <row r="1513" spans="1:7" x14ac:dyDescent="0.25">
      <c r="A1513" s="31">
        <v>32</v>
      </c>
      <c r="B1513" s="27" t="s">
        <v>139</v>
      </c>
      <c r="C1513" s="27" t="str">
        <f>VLOOKUP(Taulukko1[[#This Row],[Rivivalinta]],Sheet1!$C$1:$E$37,2,FALSE)</f>
        <v>Förändring av skattemässiga reserver (32)</v>
      </c>
      <c r="D1513" s="27" t="str">
        <f>VLOOKUP(Taulukko1[[#This Row],[Rivivalinta]],Sheet1!$C$1:$E$37,3,FALSE)</f>
        <v>Change in taxbased provision (32)</v>
      </c>
      <c r="E1513" s="35">
        <v>43830</v>
      </c>
      <c r="F1513" s="33" t="s">
        <v>7</v>
      </c>
      <c r="G1513" s="63"/>
    </row>
    <row r="1514" spans="1:7" x14ac:dyDescent="0.25">
      <c r="A1514" s="30">
        <v>33</v>
      </c>
      <c r="B1514" s="26" t="s">
        <v>45</v>
      </c>
      <c r="C1514" s="26" t="str">
        <f>VLOOKUP(Taulukko1[[#This Row],[Rivivalinta]],Sheet1!$C$1:$E$37,2,FALSE)</f>
        <v>Inkomstskatter totalt (33)</v>
      </c>
      <c r="D1514" s="26" t="str">
        <f>VLOOKUP(Taulukko1[[#This Row],[Rivivalinta]],Sheet1!$C$1:$E$37,3,FALSE)</f>
        <v>Income taxes, total (33)</v>
      </c>
      <c r="E1514" s="35">
        <v>43830</v>
      </c>
      <c r="F1514" s="33" t="s">
        <v>7</v>
      </c>
      <c r="G1514" s="63">
        <v>-6570.08248</v>
      </c>
    </row>
    <row r="1515" spans="1:7" x14ac:dyDescent="0.25">
      <c r="A1515" s="31">
        <v>34</v>
      </c>
      <c r="B1515" s="27" t="s">
        <v>46</v>
      </c>
      <c r="C1515" s="27" t="str">
        <f>VLOOKUP(Taulukko1[[#This Row],[Rivivalinta]],Sheet1!$C$1:$E$37,2,FALSE)</f>
        <v>Skatt för räkenskapsperioden och tidigare räkenskapsperioder (34)</v>
      </c>
      <c r="D1515" s="27" t="str">
        <f>VLOOKUP(Taulukko1[[#This Row],[Rivivalinta]],Sheet1!$C$1:$E$37,3,FALSE)</f>
        <v>Taxes for current and previous periods (34)</v>
      </c>
      <c r="E1515" s="35">
        <v>43830</v>
      </c>
      <c r="F1515" s="33" t="s">
        <v>7</v>
      </c>
      <c r="G1515" s="63">
        <v>-13803.57979</v>
      </c>
    </row>
    <row r="1516" spans="1:7" x14ac:dyDescent="0.25">
      <c r="A1516" s="30">
        <v>35</v>
      </c>
      <c r="B1516" s="27" t="s">
        <v>47</v>
      </c>
      <c r="C1516" s="27" t="str">
        <f>VLOOKUP(Taulukko1[[#This Row],[Rivivalinta]],Sheet1!$C$1:$E$37,2,FALSE)</f>
        <v>Latent skatt (35)</v>
      </c>
      <c r="D1516" s="27" t="str">
        <f>VLOOKUP(Taulukko1[[#This Row],[Rivivalinta]],Sheet1!$C$1:$E$37,3,FALSE)</f>
        <v>Deferred taxes (35)</v>
      </c>
      <c r="E1516" s="35">
        <v>43830</v>
      </c>
      <c r="F1516" s="33" t="s">
        <v>7</v>
      </c>
      <c r="G1516" s="63">
        <v>7233.4973099999997</v>
      </c>
    </row>
    <row r="1517" spans="1:7" x14ac:dyDescent="0.25">
      <c r="A1517" s="30">
        <v>36</v>
      </c>
      <c r="B1517" s="26" t="s">
        <v>48</v>
      </c>
      <c r="C1517" s="26" t="str">
        <f>VLOOKUP(Taulukko1[[#This Row],[Rivivalinta]],Sheet1!$C$1:$E$37,2,FALSE)</f>
        <v>Övriga direkta skatter (36)</v>
      </c>
      <c r="D1517" s="26" t="str">
        <f>VLOOKUP(Taulukko1[[#This Row],[Rivivalinta]],Sheet1!$C$1:$E$37,3,FALSE)</f>
        <v>Other direct taxes (36)</v>
      </c>
      <c r="E1517" s="35">
        <v>43830</v>
      </c>
      <c r="F1517" s="33" t="s">
        <v>7</v>
      </c>
      <c r="G1517" s="63"/>
    </row>
    <row r="1518" spans="1:7" x14ac:dyDescent="0.25">
      <c r="A1518" s="30">
        <v>37</v>
      </c>
      <c r="B1518" s="22" t="s">
        <v>49</v>
      </c>
      <c r="C1518" s="53" t="str">
        <f>VLOOKUP(Taulukko1[[#This Row],[Rivivalinta]],Sheet1!$C$1:$E$37,2,FALSE)</f>
        <v>Räkenskapsperiodens vinst(förlust) (37)</v>
      </c>
      <c r="D1518" s="48" t="str">
        <f>VLOOKUP(Taulukko1[[#This Row],[Rivivalinta]],Sheet1!$C$1:$E$37,3,FALSE)</f>
        <v>Profit/loss for the accounting period (37)</v>
      </c>
      <c r="E1518" s="35">
        <v>43830</v>
      </c>
      <c r="F1518" s="33" t="s">
        <v>7</v>
      </c>
      <c r="G1518" s="63">
        <v>33848.062749999903</v>
      </c>
    </row>
    <row r="1519" spans="1:7" x14ac:dyDescent="0.25">
      <c r="A1519" s="30">
        <v>1</v>
      </c>
      <c r="B1519" s="23" t="s">
        <v>14</v>
      </c>
      <c r="C1519" s="55" t="str">
        <f>VLOOKUP(Taulukko1[[#This Row],[Rivivalinta]],Sheet1!$C$1:$E$37,2,FALSE)</f>
        <v>Försäkringsteknisk kalkyl - livförsäkring (1)</v>
      </c>
      <c r="D1519" s="23" t="str">
        <f>VLOOKUP(Taulukko1[[#This Row],[Rivivalinta]],Sheet1!$C$1:$E$37,3,FALSE)</f>
        <v>Technical account - life insurance (1)</v>
      </c>
      <c r="E1519" s="35">
        <v>43830</v>
      </c>
      <c r="F1519" s="33" t="s">
        <v>8</v>
      </c>
      <c r="G1519" s="63"/>
    </row>
    <row r="1520" spans="1:7" x14ac:dyDescent="0.25">
      <c r="A1520" s="31">
        <v>2</v>
      </c>
      <c r="B1520" s="18" t="s">
        <v>15</v>
      </c>
      <c r="C1520" s="56" t="str">
        <f>VLOOKUP(Taulukko1[[#This Row],[Rivivalinta]],Sheet1!$C$1:$E$37,2,FALSE)</f>
        <v>Premieinkomst, egen andel (2)</v>
      </c>
      <c r="D1520" s="49" t="str">
        <f>VLOOKUP(Taulukko1[[#This Row],[Rivivalinta]],Sheet1!$C$1:$E$37,3,FALSE)</f>
        <v>Premiums earned, net of reinsurance (2)</v>
      </c>
      <c r="E1520" s="35">
        <v>43830</v>
      </c>
      <c r="F1520" s="33" t="s">
        <v>8</v>
      </c>
      <c r="G1520" s="63">
        <v>164893.72104</v>
      </c>
    </row>
    <row r="1521" spans="1:7" x14ac:dyDescent="0.25">
      <c r="A1521" s="30">
        <v>3</v>
      </c>
      <c r="B1521" s="20" t="s">
        <v>16</v>
      </c>
      <c r="C1521" s="57" t="str">
        <f>VLOOKUP(Taulukko1[[#This Row],[Rivivalinta]],Sheet1!$C$1:$E$37,2,FALSE)</f>
        <v>Premieinkomst (3)</v>
      </c>
      <c r="D1521" s="50" t="str">
        <f>VLOOKUP(Taulukko1[[#This Row],[Rivivalinta]],Sheet1!$C$1:$E$37,3,FALSE)</f>
        <v>Premium income (3)</v>
      </c>
      <c r="E1521" s="35">
        <v>43830</v>
      </c>
      <c r="F1521" s="33" t="s">
        <v>8</v>
      </c>
      <c r="G1521" s="63">
        <v>164893.72104</v>
      </c>
    </row>
    <row r="1522" spans="1:7" x14ac:dyDescent="0.25">
      <c r="A1522" s="31">
        <v>4</v>
      </c>
      <c r="B1522" s="20" t="s">
        <v>17</v>
      </c>
      <c r="C1522" s="57" t="str">
        <f>VLOOKUP(Taulukko1[[#This Row],[Rivivalinta]],Sheet1!$C$1:$E$37,2,FALSE)</f>
        <v>Återförsäkrarnas andel (4)</v>
      </c>
      <c r="D1522" s="50" t="str">
        <f>VLOOKUP(Taulukko1[[#This Row],[Rivivalinta]],Sheet1!$C$1:$E$37,3,FALSE)</f>
        <v>Reinsurers' share (4)</v>
      </c>
      <c r="E1522" s="35">
        <v>43830</v>
      </c>
      <c r="F1522" s="33" t="s">
        <v>8</v>
      </c>
      <c r="G1522" s="63"/>
    </row>
    <row r="1523" spans="1:7" x14ac:dyDescent="0.25">
      <c r="A1523" s="30">
        <v>5</v>
      </c>
      <c r="B1523" s="18" t="s">
        <v>18</v>
      </c>
      <c r="C1523" s="56" t="str">
        <f>VLOOKUP(Taulukko1[[#This Row],[Rivivalinta]],Sheet1!$C$1:$E$37,2,FALSE)</f>
        <v>Intäkter av placeringsverksamheten (5)</v>
      </c>
      <c r="D1523" s="49" t="str">
        <f>VLOOKUP(Taulukko1[[#This Row],[Rivivalinta]],Sheet1!$C$1:$E$37,3,FALSE)</f>
        <v>Investment income (5)</v>
      </c>
      <c r="E1523" s="35">
        <v>43830</v>
      </c>
      <c r="F1523" s="33" t="s">
        <v>8</v>
      </c>
      <c r="G1523" s="63">
        <v>1707.14005</v>
      </c>
    </row>
    <row r="1524" spans="1:7" ht="26.25" x14ac:dyDescent="0.25">
      <c r="A1524" s="30">
        <v>6</v>
      </c>
      <c r="B1524" s="18" t="s">
        <v>19</v>
      </c>
      <c r="C1524" s="56" t="str">
        <f>VLOOKUP(Taulukko1[[#This Row],[Rivivalinta]],Sheet1!$C$1:$E$37,2,FALSE)</f>
        <v>Orealiserade värdeökningar i placeringsverksamheten (6)</v>
      </c>
      <c r="D1524" s="49" t="str">
        <f>VLOOKUP(Taulukko1[[#This Row],[Rivivalinta]],Sheet1!$C$1:$E$37,3,FALSE)</f>
        <v>Unrealised gains on investments (6)</v>
      </c>
      <c r="E1524" s="35">
        <v>43830</v>
      </c>
      <c r="F1524" s="33" t="s">
        <v>8</v>
      </c>
      <c r="G1524" s="63">
        <v>155851.67204999999</v>
      </c>
    </row>
    <row r="1525" spans="1:7" ht="39" x14ac:dyDescent="0.25">
      <c r="A1525" s="30">
        <v>7</v>
      </c>
      <c r="B1525" s="21" t="s">
        <v>20</v>
      </c>
      <c r="C1525" s="58" t="str">
        <f>VLOOKUP(Taulukko1[[#This Row],[Rivivalinta]],Sheet1!$C$1:$E$37,2,FALSE)</f>
        <v>Placeringar som utgör täckning för fondförsäkringar (7)</v>
      </c>
      <c r="D1525" s="51" t="str">
        <f>VLOOKUP(Taulukko1[[#This Row],[Rivivalinta]],Sheet1!$C$1:$E$37,3,FALSE)</f>
        <v>Investments covering technical provisions on unit-linked 
insurance (7)</v>
      </c>
      <c r="E1525" s="35">
        <v>43830</v>
      </c>
      <c r="F1525" s="33" t="s">
        <v>8</v>
      </c>
      <c r="G1525" s="63">
        <v>155851.67204999999</v>
      </c>
    </row>
    <row r="1526" spans="1:7" x14ac:dyDescent="0.25">
      <c r="A1526" s="31">
        <v>8</v>
      </c>
      <c r="B1526" s="21" t="s">
        <v>21</v>
      </c>
      <c r="C1526" s="58" t="str">
        <f>VLOOKUP(Taulukko1[[#This Row],[Rivivalinta]],Sheet1!$C$1:$E$37,2,FALSE)</f>
        <v>Värdeökningar av övriga placeringar (8)</v>
      </c>
      <c r="D1526" s="51" t="str">
        <f>VLOOKUP(Taulukko1[[#This Row],[Rivivalinta]],Sheet1!$C$1:$E$37,3,FALSE)</f>
        <v>Change in other investments value (8)</v>
      </c>
      <c r="E1526" s="35">
        <v>43830</v>
      </c>
      <c r="F1526" s="33" t="s">
        <v>8</v>
      </c>
      <c r="G1526" s="63"/>
    </row>
    <row r="1527" spans="1:7" x14ac:dyDescent="0.25">
      <c r="A1527" s="30">
        <v>9</v>
      </c>
      <c r="B1527" s="18" t="s">
        <v>22</v>
      </c>
      <c r="C1527" s="56" t="str">
        <f>VLOOKUP(Taulukko1[[#This Row],[Rivivalinta]],Sheet1!$C$1:$E$37,2,FALSE)</f>
        <v>Övriga försäkringstekniska intäkter (9)</v>
      </c>
      <c r="D1527" s="49" t="str">
        <f>VLOOKUP(Taulukko1[[#This Row],[Rivivalinta]],Sheet1!$C$1:$E$37,3,FALSE)</f>
        <v>Other technical income (9)</v>
      </c>
      <c r="E1527" s="35">
        <v>43830</v>
      </c>
      <c r="F1527" s="33" t="s">
        <v>8</v>
      </c>
      <c r="G1527" s="63">
        <v>8027.3100999999997</v>
      </c>
    </row>
    <row r="1528" spans="1:7" x14ac:dyDescent="0.25">
      <c r="A1528" s="31">
        <v>10</v>
      </c>
      <c r="B1528" s="18" t="s">
        <v>23</v>
      </c>
      <c r="C1528" s="56" t="str">
        <f>VLOOKUP(Taulukko1[[#This Row],[Rivivalinta]],Sheet1!$C$1:$E$37,2,FALSE)</f>
        <v>Ersättningskostnader, egen andel (10)</v>
      </c>
      <c r="D1528" s="49" t="str">
        <f>VLOOKUP(Taulukko1[[#This Row],[Rivivalinta]],Sheet1!$C$1:$E$37,3,FALSE)</f>
        <v>Claims incurred, own share (10)</v>
      </c>
      <c r="E1528" s="35">
        <v>43830</v>
      </c>
      <c r="F1528" s="33" t="s">
        <v>8</v>
      </c>
      <c r="G1528" s="63">
        <v>-191862.92809</v>
      </c>
    </row>
    <row r="1529" spans="1:7" x14ac:dyDescent="0.25">
      <c r="A1529" s="30">
        <v>11</v>
      </c>
      <c r="B1529" s="20" t="s">
        <v>24</v>
      </c>
      <c r="C1529" s="57" t="str">
        <f>VLOOKUP(Taulukko1[[#This Row],[Rivivalinta]],Sheet1!$C$1:$E$37,2,FALSE)</f>
        <v>Utbetalda ersättningar (11)</v>
      </c>
      <c r="D1529" s="50" t="str">
        <f>VLOOKUP(Taulukko1[[#This Row],[Rivivalinta]],Sheet1!$C$1:$E$37,3,FALSE)</f>
        <v>Claims paid (11)</v>
      </c>
      <c r="E1529" s="35">
        <v>43830</v>
      </c>
      <c r="F1529" s="33" t="s">
        <v>8</v>
      </c>
      <c r="G1529" s="63">
        <v>-191862.92809</v>
      </c>
    </row>
    <row r="1530" spans="1:7" x14ac:dyDescent="0.25">
      <c r="A1530" s="30">
        <v>12</v>
      </c>
      <c r="B1530" s="20" t="s">
        <v>25</v>
      </c>
      <c r="C1530" s="57" t="str">
        <f>VLOOKUP(Taulukko1[[#This Row],[Rivivalinta]],Sheet1!$C$1:$E$37,2,FALSE)</f>
        <v>Återförsäkrarnas andel (12)</v>
      </c>
      <c r="D1530" s="50" t="str">
        <f>VLOOKUP(Taulukko1[[#This Row],[Rivivalinta]],Sheet1!$C$1:$E$37,3,FALSE)</f>
        <v>Reinsurers' share (12)</v>
      </c>
      <c r="E1530" s="35">
        <v>43830</v>
      </c>
      <c r="F1530" s="33" t="s">
        <v>8</v>
      </c>
      <c r="G1530" s="63"/>
    </row>
    <row r="1531" spans="1:7" ht="26.25" x14ac:dyDescent="0.25">
      <c r="A1531" s="30">
        <v>13</v>
      </c>
      <c r="B1531" s="20" t="s">
        <v>26</v>
      </c>
      <c r="C1531" s="57" t="str">
        <f>VLOOKUP(Taulukko1[[#This Row],[Rivivalinta]],Sheet1!$C$1:$E$37,2,FALSE)</f>
        <v>Förändring i ersättningsansvaret (13)</v>
      </c>
      <c r="D1531" s="50" t="str">
        <f>VLOOKUP(Taulukko1[[#This Row],[Rivivalinta]],Sheet1!$C$1:$E$37,3,FALSE)</f>
        <v>Change in provision for outstanding claims (13)</v>
      </c>
      <c r="E1531" s="35">
        <v>43830</v>
      </c>
      <c r="F1531" s="33" t="s">
        <v>8</v>
      </c>
      <c r="G1531" s="63"/>
    </row>
    <row r="1532" spans="1:7" x14ac:dyDescent="0.25">
      <c r="A1532" s="31">
        <v>14</v>
      </c>
      <c r="B1532" s="20" t="s">
        <v>27</v>
      </c>
      <c r="C1532" s="57" t="str">
        <f>VLOOKUP(Taulukko1[[#This Row],[Rivivalinta]],Sheet1!$C$1:$E$37,2,FALSE)</f>
        <v>Återförsäkrarnas andel (14)</v>
      </c>
      <c r="D1532" s="50" t="str">
        <f>VLOOKUP(Taulukko1[[#This Row],[Rivivalinta]],Sheet1!$C$1:$E$37,3,FALSE)</f>
        <v>Reinsurers' share (14)</v>
      </c>
      <c r="E1532" s="35">
        <v>43830</v>
      </c>
      <c r="F1532" s="33" t="s">
        <v>8</v>
      </c>
      <c r="G1532" s="63"/>
    </row>
    <row r="1533" spans="1:7" ht="26.25" x14ac:dyDescent="0.25">
      <c r="A1533" s="30">
        <v>15</v>
      </c>
      <c r="B1533" s="18" t="s">
        <v>28</v>
      </c>
      <c r="C1533" s="56" t="str">
        <f>VLOOKUP(Taulukko1[[#This Row],[Rivivalinta]],Sheet1!$C$1:$E$37,2,FALSE)</f>
        <v>Förändring i premieansvaret, egen andel (15)</v>
      </c>
      <c r="D1533" s="49" t="str">
        <f>VLOOKUP(Taulukko1[[#This Row],[Rivivalinta]],Sheet1!$C$1:$E$37,3,FALSE)</f>
        <v>Change in provision for unearned premiums, own share (15)</v>
      </c>
      <c r="E1533" s="35">
        <v>43830</v>
      </c>
      <c r="F1533" s="33" t="s">
        <v>8</v>
      </c>
      <c r="G1533" s="63">
        <v>-123182.8504</v>
      </c>
    </row>
    <row r="1534" spans="1:7" ht="26.25" x14ac:dyDescent="0.25">
      <c r="A1534" s="31">
        <v>16</v>
      </c>
      <c r="B1534" s="20" t="s">
        <v>29</v>
      </c>
      <c r="C1534" s="57" t="str">
        <f>VLOOKUP(Taulukko1[[#This Row],[Rivivalinta]],Sheet1!$C$1:$E$37,2,FALSE)</f>
        <v>Föränrding i premieansvaret (16)</v>
      </c>
      <c r="D1534" s="50" t="str">
        <f>VLOOKUP(Taulukko1[[#This Row],[Rivivalinta]],Sheet1!$C$1:$E$37,3,FALSE)</f>
        <v>Change in provision for unearned premiums (16)</v>
      </c>
      <c r="E1534" s="35">
        <v>43830</v>
      </c>
      <c r="F1534" s="33" t="s">
        <v>8</v>
      </c>
      <c r="G1534" s="63">
        <v>-123182.8504</v>
      </c>
    </row>
    <row r="1535" spans="1:7" x14ac:dyDescent="0.25">
      <c r="A1535" s="30">
        <v>17</v>
      </c>
      <c r="B1535" s="20" t="s">
        <v>30</v>
      </c>
      <c r="C1535" s="57" t="str">
        <f>VLOOKUP(Taulukko1[[#This Row],[Rivivalinta]],Sheet1!$C$1:$E$37,2,FALSE)</f>
        <v>Återförsäkrarnas andel (17)</v>
      </c>
      <c r="D1535" s="50" t="str">
        <f>VLOOKUP(Taulukko1[[#This Row],[Rivivalinta]],Sheet1!$C$1:$E$37,3,FALSE)</f>
        <v>Reinsurers' share (17)</v>
      </c>
      <c r="E1535" s="35">
        <v>43830</v>
      </c>
      <c r="F1535" s="33" t="s">
        <v>8</v>
      </c>
      <c r="G1535" s="63"/>
    </row>
    <row r="1536" spans="1:7" x14ac:dyDescent="0.25">
      <c r="A1536" s="30">
        <v>18</v>
      </c>
      <c r="B1536" s="18" t="s">
        <v>31</v>
      </c>
      <c r="C1536" s="56" t="str">
        <f>VLOOKUP(Taulukko1[[#This Row],[Rivivalinta]],Sheet1!$C$1:$E$37,2,FALSE)</f>
        <v>Driftskostnader (18)</v>
      </c>
      <c r="D1536" s="49" t="str">
        <f>VLOOKUP(Taulukko1[[#This Row],[Rivivalinta]],Sheet1!$C$1:$E$37,3,FALSE)</f>
        <v>Operating expenses (18)</v>
      </c>
      <c r="E1536" s="35">
        <v>43830</v>
      </c>
      <c r="F1536" s="33" t="s">
        <v>8</v>
      </c>
      <c r="G1536" s="63">
        <v>-4804.2526799999996</v>
      </c>
    </row>
    <row r="1537" spans="1:7" x14ac:dyDescent="0.25">
      <c r="A1537" s="30">
        <v>19</v>
      </c>
      <c r="B1537" s="18" t="s">
        <v>32</v>
      </c>
      <c r="C1537" s="56" t="str">
        <f>VLOOKUP(Taulukko1[[#This Row],[Rivivalinta]],Sheet1!$C$1:$E$37,2,FALSE)</f>
        <v>Kostnader för placeringsverksamheten (19)</v>
      </c>
      <c r="D1537" s="49" t="str">
        <f>VLOOKUP(Taulukko1[[#This Row],[Rivivalinta]],Sheet1!$C$1:$E$37,3,FALSE)</f>
        <v>Investment charges (19)</v>
      </c>
      <c r="E1537" s="35">
        <v>43830</v>
      </c>
      <c r="F1537" s="33" t="s">
        <v>8</v>
      </c>
      <c r="G1537" s="63"/>
    </row>
    <row r="1538" spans="1:7" ht="26.25" x14ac:dyDescent="0.25">
      <c r="A1538" s="31">
        <v>20</v>
      </c>
      <c r="B1538" s="18" t="s">
        <v>33</v>
      </c>
      <c r="C1538" s="56" t="str">
        <f>VLOOKUP(Taulukko1[[#This Row],[Rivivalinta]],Sheet1!$C$1:$E$37,2,FALSE)</f>
        <v>Orealiserade värdeminskningar i placeringsverksamheten (20)</v>
      </c>
      <c r="D1538" s="49" t="str">
        <f>VLOOKUP(Taulukko1[[#This Row],[Rivivalinta]],Sheet1!$C$1:$E$37,3,FALSE)</f>
        <v>Unrealised losses on onvestments (20)</v>
      </c>
      <c r="E1538" s="35">
        <v>43830</v>
      </c>
      <c r="F1538" s="33" t="s">
        <v>8</v>
      </c>
      <c r="G1538" s="63">
        <v>-928.66992000000005</v>
      </c>
    </row>
    <row r="1539" spans="1:7" ht="39" x14ac:dyDescent="0.25">
      <c r="A1539" s="30">
        <v>21</v>
      </c>
      <c r="B1539" s="21" t="s">
        <v>34</v>
      </c>
      <c r="C1539" s="58" t="str">
        <f>VLOOKUP(Taulukko1[[#This Row],[Rivivalinta]],Sheet1!$C$1:$E$37,2,FALSE)</f>
        <v>Placeringar som utgör täckning för fondförsäkringar  (21)</v>
      </c>
      <c r="D1539" s="51" t="str">
        <f>VLOOKUP(Taulukko1[[#This Row],[Rivivalinta]],Sheet1!$C$1:$E$37,3,FALSE)</f>
        <v>Investments covering technical provisions on unit-linked insurance  (21)</v>
      </c>
      <c r="E1539" s="35">
        <v>43830</v>
      </c>
      <c r="F1539" s="33" t="s">
        <v>8</v>
      </c>
      <c r="G1539" s="63">
        <v>-928.66992000000005</v>
      </c>
    </row>
    <row r="1540" spans="1:7" ht="26.25" x14ac:dyDescent="0.25">
      <c r="A1540" s="31">
        <v>22</v>
      </c>
      <c r="B1540" s="21" t="s">
        <v>35</v>
      </c>
      <c r="C1540" s="58" t="str">
        <f>VLOOKUP(Taulukko1[[#This Row],[Rivivalinta]],Sheet1!$C$1:$E$37,2,FALSE)</f>
        <v>Värdeökningar av övriga placeringar (22)</v>
      </c>
      <c r="D1540" s="51" t="str">
        <f>VLOOKUP(Taulukko1[[#This Row],[Rivivalinta]],Sheet1!$C$1:$E$37,3,FALSE)</f>
        <v>Change in other investments value  (22)</v>
      </c>
      <c r="E1540" s="35">
        <v>43830</v>
      </c>
      <c r="F1540" s="33" t="s">
        <v>8</v>
      </c>
      <c r="G1540" s="63"/>
    </row>
    <row r="1541" spans="1:7" x14ac:dyDescent="0.25">
      <c r="A1541" s="30">
        <v>23</v>
      </c>
      <c r="B1541" s="18" t="s">
        <v>36</v>
      </c>
      <c r="C1541" s="56" t="str">
        <f>VLOOKUP(Taulukko1[[#This Row],[Rivivalinta]],Sheet1!$C$1:$E$37,2,FALSE)</f>
        <v>Övriga försäkringstekniska kostnader (23)</v>
      </c>
      <c r="D1541" s="49" t="str">
        <f>VLOOKUP(Taulukko1[[#This Row],[Rivivalinta]],Sheet1!$C$1:$E$37,3,FALSE)</f>
        <v>Other technical expenses (23)</v>
      </c>
      <c r="E1541" s="35">
        <v>43830</v>
      </c>
      <c r="F1541" s="33" t="s">
        <v>8</v>
      </c>
      <c r="G1541" s="63"/>
    </row>
    <row r="1542" spans="1:7" x14ac:dyDescent="0.25">
      <c r="A1542" s="30">
        <v>24</v>
      </c>
      <c r="B1542" s="22" t="s">
        <v>37</v>
      </c>
      <c r="C1542" s="53" t="str">
        <f>VLOOKUP(Taulukko1[[#This Row],[Rivivalinta]],Sheet1!$C$1:$E$37,2,FALSE)</f>
        <v>Försäkringstekniskt resultat/bidrag (24)</v>
      </c>
      <c r="D1542" s="48" t="str">
        <f>VLOOKUP(Taulukko1[[#This Row],[Rivivalinta]],Sheet1!$C$1:$E$37,3,FALSE)</f>
        <v>Balance on technical account (24)</v>
      </c>
      <c r="E1542" s="35">
        <v>43830</v>
      </c>
      <c r="F1542" s="33" t="s">
        <v>8</v>
      </c>
      <c r="G1542" s="63">
        <v>9701.1421499999597</v>
      </c>
    </row>
    <row r="1543" spans="1:7" x14ac:dyDescent="0.25">
      <c r="A1543" s="30">
        <v>25</v>
      </c>
      <c r="B1543" s="22" t="s">
        <v>38</v>
      </c>
      <c r="C1543" s="53" t="str">
        <f>VLOOKUP(Taulukko1[[#This Row],[Rivivalinta]],Sheet1!$C$1:$E$37,2,FALSE)</f>
        <v>Annat än försäkringsteknisk kalkyl (25)</v>
      </c>
      <c r="D1543" s="48" t="str">
        <f>VLOOKUP(Taulukko1[[#This Row],[Rivivalinta]],Sheet1!$C$1:$E$37,3,FALSE)</f>
        <v>Non-technical account (25)</v>
      </c>
      <c r="E1543" s="35">
        <v>43830</v>
      </c>
      <c r="F1543" s="33" t="s">
        <v>8</v>
      </c>
      <c r="G1543" s="63"/>
    </row>
    <row r="1544" spans="1:7" x14ac:dyDescent="0.25">
      <c r="A1544" s="31">
        <v>26</v>
      </c>
      <c r="B1544" s="26" t="s">
        <v>39</v>
      </c>
      <c r="C1544" s="26" t="str">
        <f>VLOOKUP(Taulukko1[[#This Row],[Rivivalinta]],Sheet1!$C$1:$E$37,2,FALSE)</f>
        <v>Övriga intäkter (26)</v>
      </c>
      <c r="D1544" s="26" t="str">
        <f>VLOOKUP(Taulukko1[[#This Row],[Rivivalinta]],Sheet1!$C$1:$E$37,3,FALSE)</f>
        <v>Other income (26)</v>
      </c>
      <c r="E1544" s="35">
        <v>43830</v>
      </c>
      <c r="F1544" s="33" t="s">
        <v>8</v>
      </c>
      <c r="G1544" s="63">
        <v>118.30431</v>
      </c>
    </row>
    <row r="1545" spans="1:7" x14ac:dyDescent="0.25">
      <c r="A1545" s="30">
        <v>27</v>
      </c>
      <c r="B1545" s="26" t="s">
        <v>40</v>
      </c>
      <c r="C1545" s="26" t="str">
        <f>VLOOKUP(Taulukko1[[#This Row],[Rivivalinta]],Sheet1!$C$1:$E$37,2,FALSE)</f>
        <v>Övriga kostnader (27)</v>
      </c>
      <c r="D1545" s="26" t="str">
        <f>VLOOKUP(Taulukko1[[#This Row],[Rivivalinta]],Sheet1!$C$1:$E$37,3,FALSE)</f>
        <v>Other expenses (27)</v>
      </c>
      <c r="E1545" s="35">
        <v>43830</v>
      </c>
      <c r="F1545" s="33" t="s">
        <v>8</v>
      </c>
      <c r="G1545" s="63">
        <v>-32.469520000000003</v>
      </c>
    </row>
    <row r="1546" spans="1:7" x14ac:dyDescent="0.25">
      <c r="A1546" s="31">
        <v>28</v>
      </c>
      <c r="B1546" s="26" t="s">
        <v>41</v>
      </c>
      <c r="C1546" s="26" t="str">
        <f>VLOOKUP(Taulukko1[[#This Row],[Rivivalinta]],Sheet1!$C$1:$E$37,2,FALSE)</f>
        <v>Inkomstskatter för den egentliga verksamheten (28)</v>
      </c>
      <c r="D1546" s="26" t="str">
        <f>VLOOKUP(Taulukko1[[#This Row],[Rivivalinta]],Sheet1!$C$1:$E$37,3,FALSE)</f>
        <v>Direct taxes on ordinary activities (28)</v>
      </c>
      <c r="E1546" s="35">
        <v>43830</v>
      </c>
      <c r="F1546" s="33" t="s">
        <v>8</v>
      </c>
      <c r="G1546" s="63"/>
    </row>
    <row r="1547" spans="1:7" x14ac:dyDescent="0.25">
      <c r="A1547" s="30">
        <v>29</v>
      </c>
      <c r="B1547" s="32" t="s">
        <v>42</v>
      </c>
      <c r="C1547" s="59" t="str">
        <f>VLOOKUP(Taulukko1[[#This Row],[Rivivalinta]],Sheet1!$C$1:$E$37,2,FALSE)</f>
        <v>Vinst(förlust) före bokslutsdispositioner och skatter (29)</v>
      </c>
      <c r="D1547" s="32" t="str">
        <f>VLOOKUP(Taulukko1[[#This Row],[Rivivalinta]],Sheet1!$C$1:$E$37,3,FALSE)</f>
        <v>Profit(loss) before appropriations and taxes (29)</v>
      </c>
      <c r="E1547" s="35">
        <v>43830</v>
      </c>
      <c r="F1547" s="33" t="s">
        <v>8</v>
      </c>
      <c r="G1547" s="63">
        <v>9786.9769399999605</v>
      </c>
    </row>
    <row r="1548" spans="1:7" x14ac:dyDescent="0.25">
      <c r="A1548" s="30">
        <v>30</v>
      </c>
      <c r="B1548" s="26" t="s">
        <v>43</v>
      </c>
      <c r="C1548" s="26" t="str">
        <f>VLOOKUP(Taulukko1[[#This Row],[Rivivalinta]],Sheet1!$C$1:$E$37,2,FALSE)</f>
        <v>Bokslutsdispositioner totalt (30)</v>
      </c>
      <c r="D1548" s="26" t="str">
        <f>VLOOKUP(Taulukko1[[#This Row],[Rivivalinta]],Sheet1!$C$1:$E$37,3,FALSE)</f>
        <v>Appropriations, total (30)</v>
      </c>
      <c r="E1548" s="35">
        <v>43830</v>
      </c>
      <c r="F1548" s="33" t="s">
        <v>8</v>
      </c>
      <c r="G1548" s="63"/>
    </row>
    <row r="1549" spans="1:7" x14ac:dyDescent="0.25">
      <c r="A1549" s="30">
        <v>31</v>
      </c>
      <c r="B1549" s="27" t="s">
        <v>44</v>
      </c>
      <c r="C1549" s="27" t="str">
        <f>VLOOKUP(Taulukko1[[#This Row],[Rivivalinta]],Sheet1!$C$1:$E$37,2,FALSE)</f>
        <v>Förändring av avskrivningsdifferens (31)</v>
      </c>
      <c r="D1549" s="27" t="str">
        <f>VLOOKUP(Taulukko1[[#This Row],[Rivivalinta]],Sheet1!$C$1:$E$37,3,FALSE)</f>
        <v>Change in depreciation difference (31)</v>
      </c>
      <c r="E1549" s="35">
        <v>43830</v>
      </c>
      <c r="F1549" s="33" t="s">
        <v>8</v>
      </c>
      <c r="G1549" s="63"/>
    </row>
    <row r="1550" spans="1:7" x14ac:dyDescent="0.25">
      <c r="A1550" s="31">
        <v>32</v>
      </c>
      <c r="B1550" s="27" t="s">
        <v>139</v>
      </c>
      <c r="C1550" s="27" t="str">
        <f>VLOOKUP(Taulukko1[[#This Row],[Rivivalinta]],Sheet1!$C$1:$E$37,2,FALSE)</f>
        <v>Förändring av skattemässiga reserver (32)</v>
      </c>
      <c r="D1550" s="27" t="str">
        <f>VLOOKUP(Taulukko1[[#This Row],[Rivivalinta]],Sheet1!$C$1:$E$37,3,FALSE)</f>
        <v>Change in taxbased provision (32)</v>
      </c>
      <c r="E1550" s="35">
        <v>43830</v>
      </c>
      <c r="F1550" s="33" t="s">
        <v>8</v>
      </c>
      <c r="G1550" s="63"/>
    </row>
    <row r="1551" spans="1:7" x14ac:dyDescent="0.25">
      <c r="A1551" s="30">
        <v>33</v>
      </c>
      <c r="B1551" s="26" t="s">
        <v>45</v>
      </c>
      <c r="C1551" s="26" t="str">
        <f>VLOOKUP(Taulukko1[[#This Row],[Rivivalinta]],Sheet1!$C$1:$E$37,2,FALSE)</f>
        <v>Inkomstskatter totalt (33)</v>
      </c>
      <c r="D1551" s="26" t="str">
        <f>VLOOKUP(Taulukko1[[#This Row],[Rivivalinta]],Sheet1!$C$1:$E$37,3,FALSE)</f>
        <v>Income taxes, total (33)</v>
      </c>
      <c r="E1551" s="35">
        <v>43830</v>
      </c>
      <c r="F1551" s="33" t="s">
        <v>8</v>
      </c>
      <c r="G1551" s="63">
        <v>-1983.2760800000001</v>
      </c>
    </row>
    <row r="1552" spans="1:7" x14ac:dyDescent="0.25">
      <c r="A1552" s="31">
        <v>34</v>
      </c>
      <c r="B1552" s="27" t="s">
        <v>46</v>
      </c>
      <c r="C1552" s="27" t="str">
        <f>VLOOKUP(Taulukko1[[#This Row],[Rivivalinta]],Sheet1!$C$1:$E$37,2,FALSE)</f>
        <v>Skatt för räkenskapsperioden och tidigare räkenskapsperioder (34)</v>
      </c>
      <c r="D1552" s="27" t="str">
        <f>VLOOKUP(Taulukko1[[#This Row],[Rivivalinta]],Sheet1!$C$1:$E$37,3,FALSE)</f>
        <v>Taxes for current and previous periods (34)</v>
      </c>
      <c r="E1552" s="35">
        <v>43830</v>
      </c>
      <c r="F1552" s="33" t="s">
        <v>8</v>
      </c>
      <c r="G1552" s="63">
        <v>-1983.2760800000001</v>
      </c>
    </row>
    <row r="1553" spans="1:7" x14ac:dyDescent="0.25">
      <c r="A1553" s="30">
        <v>35</v>
      </c>
      <c r="B1553" s="27" t="s">
        <v>47</v>
      </c>
      <c r="C1553" s="27" t="str">
        <f>VLOOKUP(Taulukko1[[#This Row],[Rivivalinta]],Sheet1!$C$1:$E$37,2,FALSE)</f>
        <v>Latent skatt (35)</v>
      </c>
      <c r="D1553" s="27" t="str">
        <f>VLOOKUP(Taulukko1[[#This Row],[Rivivalinta]],Sheet1!$C$1:$E$37,3,FALSE)</f>
        <v>Deferred taxes (35)</v>
      </c>
      <c r="E1553" s="35">
        <v>43830</v>
      </c>
      <c r="F1553" s="33" t="s">
        <v>8</v>
      </c>
      <c r="G1553" s="63"/>
    </row>
    <row r="1554" spans="1:7" x14ac:dyDescent="0.25">
      <c r="A1554" s="30">
        <v>36</v>
      </c>
      <c r="B1554" s="26" t="s">
        <v>48</v>
      </c>
      <c r="C1554" s="26" t="str">
        <f>VLOOKUP(Taulukko1[[#This Row],[Rivivalinta]],Sheet1!$C$1:$E$37,2,FALSE)</f>
        <v>Övriga direkta skatter (36)</v>
      </c>
      <c r="D1554" s="26" t="str">
        <f>VLOOKUP(Taulukko1[[#This Row],[Rivivalinta]],Sheet1!$C$1:$E$37,3,FALSE)</f>
        <v>Other direct taxes (36)</v>
      </c>
      <c r="E1554" s="35">
        <v>43830</v>
      </c>
      <c r="F1554" s="33" t="s">
        <v>8</v>
      </c>
      <c r="G1554" s="63"/>
    </row>
    <row r="1555" spans="1:7" x14ac:dyDescent="0.25">
      <c r="A1555" s="30">
        <v>37</v>
      </c>
      <c r="B1555" s="22" t="s">
        <v>49</v>
      </c>
      <c r="C1555" s="53" t="str">
        <f>VLOOKUP(Taulukko1[[#This Row],[Rivivalinta]],Sheet1!$C$1:$E$37,2,FALSE)</f>
        <v>Räkenskapsperiodens vinst(förlust) (37)</v>
      </c>
      <c r="D1555" s="48" t="str">
        <f>VLOOKUP(Taulukko1[[#This Row],[Rivivalinta]],Sheet1!$C$1:$E$37,3,FALSE)</f>
        <v>Profit/loss for the accounting period (37)</v>
      </c>
      <c r="E1555" s="35">
        <v>43830</v>
      </c>
      <c r="F1555" s="33" t="s">
        <v>8</v>
      </c>
      <c r="G1555" s="63">
        <v>7803.7008599999599</v>
      </c>
    </row>
    <row r="1556" spans="1:7" x14ac:dyDescent="0.25">
      <c r="A1556" s="30">
        <v>1</v>
      </c>
      <c r="B1556" s="23" t="s">
        <v>14</v>
      </c>
      <c r="C1556" s="55" t="str">
        <f>VLOOKUP(Taulukko1[[#This Row],[Rivivalinta]],Sheet1!$C$1:$E$37,2,FALSE)</f>
        <v>Försäkringsteknisk kalkyl - livförsäkring (1)</v>
      </c>
      <c r="D1556" s="23" t="str">
        <f>VLOOKUP(Taulukko1[[#This Row],[Rivivalinta]],Sheet1!$C$1:$E$37,3,FALSE)</f>
        <v>Technical account - life insurance (1)</v>
      </c>
      <c r="E1556" s="35">
        <v>43830</v>
      </c>
      <c r="F1556" s="33" t="s">
        <v>9</v>
      </c>
      <c r="G1556" s="63"/>
    </row>
    <row r="1557" spans="1:7" x14ac:dyDescent="0.25">
      <c r="A1557" s="31">
        <v>2</v>
      </c>
      <c r="B1557" s="18" t="s">
        <v>15</v>
      </c>
      <c r="C1557" s="56" t="str">
        <f>VLOOKUP(Taulukko1[[#This Row],[Rivivalinta]],Sheet1!$C$1:$E$37,2,FALSE)</f>
        <v>Premieinkomst, egen andel (2)</v>
      </c>
      <c r="D1557" s="49" t="str">
        <f>VLOOKUP(Taulukko1[[#This Row],[Rivivalinta]],Sheet1!$C$1:$E$37,3,FALSE)</f>
        <v>Premiums earned, net of reinsurance (2)</v>
      </c>
      <c r="E1557" s="35">
        <v>43830</v>
      </c>
      <c r="F1557" s="33" t="s">
        <v>9</v>
      </c>
      <c r="G1557" s="63">
        <v>101938</v>
      </c>
    </row>
    <row r="1558" spans="1:7" x14ac:dyDescent="0.25">
      <c r="A1558" s="30">
        <v>3</v>
      </c>
      <c r="B1558" s="20" t="s">
        <v>16</v>
      </c>
      <c r="C1558" s="57" t="str">
        <f>VLOOKUP(Taulukko1[[#This Row],[Rivivalinta]],Sheet1!$C$1:$E$37,2,FALSE)</f>
        <v>Premieinkomst (3)</v>
      </c>
      <c r="D1558" s="50" t="str">
        <f>VLOOKUP(Taulukko1[[#This Row],[Rivivalinta]],Sheet1!$C$1:$E$37,3,FALSE)</f>
        <v>Premium income (3)</v>
      </c>
      <c r="E1558" s="35">
        <v>43830</v>
      </c>
      <c r="F1558" s="33" t="s">
        <v>9</v>
      </c>
      <c r="G1558" s="63">
        <v>102604</v>
      </c>
    </row>
    <row r="1559" spans="1:7" x14ac:dyDescent="0.25">
      <c r="A1559" s="31">
        <v>4</v>
      </c>
      <c r="B1559" s="20" t="s">
        <v>17</v>
      </c>
      <c r="C1559" s="57" t="str">
        <f>VLOOKUP(Taulukko1[[#This Row],[Rivivalinta]],Sheet1!$C$1:$E$37,2,FALSE)</f>
        <v>Återförsäkrarnas andel (4)</v>
      </c>
      <c r="D1559" s="50" t="str">
        <f>VLOOKUP(Taulukko1[[#This Row],[Rivivalinta]],Sheet1!$C$1:$E$37,3,FALSE)</f>
        <v>Reinsurers' share (4)</v>
      </c>
      <c r="E1559" s="35">
        <v>43830</v>
      </c>
      <c r="F1559" s="33" t="s">
        <v>9</v>
      </c>
      <c r="G1559" s="63">
        <v>-666</v>
      </c>
    </row>
    <row r="1560" spans="1:7" x14ac:dyDescent="0.25">
      <c r="A1560" s="30">
        <v>5</v>
      </c>
      <c r="B1560" s="18" t="s">
        <v>18</v>
      </c>
      <c r="C1560" s="56" t="str">
        <f>VLOOKUP(Taulukko1[[#This Row],[Rivivalinta]],Sheet1!$C$1:$E$37,2,FALSE)</f>
        <v>Intäkter av placeringsverksamheten (5)</v>
      </c>
      <c r="D1560" s="49" t="str">
        <f>VLOOKUP(Taulukko1[[#This Row],[Rivivalinta]],Sheet1!$C$1:$E$37,3,FALSE)</f>
        <v>Investment income (5)</v>
      </c>
      <c r="E1560" s="35">
        <v>43830</v>
      </c>
      <c r="F1560" s="33" t="s">
        <v>9</v>
      </c>
      <c r="G1560" s="63">
        <v>17421</v>
      </c>
    </row>
    <row r="1561" spans="1:7" ht="26.25" x14ac:dyDescent="0.25">
      <c r="A1561" s="30">
        <v>6</v>
      </c>
      <c r="B1561" s="18" t="s">
        <v>19</v>
      </c>
      <c r="C1561" s="56" t="str">
        <f>VLOOKUP(Taulukko1[[#This Row],[Rivivalinta]],Sheet1!$C$1:$E$37,2,FALSE)</f>
        <v>Orealiserade värdeökningar i placeringsverksamheten (6)</v>
      </c>
      <c r="D1561" s="49" t="str">
        <f>VLOOKUP(Taulukko1[[#This Row],[Rivivalinta]],Sheet1!$C$1:$E$37,3,FALSE)</f>
        <v>Unrealised gains on investments (6)</v>
      </c>
      <c r="E1561" s="35">
        <v>43830</v>
      </c>
      <c r="F1561" s="33" t="s">
        <v>9</v>
      </c>
      <c r="G1561" s="63">
        <v>101713</v>
      </c>
    </row>
    <row r="1562" spans="1:7" ht="39" x14ac:dyDescent="0.25">
      <c r="A1562" s="30">
        <v>7</v>
      </c>
      <c r="B1562" s="21" t="s">
        <v>20</v>
      </c>
      <c r="C1562" s="58" t="str">
        <f>VLOOKUP(Taulukko1[[#This Row],[Rivivalinta]],Sheet1!$C$1:$E$37,2,FALSE)</f>
        <v>Placeringar som utgör täckning för fondförsäkringar (7)</v>
      </c>
      <c r="D1562" s="51" t="str">
        <f>VLOOKUP(Taulukko1[[#This Row],[Rivivalinta]],Sheet1!$C$1:$E$37,3,FALSE)</f>
        <v>Investments covering technical provisions on unit-linked 
insurance (7)</v>
      </c>
      <c r="E1562" s="35">
        <v>43830</v>
      </c>
      <c r="F1562" s="33" t="s">
        <v>9</v>
      </c>
      <c r="G1562" s="63">
        <v>101713</v>
      </c>
    </row>
    <row r="1563" spans="1:7" x14ac:dyDescent="0.25">
      <c r="A1563" s="31">
        <v>8</v>
      </c>
      <c r="B1563" s="21" t="s">
        <v>21</v>
      </c>
      <c r="C1563" s="58" t="str">
        <f>VLOOKUP(Taulukko1[[#This Row],[Rivivalinta]],Sheet1!$C$1:$E$37,2,FALSE)</f>
        <v>Värdeökningar av övriga placeringar (8)</v>
      </c>
      <c r="D1563" s="51" t="str">
        <f>VLOOKUP(Taulukko1[[#This Row],[Rivivalinta]],Sheet1!$C$1:$E$37,3,FALSE)</f>
        <v>Change in other investments value (8)</v>
      </c>
      <c r="E1563" s="35">
        <v>43830</v>
      </c>
      <c r="F1563" s="33" t="s">
        <v>9</v>
      </c>
      <c r="G1563" s="63"/>
    </row>
    <row r="1564" spans="1:7" x14ac:dyDescent="0.25">
      <c r="A1564" s="30">
        <v>9</v>
      </c>
      <c r="B1564" s="18" t="s">
        <v>22</v>
      </c>
      <c r="C1564" s="56" t="str">
        <f>VLOOKUP(Taulukko1[[#This Row],[Rivivalinta]],Sheet1!$C$1:$E$37,2,FALSE)</f>
        <v>Övriga försäkringstekniska intäkter (9)</v>
      </c>
      <c r="D1564" s="49" t="str">
        <f>VLOOKUP(Taulukko1[[#This Row],[Rivivalinta]],Sheet1!$C$1:$E$37,3,FALSE)</f>
        <v>Other technical income (9)</v>
      </c>
      <c r="E1564" s="35">
        <v>43830</v>
      </c>
      <c r="F1564" s="33" t="s">
        <v>9</v>
      </c>
      <c r="G1564" s="63"/>
    </row>
    <row r="1565" spans="1:7" x14ac:dyDescent="0.25">
      <c r="A1565" s="31">
        <v>10</v>
      </c>
      <c r="B1565" s="18" t="s">
        <v>23</v>
      </c>
      <c r="C1565" s="56" t="str">
        <f>VLOOKUP(Taulukko1[[#This Row],[Rivivalinta]],Sheet1!$C$1:$E$37,2,FALSE)</f>
        <v>Ersättningskostnader, egen andel (10)</v>
      </c>
      <c r="D1565" s="49" t="str">
        <f>VLOOKUP(Taulukko1[[#This Row],[Rivivalinta]],Sheet1!$C$1:$E$37,3,FALSE)</f>
        <v>Claims incurred, own share (10)</v>
      </c>
      <c r="E1565" s="35">
        <v>43830</v>
      </c>
      <c r="F1565" s="33" t="s">
        <v>9</v>
      </c>
      <c r="G1565" s="63">
        <v>-96952</v>
      </c>
    </row>
    <row r="1566" spans="1:7" x14ac:dyDescent="0.25">
      <c r="A1566" s="30">
        <v>11</v>
      </c>
      <c r="B1566" s="20" t="s">
        <v>24</v>
      </c>
      <c r="C1566" s="57" t="str">
        <f>VLOOKUP(Taulukko1[[#This Row],[Rivivalinta]],Sheet1!$C$1:$E$37,2,FALSE)</f>
        <v>Utbetalda ersättningar (11)</v>
      </c>
      <c r="D1566" s="50" t="str">
        <f>VLOOKUP(Taulukko1[[#This Row],[Rivivalinta]],Sheet1!$C$1:$E$37,3,FALSE)</f>
        <v>Claims paid (11)</v>
      </c>
      <c r="E1566" s="35">
        <v>43830</v>
      </c>
      <c r="F1566" s="33" t="s">
        <v>9</v>
      </c>
      <c r="G1566" s="63">
        <v>-95709</v>
      </c>
    </row>
    <row r="1567" spans="1:7" x14ac:dyDescent="0.25">
      <c r="A1567" s="30">
        <v>12</v>
      </c>
      <c r="B1567" s="20" t="s">
        <v>25</v>
      </c>
      <c r="C1567" s="57" t="str">
        <f>VLOOKUP(Taulukko1[[#This Row],[Rivivalinta]],Sheet1!$C$1:$E$37,2,FALSE)</f>
        <v>Återförsäkrarnas andel (12)</v>
      </c>
      <c r="D1567" s="50" t="str">
        <f>VLOOKUP(Taulukko1[[#This Row],[Rivivalinta]],Sheet1!$C$1:$E$37,3,FALSE)</f>
        <v>Reinsurers' share (12)</v>
      </c>
      <c r="E1567" s="35">
        <v>43830</v>
      </c>
      <c r="F1567" s="33" t="s">
        <v>9</v>
      </c>
      <c r="G1567" s="63"/>
    </row>
    <row r="1568" spans="1:7" ht="26.25" x14ac:dyDescent="0.25">
      <c r="A1568" s="30">
        <v>13</v>
      </c>
      <c r="B1568" s="20" t="s">
        <v>26</v>
      </c>
      <c r="C1568" s="57" t="str">
        <f>VLOOKUP(Taulukko1[[#This Row],[Rivivalinta]],Sheet1!$C$1:$E$37,2,FALSE)</f>
        <v>Förändring i ersättningsansvaret (13)</v>
      </c>
      <c r="D1568" s="50" t="str">
        <f>VLOOKUP(Taulukko1[[#This Row],[Rivivalinta]],Sheet1!$C$1:$E$37,3,FALSE)</f>
        <v>Change in provision for outstanding claims (13)</v>
      </c>
      <c r="E1568" s="35">
        <v>43830</v>
      </c>
      <c r="F1568" s="33" t="s">
        <v>9</v>
      </c>
      <c r="G1568" s="63">
        <v>-1332</v>
      </c>
    </row>
    <row r="1569" spans="1:7" x14ac:dyDescent="0.25">
      <c r="A1569" s="31">
        <v>14</v>
      </c>
      <c r="B1569" s="20" t="s">
        <v>27</v>
      </c>
      <c r="C1569" s="57" t="str">
        <f>VLOOKUP(Taulukko1[[#This Row],[Rivivalinta]],Sheet1!$C$1:$E$37,2,FALSE)</f>
        <v>Återförsäkrarnas andel (14)</v>
      </c>
      <c r="D1569" s="50" t="str">
        <f>VLOOKUP(Taulukko1[[#This Row],[Rivivalinta]],Sheet1!$C$1:$E$37,3,FALSE)</f>
        <v>Reinsurers' share (14)</v>
      </c>
      <c r="E1569" s="35">
        <v>43830</v>
      </c>
      <c r="F1569" s="33" t="s">
        <v>9</v>
      </c>
      <c r="G1569" s="63">
        <v>89</v>
      </c>
    </row>
    <row r="1570" spans="1:7" ht="26.25" x14ac:dyDescent="0.25">
      <c r="A1570" s="30">
        <v>15</v>
      </c>
      <c r="B1570" s="18" t="s">
        <v>28</v>
      </c>
      <c r="C1570" s="56" t="str">
        <f>VLOOKUP(Taulukko1[[#This Row],[Rivivalinta]],Sheet1!$C$1:$E$37,2,FALSE)</f>
        <v>Förändring i premieansvaret, egen andel (15)</v>
      </c>
      <c r="D1570" s="49" t="str">
        <f>VLOOKUP(Taulukko1[[#This Row],[Rivivalinta]],Sheet1!$C$1:$E$37,3,FALSE)</f>
        <v>Change in provision for unearned premiums, own share (15)</v>
      </c>
      <c r="E1570" s="35">
        <v>43830</v>
      </c>
      <c r="F1570" s="33" t="s">
        <v>9</v>
      </c>
      <c r="G1570" s="63">
        <v>-88306</v>
      </c>
    </row>
    <row r="1571" spans="1:7" ht="26.25" x14ac:dyDescent="0.25">
      <c r="A1571" s="31">
        <v>16</v>
      </c>
      <c r="B1571" s="20" t="s">
        <v>29</v>
      </c>
      <c r="C1571" s="57" t="str">
        <f>VLOOKUP(Taulukko1[[#This Row],[Rivivalinta]],Sheet1!$C$1:$E$37,2,FALSE)</f>
        <v>Föränrding i premieansvaret (16)</v>
      </c>
      <c r="D1571" s="50" t="str">
        <f>VLOOKUP(Taulukko1[[#This Row],[Rivivalinta]],Sheet1!$C$1:$E$37,3,FALSE)</f>
        <v>Change in provision for unearned premiums (16)</v>
      </c>
      <c r="E1571" s="35">
        <v>43830</v>
      </c>
      <c r="F1571" s="33" t="s">
        <v>9</v>
      </c>
      <c r="G1571" s="63">
        <v>-88306</v>
      </c>
    </row>
    <row r="1572" spans="1:7" x14ac:dyDescent="0.25">
      <c r="A1572" s="30">
        <v>17</v>
      </c>
      <c r="B1572" s="20" t="s">
        <v>30</v>
      </c>
      <c r="C1572" s="57" t="str">
        <f>VLOOKUP(Taulukko1[[#This Row],[Rivivalinta]],Sheet1!$C$1:$E$37,2,FALSE)</f>
        <v>Återförsäkrarnas andel (17)</v>
      </c>
      <c r="D1572" s="50" t="str">
        <f>VLOOKUP(Taulukko1[[#This Row],[Rivivalinta]],Sheet1!$C$1:$E$37,3,FALSE)</f>
        <v>Reinsurers' share (17)</v>
      </c>
      <c r="E1572" s="35">
        <v>43830</v>
      </c>
      <c r="F1572" s="33" t="s">
        <v>9</v>
      </c>
      <c r="G1572" s="63"/>
    </row>
    <row r="1573" spans="1:7" x14ac:dyDescent="0.25">
      <c r="A1573" s="30">
        <v>18</v>
      </c>
      <c r="B1573" s="18" t="s">
        <v>31</v>
      </c>
      <c r="C1573" s="56" t="str">
        <f>VLOOKUP(Taulukko1[[#This Row],[Rivivalinta]],Sheet1!$C$1:$E$37,2,FALSE)</f>
        <v>Driftskostnader (18)</v>
      </c>
      <c r="D1573" s="49" t="str">
        <f>VLOOKUP(Taulukko1[[#This Row],[Rivivalinta]],Sheet1!$C$1:$E$37,3,FALSE)</f>
        <v>Operating expenses (18)</v>
      </c>
      <c r="E1573" s="35">
        <v>43830</v>
      </c>
      <c r="F1573" s="33" t="s">
        <v>9</v>
      </c>
      <c r="G1573" s="63">
        <v>-18286</v>
      </c>
    </row>
    <row r="1574" spans="1:7" x14ac:dyDescent="0.25">
      <c r="A1574" s="30">
        <v>19</v>
      </c>
      <c r="B1574" s="18" t="s">
        <v>32</v>
      </c>
      <c r="C1574" s="56" t="str">
        <f>VLOOKUP(Taulukko1[[#This Row],[Rivivalinta]],Sheet1!$C$1:$E$37,2,FALSE)</f>
        <v>Kostnader för placeringsverksamheten (19)</v>
      </c>
      <c r="D1574" s="49" t="str">
        <f>VLOOKUP(Taulukko1[[#This Row],[Rivivalinta]],Sheet1!$C$1:$E$37,3,FALSE)</f>
        <v>Investment charges (19)</v>
      </c>
      <c r="E1574" s="35">
        <v>43830</v>
      </c>
      <c r="F1574" s="33" t="s">
        <v>9</v>
      </c>
      <c r="G1574" s="63">
        <v>-5801</v>
      </c>
    </row>
    <row r="1575" spans="1:7" ht="26.25" x14ac:dyDescent="0.25">
      <c r="A1575" s="31">
        <v>20</v>
      </c>
      <c r="B1575" s="18" t="s">
        <v>33</v>
      </c>
      <c r="C1575" s="56" t="str">
        <f>VLOOKUP(Taulukko1[[#This Row],[Rivivalinta]],Sheet1!$C$1:$E$37,2,FALSE)</f>
        <v>Orealiserade värdeminskningar i placeringsverksamheten (20)</v>
      </c>
      <c r="D1575" s="49" t="str">
        <f>VLOOKUP(Taulukko1[[#This Row],[Rivivalinta]],Sheet1!$C$1:$E$37,3,FALSE)</f>
        <v>Unrealised losses on onvestments (20)</v>
      </c>
      <c r="E1575" s="35">
        <v>43830</v>
      </c>
      <c r="F1575" s="33" t="s">
        <v>9</v>
      </c>
      <c r="G1575" s="63">
        <v>-4590</v>
      </c>
    </row>
    <row r="1576" spans="1:7" ht="39" x14ac:dyDescent="0.25">
      <c r="A1576" s="30">
        <v>21</v>
      </c>
      <c r="B1576" s="21" t="s">
        <v>34</v>
      </c>
      <c r="C1576" s="58" t="str">
        <f>VLOOKUP(Taulukko1[[#This Row],[Rivivalinta]],Sheet1!$C$1:$E$37,2,FALSE)</f>
        <v>Placeringar som utgör täckning för fondförsäkringar  (21)</v>
      </c>
      <c r="D1576" s="51" t="str">
        <f>VLOOKUP(Taulukko1[[#This Row],[Rivivalinta]],Sheet1!$C$1:$E$37,3,FALSE)</f>
        <v>Investments covering technical provisions on unit-linked insurance  (21)</v>
      </c>
      <c r="E1576" s="35">
        <v>43830</v>
      </c>
      <c r="F1576" s="33" t="s">
        <v>9</v>
      </c>
      <c r="G1576" s="63">
        <v>-4590</v>
      </c>
    </row>
    <row r="1577" spans="1:7" ht="26.25" x14ac:dyDescent="0.25">
      <c r="A1577" s="31">
        <v>22</v>
      </c>
      <c r="B1577" s="21" t="s">
        <v>35</v>
      </c>
      <c r="C1577" s="58" t="str">
        <f>VLOOKUP(Taulukko1[[#This Row],[Rivivalinta]],Sheet1!$C$1:$E$37,2,FALSE)</f>
        <v>Värdeökningar av övriga placeringar (22)</v>
      </c>
      <c r="D1577" s="51" t="str">
        <f>VLOOKUP(Taulukko1[[#This Row],[Rivivalinta]],Sheet1!$C$1:$E$37,3,FALSE)</f>
        <v>Change in other investments value  (22)</v>
      </c>
      <c r="E1577" s="35">
        <v>43830</v>
      </c>
      <c r="F1577" s="33" t="s">
        <v>9</v>
      </c>
      <c r="G1577" s="63"/>
    </row>
    <row r="1578" spans="1:7" x14ac:dyDescent="0.25">
      <c r="A1578" s="30">
        <v>23</v>
      </c>
      <c r="B1578" s="18" t="s">
        <v>36</v>
      </c>
      <c r="C1578" s="56" t="str">
        <f>VLOOKUP(Taulukko1[[#This Row],[Rivivalinta]],Sheet1!$C$1:$E$37,2,FALSE)</f>
        <v>Övriga försäkringstekniska kostnader (23)</v>
      </c>
      <c r="D1578" s="49" t="str">
        <f>VLOOKUP(Taulukko1[[#This Row],[Rivivalinta]],Sheet1!$C$1:$E$37,3,FALSE)</f>
        <v>Other technical expenses (23)</v>
      </c>
      <c r="E1578" s="35">
        <v>43830</v>
      </c>
      <c r="F1578" s="33" t="s">
        <v>9</v>
      </c>
      <c r="G1578" s="63"/>
    </row>
    <row r="1579" spans="1:7" x14ac:dyDescent="0.25">
      <c r="A1579" s="30">
        <v>24</v>
      </c>
      <c r="B1579" s="22" t="s">
        <v>37</v>
      </c>
      <c r="C1579" s="53" t="str">
        <f>VLOOKUP(Taulukko1[[#This Row],[Rivivalinta]],Sheet1!$C$1:$E$37,2,FALSE)</f>
        <v>Försäkringstekniskt resultat/bidrag (24)</v>
      </c>
      <c r="D1579" s="48" t="str">
        <f>VLOOKUP(Taulukko1[[#This Row],[Rivivalinta]],Sheet1!$C$1:$E$37,3,FALSE)</f>
        <v>Balance on technical account (24)</v>
      </c>
      <c r="E1579" s="35">
        <v>43830</v>
      </c>
      <c r="F1579" s="33" t="s">
        <v>9</v>
      </c>
      <c r="G1579" s="63">
        <v>7137</v>
      </c>
    </row>
    <row r="1580" spans="1:7" x14ac:dyDescent="0.25">
      <c r="A1580" s="30">
        <v>25</v>
      </c>
      <c r="B1580" s="22" t="s">
        <v>38</v>
      </c>
      <c r="C1580" s="53" t="str">
        <f>VLOOKUP(Taulukko1[[#This Row],[Rivivalinta]],Sheet1!$C$1:$E$37,2,FALSE)</f>
        <v>Annat än försäkringsteknisk kalkyl (25)</v>
      </c>
      <c r="D1580" s="48" t="str">
        <f>VLOOKUP(Taulukko1[[#This Row],[Rivivalinta]],Sheet1!$C$1:$E$37,3,FALSE)</f>
        <v>Non-technical account (25)</v>
      </c>
      <c r="E1580" s="35">
        <v>43830</v>
      </c>
      <c r="F1580" s="33" t="s">
        <v>9</v>
      </c>
      <c r="G1580" s="63"/>
    </row>
    <row r="1581" spans="1:7" x14ac:dyDescent="0.25">
      <c r="A1581" s="31">
        <v>26</v>
      </c>
      <c r="B1581" s="26" t="s">
        <v>39</v>
      </c>
      <c r="C1581" s="26" t="str">
        <f>VLOOKUP(Taulukko1[[#This Row],[Rivivalinta]],Sheet1!$C$1:$E$37,2,FALSE)</f>
        <v>Övriga intäkter (26)</v>
      </c>
      <c r="D1581" s="26" t="str">
        <f>VLOOKUP(Taulukko1[[#This Row],[Rivivalinta]],Sheet1!$C$1:$E$37,3,FALSE)</f>
        <v>Other income (26)</v>
      </c>
      <c r="E1581" s="35">
        <v>43830</v>
      </c>
      <c r="F1581" s="33" t="s">
        <v>9</v>
      </c>
      <c r="G1581" s="63">
        <v>432</v>
      </c>
    </row>
    <row r="1582" spans="1:7" x14ac:dyDescent="0.25">
      <c r="A1582" s="30">
        <v>27</v>
      </c>
      <c r="B1582" s="26" t="s">
        <v>40</v>
      </c>
      <c r="C1582" s="26" t="str">
        <f>VLOOKUP(Taulukko1[[#This Row],[Rivivalinta]],Sheet1!$C$1:$E$37,2,FALSE)</f>
        <v>Övriga kostnader (27)</v>
      </c>
      <c r="D1582" s="26" t="str">
        <f>VLOOKUP(Taulukko1[[#This Row],[Rivivalinta]],Sheet1!$C$1:$E$37,3,FALSE)</f>
        <v>Other expenses (27)</v>
      </c>
      <c r="E1582" s="35">
        <v>43830</v>
      </c>
      <c r="F1582" s="33" t="s">
        <v>9</v>
      </c>
      <c r="G1582" s="63"/>
    </row>
    <row r="1583" spans="1:7" x14ac:dyDescent="0.25">
      <c r="A1583" s="31">
        <v>28</v>
      </c>
      <c r="B1583" s="26" t="s">
        <v>41</v>
      </c>
      <c r="C1583" s="26" t="str">
        <f>VLOOKUP(Taulukko1[[#This Row],[Rivivalinta]],Sheet1!$C$1:$E$37,2,FALSE)</f>
        <v>Inkomstskatter för den egentliga verksamheten (28)</v>
      </c>
      <c r="D1583" s="26" t="str">
        <f>VLOOKUP(Taulukko1[[#This Row],[Rivivalinta]],Sheet1!$C$1:$E$37,3,FALSE)</f>
        <v>Direct taxes on ordinary activities (28)</v>
      </c>
      <c r="E1583" s="35">
        <v>43830</v>
      </c>
      <c r="F1583" s="33" t="s">
        <v>9</v>
      </c>
      <c r="G1583" s="63"/>
    </row>
    <row r="1584" spans="1:7" x14ac:dyDescent="0.25">
      <c r="A1584" s="30">
        <v>29</v>
      </c>
      <c r="B1584" s="32" t="s">
        <v>42</v>
      </c>
      <c r="C1584" s="59" t="str">
        <f>VLOOKUP(Taulukko1[[#This Row],[Rivivalinta]],Sheet1!$C$1:$E$37,2,FALSE)</f>
        <v>Vinst(förlust) före bokslutsdispositioner och skatter (29)</v>
      </c>
      <c r="D1584" s="32" t="str">
        <f>VLOOKUP(Taulukko1[[#This Row],[Rivivalinta]],Sheet1!$C$1:$E$37,3,FALSE)</f>
        <v>Profit(loss) before appropriations and taxes (29)</v>
      </c>
      <c r="E1584" s="35">
        <v>43830</v>
      </c>
      <c r="F1584" s="33" t="s">
        <v>9</v>
      </c>
      <c r="G1584" s="63">
        <v>7569</v>
      </c>
    </row>
    <row r="1585" spans="1:7" x14ac:dyDescent="0.25">
      <c r="A1585" s="30">
        <v>30</v>
      </c>
      <c r="B1585" s="26" t="s">
        <v>43</v>
      </c>
      <c r="C1585" s="26" t="str">
        <f>VLOOKUP(Taulukko1[[#This Row],[Rivivalinta]],Sheet1!$C$1:$E$37,2,FALSE)</f>
        <v>Bokslutsdispositioner totalt (30)</v>
      </c>
      <c r="D1585" s="26" t="str">
        <f>VLOOKUP(Taulukko1[[#This Row],[Rivivalinta]],Sheet1!$C$1:$E$37,3,FALSE)</f>
        <v>Appropriations, total (30)</v>
      </c>
      <c r="E1585" s="35">
        <v>43830</v>
      </c>
      <c r="F1585" s="33" t="s">
        <v>9</v>
      </c>
      <c r="G1585" s="63">
        <v>9</v>
      </c>
    </row>
    <row r="1586" spans="1:7" x14ac:dyDescent="0.25">
      <c r="A1586" s="30">
        <v>31</v>
      </c>
      <c r="B1586" s="27" t="s">
        <v>44</v>
      </c>
      <c r="C1586" s="27" t="str">
        <f>VLOOKUP(Taulukko1[[#This Row],[Rivivalinta]],Sheet1!$C$1:$E$37,2,FALSE)</f>
        <v>Förändring av avskrivningsdifferens (31)</v>
      </c>
      <c r="D1586" s="27" t="str">
        <f>VLOOKUP(Taulukko1[[#This Row],[Rivivalinta]],Sheet1!$C$1:$E$37,3,FALSE)</f>
        <v>Change in depreciation difference (31)</v>
      </c>
      <c r="E1586" s="35">
        <v>43830</v>
      </c>
      <c r="F1586" s="33" t="s">
        <v>9</v>
      </c>
      <c r="G1586" s="63">
        <v>9</v>
      </c>
    </row>
    <row r="1587" spans="1:7" x14ac:dyDescent="0.25">
      <c r="A1587" s="31">
        <v>32</v>
      </c>
      <c r="B1587" s="27" t="s">
        <v>139</v>
      </c>
      <c r="C1587" s="27" t="str">
        <f>VLOOKUP(Taulukko1[[#This Row],[Rivivalinta]],Sheet1!$C$1:$E$37,2,FALSE)</f>
        <v>Förändring av skattemässiga reserver (32)</v>
      </c>
      <c r="D1587" s="27" t="str">
        <f>VLOOKUP(Taulukko1[[#This Row],[Rivivalinta]],Sheet1!$C$1:$E$37,3,FALSE)</f>
        <v>Change in taxbased provision (32)</v>
      </c>
      <c r="E1587" s="35">
        <v>43830</v>
      </c>
      <c r="F1587" s="33" t="s">
        <v>9</v>
      </c>
      <c r="G1587" s="63"/>
    </row>
    <row r="1588" spans="1:7" x14ac:dyDescent="0.25">
      <c r="A1588" s="30">
        <v>33</v>
      </c>
      <c r="B1588" s="26" t="s">
        <v>45</v>
      </c>
      <c r="C1588" s="26" t="str">
        <f>VLOOKUP(Taulukko1[[#This Row],[Rivivalinta]],Sheet1!$C$1:$E$37,2,FALSE)</f>
        <v>Inkomstskatter totalt (33)</v>
      </c>
      <c r="D1588" s="26" t="str">
        <f>VLOOKUP(Taulukko1[[#This Row],[Rivivalinta]],Sheet1!$C$1:$E$37,3,FALSE)</f>
        <v>Income taxes, total (33)</v>
      </c>
      <c r="E1588" s="35">
        <v>43830</v>
      </c>
      <c r="F1588" s="33" t="s">
        <v>9</v>
      </c>
      <c r="G1588" s="63">
        <v>-1501</v>
      </c>
    </row>
    <row r="1589" spans="1:7" x14ac:dyDescent="0.25">
      <c r="A1589" s="31">
        <v>34</v>
      </c>
      <c r="B1589" s="27" t="s">
        <v>46</v>
      </c>
      <c r="C1589" s="27" t="str">
        <f>VLOOKUP(Taulukko1[[#This Row],[Rivivalinta]],Sheet1!$C$1:$E$37,2,FALSE)</f>
        <v>Skatt för räkenskapsperioden och tidigare räkenskapsperioder (34)</v>
      </c>
      <c r="D1589" s="27" t="str">
        <f>VLOOKUP(Taulukko1[[#This Row],[Rivivalinta]],Sheet1!$C$1:$E$37,3,FALSE)</f>
        <v>Taxes for current and previous periods (34)</v>
      </c>
      <c r="E1589" s="35">
        <v>43830</v>
      </c>
      <c r="F1589" s="33" t="s">
        <v>9</v>
      </c>
      <c r="G1589" s="63">
        <v>-1501</v>
      </c>
    </row>
    <row r="1590" spans="1:7" x14ac:dyDescent="0.25">
      <c r="A1590" s="30">
        <v>35</v>
      </c>
      <c r="B1590" s="27" t="s">
        <v>47</v>
      </c>
      <c r="C1590" s="27" t="str">
        <f>VLOOKUP(Taulukko1[[#This Row],[Rivivalinta]],Sheet1!$C$1:$E$37,2,FALSE)</f>
        <v>Latent skatt (35)</v>
      </c>
      <c r="D1590" s="27" t="str">
        <f>VLOOKUP(Taulukko1[[#This Row],[Rivivalinta]],Sheet1!$C$1:$E$37,3,FALSE)</f>
        <v>Deferred taxes (35)</v>
      </c>
      <c r="E1590" s="35">
        <v>43830</v>
      </c>
      <c r="F1590" s="33" t="s">
        <v>9</v>
      </c>
      <c r="G1590" s="63"/>
    </row>
    <row r="1591" spans="1:7" x14ac:dyDescent="0.25">
      <c r="A1591" s="30">
        <v>36</v>
      </c>
      <c r="B1591" s="26" t="s">
        <v>48</v>
      </c>
      <c r="C1591" s="26" t="str">
        <f>VLOOKUP(Taulukko1[[#This Row],[Rivivalinta]],Sheet1!$C$1:$E$37,2,FALSE)</f>
        <v>Övriga direkta skatter (36)</v>
      </c>
      <c r="D1591" s="26" t="str">
        <f>VLOOKUP(Taulukko1[[#This Row],[Rivivalinta]],Sheet1!$C$1:$E$37,3,FALSE)</f>
        <v>Other direct taxes (36)</v>
      </c>
      <c r="E1591" s="35">
        <v>43830</v>
      </c>
      <c r="F1591" s="33" t="s">
        <v>9</v>
      </c>
      <c r="G1591" s="63"/>
    </row>
    <row r="1592" spans="1:7" x14ac:dyDescent="0.25">
      <c r="A1592" s="30">
        <v>37</v>
      </c>
      <c r="B1592" s="22" t="s">
        <v>49</v>
      </c>
      <c r="C1592" s="53" t="str">
        <f>VLOOKUP(Taulukko1[[#This Row],[Rivivalinta]],Sheet1!$C$1:$E$37,2,FALSE)</f>
        <v>Räkenskapsperiodens vinst(förlust) (37)</v>
      </c>
      <c r="D1592" s="48" t="str">
        <f>VLOOKUP(Taulukko1[[#This Row],[Rivivalinta]],Sheet1!$C$1:$E$37,3,FALSE)</f>
        <v>Profit/loss for the accounting period (37)</v>
      </c>
      <c r="E1592" s="35">
        <v>43830</v>
      </c>
      <c r="F1592" s="33" t="s">
        <v>9</v>
      </c>
      <c r="G1592" s="63">
        <v>6077</v>
      </c>
    </row>
    <row r="1593" spans="1:7" x14ac:dyDescent="0.25">
      <c r="A1593" s="30">
        <v>1</v>
      </c>
      <c r="B1593" s="23" t="s">
        <v>14</v>
      </c>
      <c r="C1593" s="55" t="str">
        <f>VLOOKUP(Taulukko1[[#This Row],[Rivivalinta]],Sheet1!$C$1:$E$37,2,FALSE)</f>
        <v>Försäkringsteknisk kalkyl - livförsäkring (1)</v>
      </c>
      <c r="D1593" s="23" t="str">
        <f>VLOOKUP(Taulukko1[[#This Row],[Rivivalinta]],Sheet1!$C$1:$E$37,3,FALSE)</f>
        <v>Technical account - life insurance (1)</v>
      </c>
      <c r="E1593" s="35">
        <v>43830</v>
      </c>
      <c r="F1593" s="33" t="s">
        <v>10</v>
      </c>
      <c r="G1593" s="63"/>
    </row>
    <row r="1594" spans="1:7" x14ac:dyDescent="0.25">
      <c r="A1594" s="31">
        <v>2</v>
      </c>
      <c r="B1594" s="18" t="s">
        <v>15</v>
      </c>
      <c r="C1594" s="56" t="str">
        <f>VLOOKUP(Taulukko1[[#This Row],[Rivivalinta]],Sheet1!$C$1:$E$37,2,FALSE)</f>
        <v>Premieinkomst, egen andel (2)</v>
      </c>
      <c r="D1594" s="49" t="str">
        <f>VLOOKUP(Taulukko1[[#This Row],[Rivivalinta]],Sheet1!$C$1:$E$37,3,FALSE)</f>
        <v>Premiums earned, net of reinsurance (2)</v>
      </c>
      <c r="E1594" s="35">
        <v>43830</v>
      </c>
      <c r="F1594" s="33" t="s">
        <v>10</v>
      </c>
      <c r="G1594" s="63">
        <v>239944</v>
      </c>
    </row>
    <row r="1595" spans="1:7" x14ac:dyDescent="0.25">
      <c r="A1595" s="30">
        <v>3</v>
      </c>
      <c r="B1595" s="20" t="s">
        <v>16</v>
      </c>
      <c r="C1595" s="57" t="str">
        <f>VLOOKUP(Taulukko1[[#This Row],[Rivivalinta]],Sheet1!$C$1:$E$37,2,FALSE)</f>
        <v>Premieinkomst (3)</v>
      </c>
      <c r="D1595" s="50" t="str">
        <f>VLOOKUP(Taulukko1[[#This Row],[Rivivalinta]],Sheet1!$C$1:$E$37,3,FALSE)</f>
        <v>Premium income (3)</v>
      </c>
      <c r="E1595" s="35">
        <v>43830</v>
      </c>
      <c r="F1595" s="33" t="s">
        <v>10</v>
      </c>
      <c r="G1595" s="63">
        <v>240966</v>
      </c>
    </row>
    <row r="1596" spans="1:7" x14ac:dyDescent="0.25">
      <c r="A1596" s="31">
        <v>4</v>
      </c>
      <c r="B1596" s="20" t="s">
        <v>17</v>
      </c>
      <c r="C1596" s="57" t="str">
        <f>VLOOKUP(Taulukko1[[#This Row],[Rivivalinta]],Sheet1!$C$1:$E$37,2,FALSE)</f>
        <v>Återförsäkrarnas andel (4)</v>
      </c>
      <c r="D1596" s="50" t="str">
        <f>VLOOKUP(Taulukko1[[#This Row],[Rivivalinta]],Sheet1!$C$1:$E$37,3,FALSE)</f>
        <v>Reinsurers' share (4)</v>
      </c>
      <c r="E1596" s="35">
        <v>43830</v>
      </c>
      <c r="F1596" s="33" t="s">
        <v>10</v>
      </c>
      <c r="G1596" s="63">
        <v>-1022</v>
      </c>
    </row>
    <row r="1597" spans="1:7" x14ac:dyDescent="0.25">
      <c r="A1597" s="30">
        <v>5</v>
      </c>
      <c r="B1597" s="18" t="s">
        <v>18</v>
      </c>
      <c r="C1597" s="56" t="str">
        <f>VLOOKUP(Taulukko1[[#This Row],[Rivivalinta]],Sheet1!$C$1:$E$37,2,FALSE)</f>
        <v>Intäkter av placeringsverksamheten (5)</v>
      </c>
      <c r="D1597" s="49" t="str">
        <f>VLOOKUP(Taulukko1[[#This Row],[Rivivalinta]],Sheet1!$C$1:$E$37,3,FALSE)</f>
        <v>Investment income (5)</v>
      </c>
      <c r="E1597" s="35">
        <v>43830</v>
      </c>
      <c r="F1597" s="33" t="s">
        <v>10</v>
      </c>
      <c r="G1597" s="63">
        <v>119049</v>
      </c>
    </row>
    <row r="1598" spans="1:7" ht="26.25" x14ac:dyDescent="0.25">
      <c r="A1598" s="30">
        <v>6</v>
      </c>
      <c r="B1598" s="18" t="s">
        <v>19</v>
      </c>
      <c r="C1598" s="56" t="str">
        <f>VLOOKUP(Taulukko1[[#This Row],[Rivivalinta]],Sheet1!$C$1:$E$37,2,FALSE)</f>
        <v>Orealiserade värdeökningar i placeringsverksamheten (6)</v>
      </c>
      <c r="D1598" s="49" t="str">
        <f>VLOOKUP(Taulukko1[[#This Row],[Rivivalinta]],Sheet1!$C$1:$E$37,3,FALSE)</f>
        <v>Unrealised gains on investments (6)</v>
      </c>
      <c r="E1598" s="35">
        <v>43830</v>
      </c>
      <c r="F1598" s="33" t="s">
        <v>10</v>
      </c>
      <c r="G1598" s="63">
        <v>94712</v>
      </c>
    </row>
    <row r="1599" spans="1:7" ht="39" x14ac:dyDescent="0.25">
      <c r="A1599" s="30">
        <v>7</v>
      </c>
      <c r="B1599" s="21" t="s">
        <v>20</v>
      </c>
      <c r="C1599" s="58" t="str">
        <f>VLOOKUP(Taulukko1[[#This Row],[Rivivalinta]],Sheet1!$C$1:$E$37,2,FALSE)</f>
        <v>Placeringar som utgör täckning för fondförsäkringar (7)</v>
      </c>
      <c r="D1599" s="51" t="str">
        <f>VLOOKUP(Taulukko1[[#This Row],[Rivivalinta]],Sheet1!$C$1:$E$37,3,FALSE)</f>
        <v>Investments covering technical provisions on unit-linked 
insurance (7)</v>
      </c>
      <c r="E1599" s="35">
        <v>43830</v>
      </c>
      <c r="F1599" s="33" t="s">
        <v>10</v>
      </c>
      <c r="G1599" s="63">
        <v>94712</v>
      </c>
    </row>
    <row r="1600" spans="1:7" x14ac:dyDescent="0.25">
      <c r="A1600" s="31">
        <v>8</v>
      </c>
      <c r="B1600" s="21" t="s">
        <v>21</v>
      </c>
      <c r="C1600" s="58" t="str">
        <f>VLOOKUP(Taulukko1[[#This Row],[Rivivalinta]],Sheet1!$C$1:$E$37,2,FALSE)</f>
        <v>Värdeökningar av övriga placeringar (8)</v>
      </c>
      <c r="D1600" s="51" t="str">
        <f>VLOOKUP(Taulukko1[[#This Row],[Rivivalinta]],Sheet1!$C$1:$E$37,3,FALSE)</f>
        <v>Change in other investments value (8)</v>
      </c>
      <c r="E1600" s="35">
        <v>43830</v>
      </c>
      <c r="F1600" s="33" t="s">
        <v>10</v>
      </c>
      <c r="G1600" s="63"/>
    </row>
    <row r="1601" spans="1:7" x14ac:dyDescent="0.25">
      <c r="A1601" s="30">
        <v>9</v>
      </c>
      <c r="B1601" s="18" t="s">
        <v>22</v>
      </c>
      <c r="C1601" s="56" t="str">
        <f>VLOOKUP(Taulukko1[[#This Row],[Rivivalinta]],Sheet1!$C$1:$E$37,2,FALSE)</f>
        <v>Övriga försäkringstekniska intäkter (9)</v>
      </c>
      <c r="D1601" s="49" t="str">
        <f>VLOOKUP(Taulukko1[[#This Row],[Rivivalinta]],Sheet1!$C$1:$E$37,3,FALSE)</f>
        <v>Other technical income (9)</v>
      </c>
      <c r="E1601" s="35">
        <v>43830</v>
      </c>
      <c r="F1601" s="33" t="s">
        <v>10</v>
      </c>
      <c r="G1601" s="63"/>
    </row>
    <row r="1602" spans="1:7" x14ac:dyDescent="0.25">
      <c r="A1602" s="31">
        <v>10</v>
      </c>
      <c r="B1602" s="18" t="s">
        <v>23</v>
      </c>
      <c r="C1602" s="56" t="str">
        <f>VLOOKUP(Taulukko1[[#This Row],[Rivivalinta]],Sheet1!$C$1:$E$37,2,FALSE)</f>
        <v>Ersättningskostnader, egen andel (10)</v>
      </c>
      <c r="D1602" s="49" t="str">
        <f>VLOOKUP(Taulukko1[[#This Row],[Rivivalinta]],Sheet1!$C$1:$E$37,3,FALSE)</f>
        <v>Claims incurred, own share (10)</v>
      </c>
      <c r="E1602" s="35">
        <v>43830</v>
      </c>
      <c r="F1602" s="33" t="s">
        <v>10</v>
      </c>
      <c r="G1602" s="63">
        <v>-186042</v>
      </c>
    </row>
    <row r="1603" spans="1:7" x14ac:dyDescent="0.25">
      <c r="A1603" s="30">
        <v>11</v>
      </c>
      <c r="B1603" s="20" t="s">
        <v>24</v>
      </c>
      <c r="C1603" s="57" t="str">
        <f>VLOOKUP(Taulukko1[[#This Row],[Rivivalinta]],Sheet1!$C$1:$E$37,2,FALSE)</f>
        <v>Utbetalda ersättningar (11)</v>
      </c>
      <c r="D1603" s="50" t="str">
        <f>VLOOKUP(Taulukko1[[#This Row],[Rivivalinta]],Sheet1!$C$1:$E$37,3,FALSE)</f>
        <v>Claims paid (11)</v>
      </c>
      <c r="E1603" s="35">
        <v>43830</v>
      </c>
      <c r="F1603" s="33" t="s">
        <v>10</v>
      </c>
      <c r="G1603" s="63">
        <v>-178025</v>
      </c>
    </row>
    <row r="1604" spans="1:7" x14ac:dyDescent="0.25">
      <c r="A1604" s="30">
        <v>12</v>
      </c>
      <c r="B1604" s="20" t="s">
        <v>25</v>
      </c>
      <c r="C1604" s="57" t="str">
        <f>VLOOKUP(Taulukko1[[#This Row],[Rivivalinta]],Sheet1!$C$1:$E$37,2,FALSE)</f>
        <v>Återförsäkrarnas andel (12)</v>
      </c>
      <c r="D1604" s="50" t="str">
        <f>VLOOKUP(Taulukko1[[#This Row],[Rivivalinta]],Sheet1!$C$1:$E$37,3,FALSE)</f>
        <v>Reinsurers' share (12)</v>
      </c>
      <c r="E1604" s="35">
        <v>43830</v>
      </c>
      <c r="F1604" s="33" t="s">
        <v>10</v>
      </c>
      <c r="G1604" s="63">
        <v>309</v>
      </c>
    </row>
    <row r="1605" spans="1:7" ht="26.25" x14ac:dyDescent="0.25">
      <c r="A1605" s="30">
        <v>13</v>
      </c>
      <c r="B1605" s="20" t="s">
        <v>26</v>
      </c>
      <c r="C1605" s="57" t="str">
        <f>VLOOKUP(Taulukko1[[#This Row],[Rivivalinta]],Sheet1!$C$1:$E$37,2,FALSE)</f>
        <v>Förändring i ersättningsansvaret (13)</v>
      </c>
      <c r="D1605" s="50" t="str">
        <f>VLOOKUP(Taulukko1[[#This Row],[Rivivalinta]],Sheet1!$C$1:$E$37,3,FALSE)</f>
        <v>Change in provision for outstanding claims (13)</v>
      </c>
      <c r="E1605" s="35">
        <v>43830</v>
      </c>
      <c r="F1605" s="33" t="s">
        <v>10</v>
      </c>
      <c r="G1605" s="63">
        <v>-8326</v>
      </c>
    </row>
    <row r="1606" spans="1:7" x14ac:dyDescent="0.25">
      <c r="A1606" s="31">
        <v>14</v>
      </c>
      <c r="B1606" s="20" t="s">
        <v>27</v>
      </c>
      <c r="C1606" s="57" t="str">
        <f>VLOOKUP(Taulukko1[[#This Row],[Rivivalinta]],Sheet1!$C$1:$E$37,2,FALSE)</f>
        <v>Återförsäkrarnas andel (14)</v>
      </c>
      <c r="D1606" s="50" t="str">
        <f>VLOOKUP(Taulukko1[[#This Row],[Rivivalinta]],Sheet1!$C$1:$E$37,3,FALSE)</f>
        <v>Reinsurers' share (14)</v>
      </c>
      <c r="E1606" s="35">
        <v>43830</v>
      </c>
      <c r="F1606" s="33" t="s">
        <v>10</v>
      </c>
      <c r="G1606" s="63"/>
    </row>
    <row r="1607" spans="1:7" ht="26.25" x14ac:dyDescent="0.25">
      <c r="A1607" s="30">
        <v>15</v>
      </c>
      <c r="B1607" s="18" t="s">
        <v>28</v>
      </c>
      <c r="C1607" s="56" t="str">
        <f>VLOOKUP(Taulukko1[[#This Row],[Rivivalinta]],Sheet1!$C$1:$E$37,2,FALSE)</f>
        <v>Förändring i premieansvaret, egen andel (15)</v>
      </c>
      <c r="D1607" s="49" t="str">
        <f>VLOOKUP(Taulukko1[[#This Row],[Rivivalinta]],Sheet1!$C$1:$E$37,3,FALSE)</f>
        <v>Change in provision for unearned premiums, own share (15)</v>
      </c>
      <c r="E1607" s="35">
        <v>43830</v>
      </c>
      <c r="F1607" s="33" t="s">
        <v>10</v>
      </c>
      <c r="G1607" s="63">
        <v>-171926</v>
      </c>
    </row>
    <row r="1608" spans="1:7" ht="26.25" x14ac:dyDescent="0.25">
      <c r="A1608" s="31">
        <v>16</v>
      </c>
      <c r="B1608" s="20" t="s">
        <v>29</v>
      </c>
      <c r="C1608" s="57" t="str">
        <f>VLOOKUP(Taulukko1[[#This Row],[Rivivalinta]],Sheet1!$C$1:$E$37,2,FALSE)</f>
        <v>Föränrding i premieansvaret (16)</v>
      </c>
      <c r="D1608" s="50" t="str">
        <f>VLOOKUP(Taulukko1[[#This Row],[Rivivalinta]],Sheet1!$C$1:$E$37,3,FALSE)</f>
        <v>Change in provision for unearned premiums (16)</v>
      </c>
      <c r="E1608" s="35">
        <v>43830</v>
      </c>
      <c r="F1608" s="33" t="s">
        <v>10</v>
      </c>
      <c r="G1608" s="63">
        <v>-171926</v>
      </c>
    </row>
    <row r="1609" spans="1:7" x14ac:dyDescent="0.25">
      <c r="A1609" s="30">
        <v>17</v>
      </c>
      <c r="B1609" s="20" t="s">
        <v>30</v>
      </c>
      <c r="C1609" s="57" t="str">
        <f>VLOOKUP(Taulukko1[[#This Row],[Rivivalinta]],Sheet1!$C$1:$E$37,2,FALSE)</f>
        <v>Återförsäkrarnas andel (17)</v>
      </c>
      <c r="D1609" s="50" t="str">
        <f>VLOOKUP(Taulukko1[[#This Row],[Rivivalinta]],Sheet1!$C$1:$E$37,3,FALSE)</f>
        <v>Reinsurers' share (17)</v>
      </c>
      <c r="E1609" s="35">
        <v>43830</v>
      </c>
      <c r="F1609" s="33" t="s">
        <v>10</v>
      </c>
      <c r="G1609" s="63"/>
    </row>
    <row r="1610" spans="1:7" x14ac:dyDescent="0.25">
      <c r="A1610" s="30">
        <v>18</v>
      </c>
      <c r="B1610" s="18" t="s">
        <v>31</v>
      </c>
      <c r="C1610" s="56" t="str">
        <f>VLOOKUP(Taulukko1[[#This Row],[Rivivalinta]],Sheet1!$C$1:$E$37,2,FALSE)</f>
        <v>Driftskostnader (18)</v>
      </c>
      <c r="D1610" s="49" t="str">
        <f>VLOOKUP(Taulukko1[[#This Row],[Rivivalinta]],Sheet1!$C$1:$E$37,3,FALSE)</f>
        <v>Operating expenses (18)</v>
      </c>
      <c r="E1610" s="35">
        <v>43830</v>
      </c>
      <c r="F1610" s="33" t="s">
        <v>10</v>
      </c>
      <c r="G1610" s="63">
        <v>-15566</v>
      </c>
    </row>
    <row r="1611" spans="1:7" x14ac:dyDescent="0.25">
      <c r="A1611" s="30">
        <v>19</v>
      </c>
      <c r="B1611" s="18" t="s">
        <v>32</v>
      </c>
      <c r="C1611" s="56" t="str">
        <f>VLOOKUP(Taulukko1[[#This Row],[Rivivalinta]],Sheet1!$C$1:$E$37,2,FALSE)</f>
        <v>Kostnader för placeringsverksamheten (19)</v>
      </c>
      <c r="D1611" s="49" t="str">
        <f>VLOOKUP(Taulukko1[[#This Row],[Rivivalinta]],Sheet1!$C$1:$E$37,3,FALSE)</f>
        <v>Investment charges (19)</v>
      </c>
      <c r="E1611" s="35">
        <v>43830</v>
      </c>
      <c r="F1611" s="33" t="s">
        <v>10</v>
      </c>
      <c r="G1611" s="63">
        <v>-31236</v>
      </c>
    </row>
    <row r="1612" spans="1:7" ht="26.25" x14ac:dyDescent="0.25">
      <c r="A1612" s="31">
        <v>20</v>
      </c>
      <c r="B1612" s="18" t="s">
        <v>33</v>
      </c>
      <c r="C1612" s="56" t="str">
        <f>VLOOKUP(Taulukko1[[#This Row],[Rivivalinta]],Sheet1!$C$1:$E$37,2,FALSE)</f>
        <v>Orealiserade värdeminskningar i placeringsverksamheten (20)</v>
      </c>
      <c r="D1612" s="49" t="str">
        <f>VLOOKUP(Taulukko1[[#This Row],[Rivivalinta]],Sheet1!$C$1:$E$37,3,FALSE)</f>
        <v>Unrealised losses on onvestments (20)</v>
      </c>
      <c r="E1612" s="35">
        <v>43830</v>
      </c>
      <c r="F1612" s="33" t="s">
        <v>10</v>
      </c>
      <c r="G1612" s="63">
        <v>-1263</v>
      </c>
    </row>
    <row r="1613" spans="1:7" ht="39" x14ac:dyDescent="0.25">
      <c r="A1613" s="30">
        <v>21</v>
      </c>
      <c r="B1613" s="21" t="s">
        <v>34</v>
      </c>
      <c r="C1613" s="58" t="str">
        <f>VLOOKUP(Taulukko1[[#This Row],[Rivivalinta]],Sheet1!$C$1:$E$37,2,FALSE)</f>
        <v>Placeringar som utgör täckning för fondförsäkringar  (21)</v>
      </c>
      <c r="D1613" s="51" t="str">
        <f>VLOOKUP(Taulukko1[[#This Row],[Rivivalinta]],Sheet1!$C$1:$E$37,3,FALSE)</f>
        <v>Investments covering technical provisions on unit-linked insurance  (21)</v>
      </c>
      <c r="E1613" s="35">
        <v>43830</v>
      </c>
      <c r="F1613" s="33" t="s">
        <v>10</v>
      </c>
      <c r="G1613" s="63">
        <v>-1263</v>
      </c>
    </row>
    <row r="1614" spans="1:7" ht="26.25" x14ac:dyDescent="0.25">
      <c r="A1614" s="31">
        <v>22</v>
      </c>
      <c r="B1614" s="21" t="s">
        <v>35</v>
      </c>
      <c r="C1614" s="58" t="str">
        <f>VLOOKUP(Taulukko1[[#This Row],[Rivivalinta]],Sheet1!$C$1:$E$37,2,FALSE)</f>
        <v>Värdeökningar av övriga placeringar (22)</v>
      </c>
      <c r="D1614" s="51" t="str">
        <f>VLOOKUP(Taulukko1[[#This Row],[Rivivalinta]],Sheet1!$C$1:$E$37,3,FALSE)</f>
        <v>Change in other investments value  (22)</v>
      </c>
      <c r="E1614" s="35">
        <v>43830</v>
      </c>
      <c r="F1614" s="33" t="s">
        <v>10</v>
      </c>
      <c r="G1614" s="63"/>
    </row>
    <row r="1615" spans="1:7" x14ac:dyDescent="0.25">
      <c r="A1615" s="30">
        <v>23</v>
      </c>
      <c r="B1615" s="18" t="s">
        <v>36</v>
      </c>
      <c r="C1615" s="56" t="str">
        <f>VLOOKUP(Taulukko1[[#This Row],[Rivivalinta]],Sheet1!$C$1:$E$37,2,FALSE)</f>
        <v>Övriga försäkringstekniska kostnader (23)</v>
      </c>
      <c r="D1615" s="49" t="str">
        <f>VLOOKUP(Taulukko1[[#This Row],[Rivivalinta]],Sheet1!$C$1:$E$37,3,FALSE)</f>
        <v>Other technical expenses (23)</v>
      </c>
      <c r="E1615" s="35">
        <v>43830</v>
      </c>
      <c r="F1615" s="33" t="s">
        <v>10</v>
      </c>
      <c r="G1615" s="63"/>
    </row>
    <row r="1616" spans="1:7" x14ac:dyDescent="0.25">
      <c r="A1616" s="30">
        <v>24</v>
      </c>
      <c r="B1616" s="22" t="s">
        <v>37</v>
      </c>
      <c r="C1616" s="53" t="str">
        <f>VLOOKUP(Taulukko1[[#This Row],[Rivivalinta]],Sheet1!$C$1:$E$37,2,FALSE)</f>
        <v>Försäkringstekniskt resultat/bidrag (24)</v>
      </c>
      <c r="D1616" s="48" t="str">
        <f>VLOOKUP(Taulukko1[[#This Row],[Rivivalinta]],Sheet1!$C$1:$E$37,3,FALSE)</f>
        <v>Balance on technical account (24)</v>
      </c>
      <c r="E1616" s="35">
        <v>43830</v>
      </c>
      <c r="F1616" s="33" t="s">
        <v>10</v>
      </c>
      <c r="G1616" s="63">
        <v>47672</v>
      </c>
    </row>
    <row r="1617" spans="1:7" x14ac:dyDescent="0.25">
      <c r="A1617" s="30">
        <v>25</v>
      </c>
      <c r="B1617" s="22" t="s">
        <v>38</v>
      </c>
      <c r="C1617" s="53" t="str">
        <f>VLOOKUP(Taulukko1[[#This Row],[Rivivalinta]],Sheet1!$C$1:$E$37,2,FALSE)</f>
        <v>Annat än försäkringsteknisk kalkyl (25)</v>
      </c>
      <c r="D1617" s="48" t="str">
        <f>VLOOKUP(Taulukko1[[#This Row],[Rivivalinta]],Sheet1!$C$1:$E$37,3,FALSE)</f>
        <v>Non-technical account (25)</v>
      </c>
      <c r="E1617" s="35">
        <v>43830</v>
      </c>
      <c r="F1617" s="33" t="s">
        <v>10</v>
      </c>
      <c r="G1617" s="63"/>
    </row>
    <row r="1618" spans="1:7" x14ac:dyDescent="0.25">
      <c r="A1618" s="31">
        <v>26</v>
      </c>
      <c r="B1618" s="26" t="s">
        <v>39</v>
      </c>
      <c r="C1618" s="26" t="str">
        <f>VLOOKUP(Taulukko1[[#This Row],[Rivivalinta]],Sheet1!$C$1:$E$37,2,FALSE)</f>
        <v>Övriga intäkter (26)</v>
      </c>
      <c r="D1618" s="26" t="str">
        <f>VLOOKUP(Taulukko1[[#This Row],[Rivivalinta]],Sheet1!$C$1:$E$37,3,FALSE)</f>
        <v>Other income (26)</v>
      </c>
      <c r="E1618" s="35">
        <v>43830</v>
      </c>
      <c r="F1618" s="33" t="s">
        <v>10</v>
      </c>
      <c r="G1618" s="63">
        <v>1</v>
      </c>
    </row>
    <row r="1619" spans="1:7" x14ac:dyDescent="0.25">
      <c r="A1619" s="30">
        <v>27</v>
      </c>
      <c r="B1619" s="26" t="s">
        <v>40</v>
      </c>
      <c r="C1619" s="26" t="str">
        <f>VLOOKUP(Taulukko1[[#This Row],[Rivivalinta]],Sheet1!$C$1:$E$37,2,FALSE)</f>
        <v>Övriga kostnader (27)</v>
      </c>
      <c r="D1619" s="26" t="str">
        <f>VLOOKUP(Taulukko1[[#This Row],[Rivivalinta]],Sheet1!$C$1:$E$37,3,FALSE)</f>
        <v>Other expenses (27)</v>
      </c>
      <c r="E1619" s="35">
        <v>43830</v>
      </c>
      <c r="F1619" s="33" t="s">
        <v>10</v>
      </c>
      <c r="G1619" s="63">
        <v>-241</v>
      </c>
    </row>
    <row r="1620" spans="1:7" x14ac:dyDescent="0.25">
      <c r="A1620" s="31">
        <v>28</v>
      </c>
      <c r="B1620" s="26" t="s">
        <v>41</v>
      </c>
      <c r="C1620" s="26" t="str">
        <f>VLOOKUP(Taulukko1[[#This Row],[Rivivalinta]],Sheet1!$C$1:$E$37,2,FALSE)</f>
        <v>Inkomstskatter för den egentliga verksamheten (28)</v>
      </c>
      <c r="D1620" s="26" t="str">
        <f>VLOOKUP(Taulukko1[[#This Row],[Rivivalinta]],Sheet1!$C$1:$E$37,3,FALSE)</f>
        <v>Direct taxes on ordinary activities (28)</v>
      </c>
      <c r="E1620" s="35">
        <v>43830</v>
      </c>
      <c r="F1620" s="33" t="s">
        <v>10</v>
      </c>
      <c r="G1620" s="63"/>
    </row>
    <row r="1621" spans="1:7" x14ac:dyDescent="0.25">
      <c r="A1621" s="30">
        <v>29</v>
      </c>
      <c r="B1621" s="32" t="s">
        <v>42</v>
      </c>
      <c r="C1621" s="59" t="str">
        <f>VLOOKUP(Taulukko1[[#This Row],[Rivivalinta]],Sheet1!$C$1:$E$37,2,FALSE)</f>
        <v>Vinst(förlust) före bokslutsdispositioner och skatter (29)</v>
      </c>
      <c r="D1621" s="32" t="str">
        <f>VLOOKUP(Taulukko1[[#This Row],[Rivivalinta]],Sheet1!$C$1:$E$37,3,FALSE)</f>
        <v>Profit(loss) before appropriations and taxes (29)</v>
      </c>
      <c r="E1621" s="35">
        <v>43830</v>
      </c>
      <c r="F1621" s="33" t="s">
        <v>10</v>
      </c>
      <c r="G1621" s="63">
        <v>47432</v>
      </c>
    </row>
    <row r="1622" spans="1:7" x14ac:dyDescent="0.25">
      <c r="A1622" s="30">
        <v>30</v>
      </c>
      <c r="B1622" s="26" t="s">
        <v>43</v>
      </c>
      <c r="C1622" s="26" t="str">
        <f>VLOOKUP(Taulukko1[[#This Row],[Rivivalinta]],Sheet1!$C$1:$E$37,2,FALSE)</f>
        <v>Bokslutsdispositioner totalt (30)</v>
      </c>
      <c r="D1622" s="26" t="str">
        <f>VLOOKUP(Taulukko1[[#This Row],[Rivivalinta]],Sheet1!$C$1:$E$37,3,FALSE)</f>
        <v>Appropriations, total (30)</v>
      </c>
      <c r="E1622" s="35">
        <v>43830</v>
      </c>
      <c r="F1622" s="33" t="s">
        <v>10</v>
      </c>
      <c r="G1622" s="63">
        <v>-5</v>
      </c>
    </row>
    <row r="1623" spans="1:7" x14ac:dyDescent="0.25">
      <c r="A1623" s="30">
        <v>31</v>
      </c>
      <c r="B1623" s="27" t="s">
        <v>44</v>
      </c>
      <c r="C1623" s="27" t="str">
        <f>VLOOKUP(Taulukko1[[#This Row],[Rivivalinta]],Sheet1!$C$1:$E$37,2,FALSE)</f>
        <v>Förändring av avskrivningsdifferens (31)</v>
      </c>
      <c r="D1623" s="27" t="str">
        <f>VLOOKUP(Taulukko1[[#This Row],[Rivivalinta]],Sheet1!$C$1:$E$37,3,FALSE)</f>
        <v>Change in depreciation difference (31)</v>
      </c>
      <c r="E1623" s="35">
        <v>43830</v>
      </c>
      <c r="F1623" s="33" t="s">
        <v>10</v>
      </c>
      <c r="G1623" s="63">
        <v>-5</v>
      </c>
    </row>
    <row r="1624" spans="1:7" x14ac:dyDescent="0.25">
      <c r="A1624" s="31">
        <v>32</v>
      </c>
      <c r="B1624" s="27" t="s">
        <v>139</v>
      </c>
      <c r="C1624" s="27" t="str">
        <f>VLOOKUP(Taulukko1[[#This Row],[Rivivalinta]],Sheet1!$C$1:$E$37,2,FALSE)</f>
        <v>Förändring av skattemässiga reserver (32)</v>
      </c>
      <c r="D1624" s="27" t="str">
        <f>VLOOKUP(Taulukko1[[#This Row],[Rivivalinta]],Sheet1!$C$1:$E$37,3,FALSE)</f>
        <v>Change in taxbased provision (32)</v>
      </c>
      <c r="E1624" s="35">
        <v>43830</v>
      </c>
      <c r="F1624" s="33" t="s">
        <v>10</v>
      </c>
      <c r="G1624" s="63"/>
    </row>
    <row r="1625" spans="1:7" x14ac:dyDescent="0.25">
      <c r="A1625" s="30">
        <v>33</v>
      </c>
      <c r="B1625" s="26" t="s">
        <v>45</v>
      </c>
      <c r="C1625" s="26" t="str">
        <f>VLOOKUP(Taulukko1[[#This Row],[Rivivalinta]],Sheet1!$C$1:$E$37,2,FALSE)</f>
        <v>Inkomstskatter totalt (33)</v>
      </c>
      <c r="D1625" s="26" t="str">
        <f>VLOOKUP(Taulukko1[[#This Row],[Rivivalinta]],Sheet1!$C$1:$E$37,3,FALSE)</f>
        <v>Income taxes, total (33)</v>
      </c>
      <c r="E1625" s="35">
        <v>43830</v>
      </c>
      <c r="F1625" s="33" t="s">
        <v>10</v>
      </c>
      <c r="G1625" s="63">
        <v>-10184</v>
      </c>
    </row>
    <row r="1626" spans="1:7" x14ac:dyDescent="0.25">
      <c r="A1626" s="31">
        <v>34</v>
      </c>
      <c r="B1626" s="27" t="s">
        <v>46</v>
      </c>
      <c r="C1626" s="27" t="str">
        <f>VLOOKUP(Taulukko1[[#This Row],[Rivivalinta]],Sheet1!$C$1:$E$37,2,FALSE)</f>
        <v>Skatt för räkenskapsperioden och tidigare räkenskapsperioder (34)</v>
      </c>
      <c r="D1626" s="27" t="str">
        <f>VLOOKUP(Taulukko1[[#This Row],[Rivivalinta]],Sheet1!$C$1:$E$37,3,FALSE)</f>
        <v>Taxes for current and previous periods (34)</v>
      </c>
      <c r="E1626" s="35">
        <v>43830</v>
      </c>
      <c r="F1626" s="33" t="s">
        <v>10</v>
      </c>
      <c r="G1626" s="63">
        <v>-10184</v>
      </c>
    </row>
    <row r="1627" spans="1:7" x14ac:dyDescent="0.25">
      <c r="A1627" s="30">
        <v>35</v>
      </c>
      <c r="B1627" s="27" t="s">
        <v>47</v>
      </c>
      <c r="C1627" s="27" t="str">
        <f>VLOOKUP(Taulukko1[[#This Row],[Rivivalinta]],Sheet1!$C$1:$E$37,2,FALSE)</f>
        <v>Latent skatt (35)</v>
      </c>
      <c r="D1627" s="27" t="str">
        <f>VLOOKUP(Taulukko1[[#This Row],[Rivivalinta]],Sheet1!$C$1:$E$37,3,FALSE)</f>
        <v>Deferred taxes (35)</v>
      </c>
      <c r="E1627" s="35">
        <v>43830</v>
      </c>
      <c r="F1627" s="33" t="s">
        <v>10</v>
      </c>
      <c r="G1627" s="63"/>
    </row>
    <row r="1628" spans="1:7" x14ac:dyDescent="0.25">
      <c r="A1628" s="30">
        <v>36</v>
      </c>
      <c r="B1628" s="26" t="s">
        <v>48</v>
      </c>
      <c r="C1628" s="26" t="str">
        <f>VLOOKUP(Taulukko1[[#This Row],[Rivivalinta]],Sheet1!$C$1:$E$37,2,FALSE)</f>
        <v>Övriga direkta skatter (36)</v>
      </c>
      <c r="D1628" s="26" t="str">
        <f>VLOOKUP(Taulukko1[[#This Row],[Rivivalinta]],Sheet1!$C$1:$E$37,3,FALSE)</f>
        <v>Other direct taxes (36)</v>
      </c>
      <c r="E1628" s="35">
        <v>43830</v>
      </c>
      <c r="F1628" s="33" t="s">
        <v>10</v>
      </c>
      <c r="G1628" s="63"/>
    </row>
    <row r="1629" spans="1:7" x14ac:dyDescent="0.25">
      <c r="A1629" s="30">
        <v>37</v>
      </c>
      <c r="B1629" s="22" t="s">
        <v>49</v>
      </c>
      <c r="C1629" s="53" t="str">
        <f>VLOOKUP(Taulukko1[[#This Row],[Rivivalinta]],Sheet1!$C$1:$E$37,2,FALSE)</f>
        <v>Räkenskapsperiodens vinst(förlust) (37)</v>
      </c>
      <c r="D1629" s="48" t="str">
        <f>VLOOKUP(Taulukko1[[#This Row],[Rivivalinta]],Sheet1!$C$1:$E$37,3,FALSE)</f>
        <v>Profit/loss for the accounting period (37)</v>
      </c>
      <c r="E1629" s="35">
        <v>43830</v>
      </c>
      <c r="F1629" s="33" t="s">
        <v>10</v>
      </c>
      <c r="G1629" s="63">
        <v>37243</v>
      </c>
    </row>
    <row r="1630" spans="1:7" x14ac:dyDescent="0.25">
      <c r="A1630" s="30">
        <v>1</v>
      </c>
      <c r="B1630" s="23" t="s">
        <v>14</v>
      </c>
      <c r="C1630" s="55" t="str">
        <f>VLOOKUP(Taulukko1[[#This Row],[Rivivalinta]],Sheet1!$C$1:$E$37,2,FALSE)</f>
        <v>Försäkringsteknisk kalkyl - livförsäkring (1)</v>
      </c>
      <c r="D1630" s="23" t="str">
        <f>VLOOKUP(Taulukko1[[#This Row],[Rivivalinta]],Sheet1!$C$1:$E$37,3,FALSE)</f>
        <v>Technical account - life insurance (1)</v>
      </c>
      <c r="E1630" s="35">
        <v>43830</v>
      </c>
      <c r="F1630" s="33" t="s">
        <v>11</v>
      </c>
      <c r="G1630" s="63"/>
    </row>
    <row r="1631" spans="1:7" x14ac:dyDescent="0.25">
      <c r="A1631" s="31">
        <v>2</v>
      </c>
      <c r="B1631" s="18" t="s">
        <v>15</v>
      </c>
      <c r="C1631" s="56" t="str">
        <f>VLOOKUP(Taulukko1[[#This Row],[Rivivalinta]],Sheet1!$C$1:$E$37,2,FALSE)</f>
        <v>Premieinkomst, egen andel (2)</v>
      </c>
      <c r="D1631" s="49" t="str">
        <f>VLOOKUP(Taulukko1[[#This Row],[Rivivalinta]],Sheet1!$C$1:$E$37,3,FALSE)</f>
        <v>Premiums earned, net of reinsurance (2)</v>
      </c>
      <c r="E1631" s="35">
        <v>43830</v>
      </c>
      <c r="F1631" s="33" t="s">
        <v>11</v>
      </c>
      <c r="G1631" s="63">
        <v>5995925.739049999</v>
      </c>
    </row>
    <row r="1632" spans="1:7" x14ac:dyDescent="0.25">
      <c r="A1632" s="30">
        <v>3</v>
      </c>
      <c r="B1632" s="20" t="s">
        <v>16</v>
      </c>
      <c r="C1632" s="57" t="str">
        <f>VLOOKUP(Taulukko1[[#This Row],[Rivivalinta]],Sheet1!$C$1:$E$37,2,FALSE)</f>
        <v>Premieinkomst (3)</v>
      </c>
      <c r="D1632" s="50" t="str">
        <f>VLOOKUP(Taulukko1[[#This Row],[Rivivalinta]],Sheet1!$C$1:$E$37,3,FALSE)</f>
        <v>Premium income (3)</v>
      </c>
      <c r="E1632" s="35">
        <v>43830</v>
      </c>
      <c r="F1632" s="33" t="s">
        <v>11</v>
      </c>
      <c r="G1632" s="63">
        <v>6020344.5982999988</v>
      </c>
    </row>
    <row r="1633" spans="1:7" x14ac:dyDescent="0.25">
      <c r="A1633" s="31">
        <v>4</v>
      </c>
      <c r="B1633" s="20" t="s">
        <v>17</v>
      </c>
      <c r="C1633" s="57" t="str">
        <f>VLOOKUP(Taulukko1[[#This Row],[Rivivalinta]],Sheet1!$C$1:$E$37,2,FALSE)</f>
        <v>Återförsäkrarnas andel (4)</v>
      </c>
      <c r="D1633" s="50" t="str">
        <f>VLOOKUP(Taulukko1[[#This Row],[Rivivalinta]],Sheet1!$C$1:$E$37,3,FALSE)</f>
        <v>Reinsurers' share (4)</v>
      </c>
      <c r="E1633" s="35">
        <v>43830</v>
      </c>
      <c r="F1633" s="33" t="s">
        <v>11</v>
      </c>
      <c r="G1633" s="63">
        <v>-24418.859250000001</v>
      </c>
    </row>
    <row r="1634" spans="1:7" x14ac:dyDescent="0.25">
      <c r="A1634" s="30">
        <v>5</v>
      </c>
      <c r="B1634" s="18" t="s">
        <v>18</v>
      </c>
      <c r="C1634" s="56" t="str">
        <f>VLOOKUP(Taulukko1[[#This Row],[Rivivalinta]],Sheet1!$C$1:$E$37,2,FALSE)</f>
        <v>Intäkter av placeringsverksamheten (5)</v>
      </c>
      <c r="D1634" s="49" t="str">
        <f>VLOOKUP(Taulukko1[[#This Row],[Rivivalinta]],Sheet1!$C$1:$E$37,3,FALSE)</f>
        <v>Investment income (5)</v>
      </c>
      <c r="E1634" s="35">
        <v>43830</v>
      </c>
      <c r="F1634" s="33" t="s">
        <v>11</v>
      </c>
      <c r="G1634" s="63">
        <v>2829958.3215199998</v>
      </c>
    </row>
    <row r="1635" spans="1:7" ht="26.25" x14ac:dyDescent="0.25">
      <c r="A1635" s="30">
        <v>6</v>
      </c>
      <c r="B1635" s="18" t="s">
        <v>19</v>
      </c>
      <c r="C1635" s="56" t="str">
        <f>VLOOKUP(Taulukko1[[#This Row],[Rivivalinta]],Sheet1!$C$1:$E$37,2,FALSE)</f>
        <v>Orealiserade värdeökningar i placeringsverksamheten (6)</v>
      </c>
      <c r="D1635" s="49" t="str">
        <f>VLOOKUP(Taulukko1[[#This Row],[Rivivalinta]],Sheet1!$C$1:$E$37,3,FALSE)</f>
        <v>Unrealised gains on investments (6)</v>
      </c>
      <c r="E1635" s="35">
        <v>43830</v>
      </c>
      <c r="F1635" s="33" t="s">
        <v>11</v>
      </c>
      <c r="G1635" s="63">
        <v>4590701.6596900001</v>
      </c>
    </row>
    <row r="1636" spans="1:7" ht="39" x14ac:dyDescent="0.25">
      <c r="A1636" s="30">
        <v>7</v>
      </c>
      <c r="B1636" s="21" t="s">
        <v>20</v>
      </c>
      <c r="C1636" s="58" t="str">
        <f>VLOOKUP(Taulukko1[[#This Row],[Rivivalinta]],Sheet1!$C$1:$E$37,2,FALSE)</f>
        <v>Placeringar som utgör täckning för fondförsäkringar (7)</v>
      </c>
      <c r="D1636" s="51" t="str">
        <f>VLOOKUP(Taulukko1[[#This Row],[Rivivalinta]],Sheet1!$C$1:$E$37,3,FALSE)</f>
        <v>Investments covering technical provisions on unit-linked 
insurance (7)</v>
      </c>
      <c r="E1636" s="35">
        <v>43830</v>
      </c>
      <c r="F1636" s="33" t="s">
        <v>11</v>
      </c>
      <c r="G1636" s="63">
        <v>4587570.9196899999</v>
      </c>
    </row>
    <row r="1637" spans="1:7" x14ac:dyDescent="0.25">
      <c r="A1637" s="31">
        <v>8</v>
      </c>
      <c r="B1637" s="21" t="s">
        <v>21</v>
      </c>
      <c r="C1637" s="58" t="str">
        <f>VLOOKUP(Taulukko1[[#This Row],[Rivivalinta]],Sheet1!$C$1:$E$37,2,FALSE)</f>
        <v>Värdeökningar av övriga placeringar (8)</v>
      </c>
      <c r="D1637" s="51" t="str">
        <f>VLOOKUP(Taulukko1[[#This Row],[Rivivalinta]],Sheet1!$C$1:$E$37,3,FALSE)</f>
        <v>Change in other investments value (8)</v>
      </c>
      <c r="E1637" s="35">
        <v>43830</v>
      </c>
      <c r="F1637" s="33" t="s">
        <v>11</v>
      </c>
      <c r="G1637" s="63">
        <v>3130.74</v>
      </c>
    </row>
    <row r="1638" spans="1:7" x14ac:dyDescent="0.25">
      <c r="A1638" s="30">
        <v>9</v>
      </c>
      <c r="B1638" s="18" t="s">
        <v>22</v>
      </c>
      <c r="C1638" s="56" t="str">
        <f>VLOOKUP(Taulukko1[[#This Row],[Rivivalinta]],Sheet1!$C$1:$E$37,2,FALSE)</f>
        <v>Övriga försäkringstekniska intäkter (9)</v>
      </c>
      <c r="D1638" s="49" t="str">
        <f>VLOOKUP(Taulukko1[[#This Row],[Rivivalinta]],Sheet1!$C$1:$E$37,3,FALSE)</f>
        <v>Other technical income (9)</v>
      </c>
      <c r="E1638" s="35">
        <v>43830</v>
      </c>
      <c r="F1638" s="33" t="s">
        <v>11</v>
      </c>
      <c r="G1638" s="63">
        <v>8027.3100999999997</v>
      </c>
    </row>
    <row r="1639" spans="1:7" x14ac:dyDescent="0.25">
      <c r="A1639" s="31">
        <v>10</v>
      </c>
      <c r="B1639" s="18" t="s">
        <v>23</v>
      </c>
      <c r="C1639" s="56" t="str">
        <f>VLOOKUP(Taulukko1[[#This Row],[Rivivalinta]],Sheet1!$C$1:$E$37,2,FALSE)</f>
        <v>Ersättningskostnader, egen andel (10)</v>
      </c>
      <c r="D1639" s="49" t="str">
        <f>VLOOKUP(Taulukko1[[#This Row],[Rivivalinta]],Sheet1!$C$1:$E$37,3,FALSE)</f>
        <v>Claims incurred, own share (10)</v>
      </c>
      <c r="E1639" s="35">
        <v>43830</v>
      </c>
      <c r="F1639" s="33" t="s">
        <v>11</v>
      </c>
      <c r="G1639" s="63">
        <v>-7148149.6189899994</v>
      </c>
    </row>
    <row r="1640" spans="1:7" x14ac:dyDescent="0.25">
      <c r="A1640" s="30">
        <v>11</v>
      </c>
      <c r="B1640" s="20" t="s">
        <v>24</v>
      </c>
      <c r="C1640" s="57" t="str">
        <f>VLOOKUP(Taulukko1[[#This Row],[Rivivalinta]],Sheet1!$C$1:$E$37,2,FALSE)</f>
        <v>Utbetalda ersättningar (11)</v>
      </c>
      <c r="D1640" s="50" t="str">
        <f>VLOOKUP(Taulukko1[[#This Row],[Rivivalinta]],Sheet1!$C$1:$E$37,3,FALSE)</f>
        <v>Claims paid (11)</v>
      </c>
      <c r="E1640" s="35">
        <v>43830</v>
      </c>
      <c r="F1640" s="33" t="s">
        <v>11</v>
      </c>
      <c r="G1640" s="63">
        <v>-7238577.3536299989</v>
      </c>
    </row>
    <row r="1641" spans="1:7" x14ac:dyDescent="0.25">
      <c r="A1641" s="30">
        <v>12</v>
      </c>
      <c r="B1641" s="20" t="s">
        <v>25</v>
      </c>
      <c r="C1641" s="57" t="str">
        <f>VLOOKUP(Taulukko1[[#This Row],[Rivivalinta]],Sheet1!$C$1:$E$37,2,FALSE)</f>
        <v>Återförsäkrarnas andel (12)</v>
      </c>
      <c r="D1641" s="50" t="str">
        <f>VLOOKUP(Taulukko1[[#This Row],[Rivivalinta]],Sheet1!$C$1:$E$37,3,FALSE)</f>
        <v>Reinsurers' share (12)</v>
      </c>
      <c r="E1641" s="35">
        <v>43830</v>
      </c>
      <c r="F1641" s="33" t="s">
        <v>11</v>
      </c>
      <c r="G1641" s="63">
        <v>9082.5871600000009</v>
      </c>
    </row>
    <row r="1642" spans="1:7" ht="26.25" x14ac:dyDescent="0.25">
      <c r="A1642" s="30">
        <v>13</v>
      </c>
      <c r="B1642" s="20" t="s">
        <v>26</v>
      </c>
      <c r="C1642" s="57" t="str">
        <f>VLOOKUP(Taulukko1[[#This Row],[Rivivalinta]],Sheet1!$C$1:$E$37,2,FALSE)</f>
        <v>Förändring i ersättningsansvaret (13)</v>
      </c>
      <c r="D1642" s="50" t="str">
        <f>VLOOKUP(Taulukko1[[#This Row],[Rivivalinta]],Sheet1!$C$1:$E$37,3,FALSE)</f>
        <v>Change in provision for outstanding claims (13)</v>
      </c>
      <c r="E1642" s="35">
        <v>43830</v>
      </c>
      <c r="F1642" s="33" t="s">
        <v>11</v>
      </c>
      <c r="G1642" s="63">
        <v>80583.117479999986</v>
      </c>
    </row>
    <row r="1643" spans="1:7" x14ac:dyDescent="0.25">
      <c r="A1643" s="31">
        <v>14</v>
      </c>
      <c r="B1643" s="20" t="s">
        <v>27</v>
      </c>
      <c r="C1643" s="57" t="str">
        <f>VLOOKUP(Taulukko1[[#This Row],[Rivivalinta]],Sheet1!$C$1:$E$37,2,FALSE)</f>
        <v>Återförsäkrarnas andel (14)</v>
      </c>
      <c r="D1643" s="50" t="str">
        <f>VLOOKUP(Taulukko1[[#This Row],[Rivivalinta]],Sheet1!$C$1:$E$37,3,FALSE)</f>
        <v>Reinsurers' share (14)</v>
      </c>
      <c r="E1643" s="35">
        <v>43830</v>
      </c>
      <c r="F1643" s="33" t="s">
        <v>11</v>
      </c>
      <c r="G1643" s="63">
        <v>762.03</v>
      </c>
    </row>
    <row r="1644" spans="1:7" ht="26.25" x14ac:dyDescent="0.25">
      <c r="A1644" s="30">
        <v>15</v>
      </c>
      <c r="B1644" s="18" t="s">
        <v>28</v>
      </c>
      <c r="C1644" s="56" t="str">
        <f>VLOOKUP(Taulukko1[[#This Row],[Rivivalinta]],Sheet1!$C$1:$E$37,2,FALSE)</f>
        <v>Förändring i premieansvaret, egen andel (15)</v>
      </c>
      <c r="D1644" s="49" t="str">
        <f>VLOOKUP(Taulukko1[[#This Row],[Rivivalinta]],Sheet1!$C$1:$E$37,3,FALSE)</f>
        <v>Change in provision for unearned premiums, own share (15)</v>
      </c>
      <c r="E1644" s="35">
        <v>43830</v>
      </c>
      <c r="F1644" s="33" t="s">
        <v>11</v>
      </c>
      <c r="G1644" s="63">
        <v>-4183624.52617</v>
      </c>
    </row>
    <row r="1645" spans="1:7" ht="26.25" x14ac:dyDescent="0.25">
      <c r="A1645" s="31">
        <v>16</v>
      </c>
      <c r="B1645" s="20" t="s">
        <v>29</v>
      </c>
      <c r="C1645" s="57" t="str">
        <f>VLOOKUP(Taulukko1[[#This Row],[Rivivalinta]],Sheet1!$C$1:$E$37,2,FALSE)</f>
        <v>Föränrding i premieansvaret (16)</v>
      </c>
      <c r="D1645" s="50" t="str">
        <f>VLOOKUP(Taulukko1[[#This Row],[Rivivalinta]],Sheet1!$C$1:$E$37,3,FALSE)</f>
        <v>Change in provision for unearned premiums (16)</v>
      </c>
      <c r="E1645" s="35">
        <v>43830</v>
      </c>
      <c r="F1645" s="33" t="s">
        <v>11</v>
      </c>
      <c r="G1645" s="63">
        <v>-4173050.52617</v>
      </c>
    </row>
    <row r="1646" spans="1:7" x14ac:dyDescent="0.25">
      <c r="A1646" s="30">
        <v>17</v>
      </c>
      <c r="B1646" s="20" t="s">
        <v>30</v>
      </c>
      <c r="C1646" s="57" t="str">
        <f>VLOOKUP(Taulukko1[[#This Row],[Rivivalinta]],Sheet1!$C$1:$E$37,2,FALSE)</f>
        <v>Återförsäkrarnas andel (17)</v>
      </c>
      <c r="D1646" s="50" t="str">
        <f>VLOOKUP(Taulukko1[[#This Row],[Rivivalinta]],Sheet1!$C$1:$E$37,3,FALSE)</f>
        <v>Reinsurers' share (17)</v>
      </c>
      <c r="E1646" s="35">
        <v>43830</v>
      </c>
      <c r="F1646" s="33" t="s">
        <v>11</v>
      </c>
      <c r="G1646" s="63">
        <v>-10574</v>
      </c>
    </row>
    <row r="1647" spans="1:7" x14ac:dyDescent="0.25">
      <c r="A1647" s="30">
        <v>18</v>
      </c>
      <c r="B1647" s="18" t="s">
        <v>31</v>
      </c>
      <c r="C1647" s="56" t="str">
        <f>VLOOKUP(Taulukko1[[#This Row],[Rivivalinta]],Sheet1!$C$1:$E$37,2,FALSE)</f>
        <v>Driftskostnader (18)</v>
      </c>
      <c r="D1647" s="49" t="str">
        <f>VLOOKUP(Taulukko1[[#This Row],[Rivivalinta]],Sheet1!$C$1:$E$37,3,FALSE)</f>
        <v>Operating expenses (18)</v>
      </c>
      <c r="E1647" s="35">
        <v>43830</v>
      </c>
      <c r="F1647" s="33" t="s">
        <v>11</v>
      </c>
      <c r="G1647" s="63">
        <v>-385230.1185199999</v>
      </c>
    </row>
    <row r="1648" spans="1:7" x14ac:dyDescent="0.25">
      <c r="A1648" s="30">
        <v>19</v>
      </c>
      <c r="B1648" s="18" t="s">
        <v>32</v>
      </c>
      <c r="C1648" s="56" t="str">
        <f>VLOOKUP(Taulukko1[[#This Row],[Rivivalinta]],Sheet1!$C$1:$E$37,2,FALSE)</f>
        <v>Kostnader för placeringsverksamheten (19)</v>
      </c>
      <c r="D1648" s="49" t="str">
        <f>VLOOKUP(Taulukko1[[#This Row],[Rivivalinta]],Sheet1!$C$1:$E$37,3,FALSE)</f>
        <v>Investment charges (19)</v>
      </c>
      <c r="E1648" s="35">
        <v>43830</v>
      </c>
      <c r="F1648" s="33" t="s">
        <v>11</v>
      </c>
      <c r="G1648" s="63">
        <v>-973110.59104999981</v>
      </c>
    </row>
    <row r="1649" spans="1:7" ht="26.25" x14ac:dyDescent="0.25">
      <c r="A1649" s="31">
        <v>20</v>
      </c>
      <c r="B1649" s="18" t="s">
        <v>33</v>
      </c>
      <c r="C1649" s="56" t="str">
        <f>VLOOKUP(Taulukko1[[#This Row],[Rivivalinta]],Sheet1!$C$1:$E$37,2,FALSE)</f>
        <v>Orealiserade värdeminskningar i placeringsverksamheten (20)</v>
      </c>
      <c r="D1649" s="49" t="str">
        <f>VLOOKUP(Taulukko1[[#This Row],[Rivivalinta]],Sheet1!$C$1:$E$37,3,FALSE)</f>
        <v>Unrealised losses on onvestments (20)</v>
      </c>
      <c r="E1649" s="35">
        <v>43830</v>
      </c>
      <c r="F1649" s="33" t="s">
        <v>11</v>
      </c>
      <c r="G1649" s="63">
        <v>-59731.352039999998</v>
      </c>
    </row>
    <row r="1650" spans="1:7" ht="39" x14ac:dyDescent="0.25">
      <c r="A1650" s="30">
        <v>21</v>
      </c>
      <c r="B1650" s="21" t="s">
        <v>34</v>
      </c>
      <c r="C1650" s="58" t="str">
        <f>VLOOKUP(Taulukko1[[#This Row],[Rivivalinta]],Sheet1!$C$1:$E$37,2,FALSE)</f>
        <v>Placeringar som utgör täckning för fondförsäkringar  (21)</v>
      </c>
      <c r="D1650" s="51" t="str">
        <f>VLOOKUP(Taulukko1[[#This Row],[Rivivalinta]],Sheet1!$C$1:$E$37,3,FALSE)</f>
        <v>Investments covering technical provisions on unit-linked insurance  (21)</v>
      </c>
      <c r="E1650" s="35">
        <v>43830</v>
      </c>
      <c r="F1650" s="33" t="s">
        <v>11</v>
      </c>
      <c r="G1650" s="63">
        <v>-55147.268380000001</v>
      </c>
    </row>
    <row r="1651" spans="1:7" ht="26.25" x14ac:dyDescent="0.25">
      <c r="A1651" s="31">
        <v>22</v>
      </c>
      <c r="B1651" s="21" t="s">
        <v>35</v>
      </c>
      <c r="C1651" s="58" t="str">
        <f>VLOOKUP(Taulukko1[[#This Row],[Rivivalinta]],Sheet1!$C$1:$E$37,2,FALSE)</f>
        <v>Värdeökningar av övriga placeringar (22)</v>
      </c>
      <c r="D1651" s="51" t="str">
        <f>VLOOKUP(Taulukko1[[#This Row],[Rivivalinta]],Sheet1!$C$1:$E$37,3,FALSE)</f>
        <v>Change in other investments value  (22)</v>
      </c>
      <c r="E1651" s="35">
        <v>43830</v>
      </c>
      <c r="F1651" s="33" t="s">
        <v>11</v>
      </c>
      <c r="G1651" s="63">
        <v>-4584.0836599999993</v>
      </c>
    </row>
    <row r="1652" spans="1:7" x14ac:dyDescent="0.25">
      <c r="A1652" s="30">
        <v>23</v>
      </c>
      <c r="B1652" s="18" t="s">
        <v>36</v>
      </c>
      <c r="C1652" s="56" t="str">
        <f>VLOOKUP(Taulukko1[[#This Row],[Rivivalinta]],Sheet1!$C$1:$E$37,2,FALSE)</f>
        <v>Övriga försäkringstekniska kostnader (23)</v>
      </c>
      <c r="D1652" s="49" t="str">
        <f>VLOOKUP(Taulukko1[[#This Row],[Rivivalinta]],Sheet1!$C$1:$E$37,3,FALSE)</f>
        <v>Other technical expenses (23)</v>
      </c>
      <c r="E1652" s="35">
        <v>43830</v>
      </c>
      <c r="F1652" s="33" t="s">
        <v>11</v>
      </c>
      <c r="G1652" s="63"/>
    </row>
    <row r="1653" spans="1:7" x14ac:dyDescent="0.25">
      <c r="A1653" s="30">
        <v>24</v>
      </c>
      <c r="B1653" s="22" t="s">
        <v>37</v>
      </c>
      <c r="C1653" s="53" t="str">
        <f>VLOOKUP(Taulukko1[[#This Row],[Rivivalinta]],Sheet1!$C$1:$E$37,2,FALSE)</f>
        <v>Försäkringstekniskt resultat/bidrag (24)</v>
      </c>
      <c r="D1653" s="48" t="str">
        <f>VLOOKUP(Taulukko1[[#This Row],[Rivivalinta]],Sheet1!$C$1:$E$37,3,FALSE)</f>
        <v>Balance on technical account (24)</v>
      </c>
      <c r="E1653" s="35">
        <v>43830</v>
      </c>
      <c r="F1653" s="33" t="s">
        <v>11</v>
      </c>
      <c r="G1653" s="63">
        <v>674766.82358999993</v>
      </c>
    </row>
    <row r="1654" spans="1:7" x14ac:dyDescent="0.25">
      <c r="A1654" s="30">
        <v>25</v>
      </c>
      <c r="B1654" s="22" t="s">
        <v>38</v>
      </c>
      <c r="C1654" s="53" t="str">
        <f>VLOOKUP(Taulukko1[[#This Row],[Rivivalinta]],Sheet1!$C$1:$E$37,2,FALSE)</f>
        <v>Annat än försäkringsteknisk kalkyl (25)</v>
      </c>
      <c r="D1654" s="48" t="str">
        <f>VLOOKUP(Taulukko1[[#This Row],[Rivivalinta]],Sheet1!$C$1:$E$37,3,FALSE)</f>
        <v>Non-technical account (25)</v>
      </c>
      <c r="E1654" s="35">
        <v>43830</v>
      </c>
      <c r="F1654" s="33" t="s">
        <v>11</v>
      </c>
      <c r="G1654" s="63"/>
    </row>
    <row r="1655" spans="1:7" x14ac:dyDescent="0.25">
      <c r="A1655" s="31">
        <v>26</v>
      </c>
      <c r="B1655" s="26" t="s">
        <v>39</v>
      </c>
      <c r="C1655" s="26" t="str">
        <f>VLOOKUP(Taulukko1[[#This Row],[Rivivalinta]],Sheet1!$C$1:$E$37,2,FALSE)</f>
        <v>Övriga intäkter (26)</v>
      </c>
      <c r="D1655" s="26" t="str">
        <f>VLOOKUP(Taulukko1[[#This Row],[Rivivalinta]],Sheet1!$C$1:$E$37,3,FALSE)</f>
        <v>Other income (26)</v>
      </c>
      <c r="E1655" s="35">
        <v>43830</v>
      </c>
      <c r="F1655" s="33" t="s">
        <v>11</v>
      </c>
      <c r="G1655" s="63">
        <v>13728.194740000001</v>
      </c>
    </row>
    <row r="1656" spans="1:7" x14ac:dyDescent="0.25">
      <c r="A1656" s="30">
        <v>27</v>
      </c>
      <c r="B1656" s="26" t="s">
        <v>40</v>
      </c>
      <c r="C1656" s="26" t="str">
        <f>VLOOKUP(Taulukko1[[#This Row],[Rivivalinta]],Sheet1!$C$1:$E$37,2,FALSE)</f>
        <v>Övriga kostnader (27)</v>
      </c>
      <c r="D1656" s="26" t="str">
        <f>VLOOKUP(Taulukko1[[#This Row],[Rivivalinta]],Sheet1!$C$1:$E$37,3,FALSE)</f>
        <v>Other expenses (27)</v>
      </c>
      <c r="E1656" s="35">
        <v>43830</v>
      </c>
      <c r="F1656" s="33" t="s">
        <v>11</v>
      </c>
      <c r="G1656" s="63">
        <v>-15504.480929999998</v>
      </c>
    </row>
    <row r="1657" spans="1:7" x14ac:dyDescent="0.25">
      <c r="A1657" s="31">
        <v>28</v>
      </c>
      <c r="B1657" s="26" t="s">
        <v>41</v>
      </c>
      <c r="C1657" s="26" t="str">
        <f>VLOOKUP(Taulukko1[[#This Row],[Rivivalinta]],Sheet1!$C$1:$E$37,2,FALSE)</f>
        <v>Inkomstskatter för den egentliga verksamheten (28)</v>
      </c>
      <c r="D1657" s="26" t="str">
        <f>VLOOKUP(Taulukko1[[#This Row],[Rivivalinta]],Sheet1!$C$1:$E$37,3,FALSE)</f>
        <v>Direct taxes on ordinary activities (28)</v>
      </c>
      <c r="E1657" s="35">
        <v>43830</v>
      </c>
      <c r="F1657" s="33" t="s">
        <v>11</v>
      </c>
      <c r="G1657" s="63"/>
    </row>
    <row r="1658" spans="1:7" x14ac:dyDescent="0.25">
      <c r="A1658" s="30">
        <v>29</v>
      </c>
      <c r="B1658" s="32" t="s">
        <v>42</v>
      </c>
      <c r="C1658" s="59" t="str">
        <f>VLOOKUP(Taulukko1[[#This Row],[Rivivalinta]],Sheet1!$C$1:$E$37,2,FALSE)</f>
        <v>Vinst(förlust) före bokslutsdispositioner och skatter (29)</v>
      </c>
      <c r="D1658" s="32" t="str">
        <f>VLOOKUP(Taulukko1[[#This Row],[Rivivalinta]],Sheet1!$C$1:$E$37,3,FALSE)</f>
        <v>Profit(loss) before appropriations and taxes (29)</v>
      </c>
      <c r="E1658" s="35">
        <v>43830</v>
      </c>
      <c r="F1658" s="33" t="s">
        <v>11</v>
      </c>
      <c r="G1658" s="63">
        <v>672990.53740000003</v>
      </c>
    </row>
    <row r="1659" spans="1:7" x14ac:dyDescent="0.25">
      <c r="A1659" s="30">
        <v>30</v>
      </c>
      <c r="B1659" s="26" t="s">
        <v>43</v>
      </c>
      <c r="C1659" s="26" t="str">
        <f>VLOOKUP(Taulukko1[[#This Row],[Rivivalinta]],Sheet1!$C$1:$E$37,2,FALSE)</f>
        <v>Bokslutsdispositioner totalt (30)</v>
      </c>
      <c r="D1659" s="26" t="str">
        <f>VLOOKUP(Taulukko1[[#This Row],[Rivivalinta]],Sheet1!$C$1:$E$37,3,FALSE)</f>
        <v>Appropriations, total (30)</v>
      </c>
      <c r="E1659" s="35">
        <v>43830</v>
      </c>
      <c r="F1659" s="33" t="s">
        <v>11</v>
      </c>
      <c r="G1659" s="63">
        <v>-886.89669000000004</v>
      </c>
    </row>
    <row r="1660" spans="1:7" x14ac:dyDescent="0.25">
      <c r="A1660" s="30">
        <v>31</v>
      </c>
      <c r="B1660" s="27" t="s">
        <v>44</v>
      </c>
      <c r="C1660" s="27" t="str">
        <f>VLOOKUP(Taulukko1[[#This Row],[Rivivalinta]],Sheet1!$C$1:$E$37,2,FALSE)</f>
        <v>Förändring av avskrivningsdifferens (31)</v>
      </c>
      <c r="D1660" s="27" t="str">
        <f>VLOOKUP(Taulukko1[[#This Row],[Rivivalinta]],Sheet1!$C$1:$E$37,3,FALSE)</f>
        <v>Change in depreciation difference (31)</v>
      </c>
      <c r="E1660" s="35">
        <v>43830</v>
      </c>
      <c r="F1660" s="33" t="s">
        <v>11</v>
      </c>
      <c r="G1660" s="63">
        <v>-886.89669000000004</v>
      </c>
    </row>
    <row r="1661" spans="1:7" x14ac:dyDescent="0.25">
      <c r="A1661" s="31">
        <v>32</v>
      </c>
      <c r="B1661" s="27" t="s">
        <v>139</v>
      </c>
      <c r="C1661" s="27" t="str">
        <f>VLOOKUP(Taulukko1[[#This Row],[Rivivalinta]],Sheet1!$C$1:$E$37,2,FALSE)</f>
        <v>Förändring av skattemässiga reserver (32)</v>
      </c>
      <c r="D1661" s="27" t="str">
        <f>VLOOKUP(Taulukko1[[#This Row],[Rivivalinta]],Sheet1!$C$1:$E$37,3,FALSE)</f>
        <v>Change in taxbased provision (32)</v>
      </c>
      <c r="E1661" s="35">
        <v>43830</v>
      </c>
      <c r="F1661" s="33" t="s">
        <v>11</v>
      </c>
      <c r="G1661" s="62"/>
    </row>
    <row r="1662" spans="1:7" x14ac:dyDescent="0.25">
      <c r="A1662" s="30">
        <v>33</v>
      </c>
      <c r="B1662" s="26" t="s">
        <v>45</v>
      </c>
      <c r="C1662" s="26" t="str">
        <f>VLOOKUP(Taulukko1[[#This Row],[Rivivalinta]],Sheet1!$C$1:$E$37,2,FALSE)</f>
        <v>Inkomstskatter totalt (33)</v>
      </c>
      <c r="D1662" s="26" t="str">
        <f>VLOOKUP(Taulukko1[[#This Row],[Rivivalinta]],Sheet1!$C$1:$E$37,3,FALSE)</f>
        <v>Income taxes, total (33)</v>
      </c>
      <c r="E1662" s="35">
        <v>43830</v>
      </c>
      <c r="F1662" s="33" t="s">
        <v>11</v>
      </c>
      <c r="G1662" s="63">
        <v>-127187.76797</v>
      </c>
    </row>
    <row r="1663" spans="1:7" x14ac:dyDescent="0.25">
      <c r="A1663" s="31">
        <v>34</v>
      </c>
      <c r="B1663" s="27" t="s">
        <v>46</v>
      </c>
      <c r="C1663" s="27" t="str">
        <f>VLOOKUP(Taulukko1[[#This Row],[Rivivalinta]],Sheet1!$C$1:$E$37,2,FALSE)</f>
        <v>Skatt för räkenskapsperioden och tidigare räkenskapsperioder (34)</v>
      </c>
      <c r="D1663" s="27" t="str">
        <f>VLOOKUP(Taulukko1[[#This Row],[Rivivalinta]],Sheet1!$C$1:$E$37,3,FALSE)</f>
        <v>Taxes for current and previous periods (34)</v>
      </c>
      <c r="E1663" s="35">
        <v>43830</v>
      </c>
      <c r="F1663" s="33" t="s">
        <v>11</v>
      </c>
      <c r="G1663" s="63">
        <v>-130912.62960999999</v>
      </c>
    </row>
    <row r="1664" spans="1:7" x14ac:dyDescent="0.25">
      <c r="A1664" s="30">
        <v>35</v>
      </c>
      <c r="B1664" s="27" t="s">
        <v>47</v>
      </c>
      <c r="C1664" s="27" t="str">
        <f>VLOOKUP(Taulukko1[[#This Row],[Rivivalinta]],Sheet1!$C$1:$E$37,2,FALSE)</f>
        <v>Latent skatt (35)</v>
      </c>
      <c r="D1664" s="27" t="str">
        <f>VLOOKUP(Taulukko1[[#This Row],[Rivivalinta]],Sheet1!$C$1:$E$37,3,FALSE)</f>
        <v>Deferred taxes (35)</v>
      </c>
      <c r="E1664" s="35">
        <v>43830</v>
      </c>
      <c r="F1664" s="33" t="s">
        <v>11</v>
      </c>
      <c r="G1664" s="63">
        <v>3724.8616399999996</v>
      </c>
    </row>
    <row r="1665" spans="1:7" x14ac:dyDescent="0.25">
      <c r="A1665" s="30">
        <v>36</v>
      </c>
      <c r="B1665" s="26" t="s">
        <v>48</v>
      </c>
      <c r="C1665" s="26" t="str">
        <f>VLOOKUP(Taulukko1[[#This Row],[Rivivalinta]],Sheet1!$C$1:$E$37,2,FALSE)</f>
        <v>Övriga direkta skatter (36)</v>
      </c>
      <c r="D1665" s="26" t="str">
        <f>VLOOKUP(Taulukko1[[#This Row],[Rivivalinta]],Sheet1!$C$1:$E$37,3,FALSE)</f>
        <v>Other direct taxes (36)</v>
      </c>
      <c r="E1665" s="35">
        <v>43830</v>
      </c>
      <c r="F1665" s="33" t="s">
        <v>11</v>
      </c>
      <c r="G1665" s="63">
        <v>-334</v>
      </c>
    </row>
    <row r="1666" spans="1:7" x14ac:dyDescent="0.25">
      <c r="A1666" s="30">
        <v>37</v>
      </c>
      <c r="B1666" s="22" t="s">
        <v>49</v>
      </c>
      <c r="C1666" s="53" t="str">
        <f>VLOOKUP(Taulukko1[[#This Row],[Rivivalinta]],Sheet1!$C$1:$E$37,2,FALSE)</f>
        <v>Räkenskapsperiodens vinst(förlust) (37)</v>
      </c>
      <c r="D1666" s="48" t="str">
        <f>VLOOKUP(Taulukko1[[#This Row],[Rivivalinta]],Sheet1!$C$1:$E$37,3,FALSE)</f>
        <v>Profit/loss for the accounting period (37)</v>
      </c>
      <c r="E1666" s="35">
        <v>43830</v>
      </c>
      <c r="F1666" s="33" t="s">
        <v>11</v>
      </c>
      <c r="G1666" s="63">
        <v>544581.8727399999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7"/>
  <sheetViews>
    <sheetView topLeftCell="A12" workbookViewId="0">
      <selection activeCell="G11" sqref="G11"/>
    </sheetView>
  </sheetViews>
  <sheetFormatPr defaultRowHeight="15" x14ac:dyDescent="0.25"/>
  <cols>
    <col min="3" max="3" width="46.28515625" customWidth="1"/>
    <col min="4" max="4" width="42.5703125" customWidth="1"/>
    <col min="5" max="5" width="41.28515625" customWidth="1"/>
  </cols>
  <sheetData>
    <row r="1" spans="3:5" x14ac:dyDescent="0.25">
      <c r="C1" s="39" t="s">
        <v>14</v>
      </c>
      <c r="D1" s="39" t="s">
        <v>61</v>
      </c>
      <c r="E1" s="39" t="s">
        <v>97</v>
      </c>
    </row>
    <row r="2" spans="3:5" x14ac:dyDescent="0.25">
      <c r="C2" s="36" t="s">
        <v>15</v>
      </c>
      <c r="D2" s="36" t="s">
        <v>62</v>
      </c>
      <c r="E2" s="36" t="s">
        <v>98</v>
      </c>
    </row>
    <row r="3" spans="3:5" x14ac:dyDescent="0.25">
      <c r="C3" s="37" t="s">
        <v>16</v>
      </c>
      <c r="D3" s="37" t="s">
        <v>63</v>
      </c>
      <c r="E3" s="37" t="s">
        <v>99</v>
      </c>
    </row>
    <row r="4" spans="3:5" x14ac:dyDescent="0.25">
      <c r="C4" s="37" t="s">
        <v>17</v>
      </c>
      <c r="D4" s="37" t="s">
        <v>64</v>
      </c>
      <c r="E4" s="37" t="s">
        <v>100</v>
      </c>
    </row>
    <row r="5" spans="3:5" x14ac:dyDescent="0.25">
      <c r="C5" s="36" t="s">
        <v>18</v>
      </c>
      <c r="D5" s="36" t="s">
        <v>65</v>
      </c>
      <c r="E5" s="36" t="s">
        <v>101</v>
      </c>
    </row>
    <row r="6" spans="3:5" ht="26.25" x14ac:dyDescent="0.25">
      <c r="C6" s="40" t="s">
        <v>19</v>
      </c>
      <c r="D6" s="40" t="s">
        <v>129</v>
      </c>
      <c r="E6" s="40" t="s">
        <v>130</v>
      </c>
    </row>
    <row r="7" spans="3:5" ht="39" x14ac:dyDescent="0.25">
      <c r="C7" s="41" t="s">
        <v>20</v>
      </c>
      <c r="D7" s="41" t="s">
        <v>66</v>
      </c>
      <c r="E7" s="41" t="s">
        <v>102</v>
      </c>
    </row>
    <row r="8" spans="3:5" x14ac:dyDescent="0.25">
      <c r="C8" s="41" t="s">
        <v>21</v>
      </c>
      <c r="D8" s="41" t="s">
        <v>135</v>
      </c>
      <c r="E8" s="41" t="s">
        <v>137</v>
      </c>
    </row>
    <row r="9" spans="3:5" x14ac:dyDescent="0.25">
      <c r="C9" s="41" t="s">
        <v>22</v>
      </c>
      <c r="D9" s="41" t="s">
        <v>67</v>
      </c>
      <c r="E9" s="41" t="s">
        <v>103</v>
      </c>
    </row>
    <row r="10" spans="3:5" x14ac:dyDescent="0.25">
      <c r="C10" s="40" t="s">
        <v>23</v>
      </c>
      <c r="D10" s="40" t="s">
        <v>68</v>
      </c>
      <c r="E10" s="40" t="s">
        <v>104</v>
      </c>
    </row>
    <row r="11" spans="3:5" x14ac:dyDescent="0.25">
      <c r="C11" s="40" t="s">
        <v>24</v>
      </c>
      <c r="D11" s="40" t="s">
        <v>69</v>
      </c>
      <c r="E11" s="40" t="s">
        <v>105</v>
      </c>
    </row>
    <row r="12" spans="3:5" x14ac:dyDescent="0.25">
      <c r="C12" s="37" t="s">
        <v>25</v>
      </c>
      <c r="D12" s="37" t="s">
        <v>70</v>
      </c>
      <c r="E12" s="37" t="s">
        <v>106</v>
      </c>
    </row>
    <row r="13" spans="3:5" ht="26.25" x14ac:dyDescent="0.25">
      <c r="C13" s="37" t="s">
        <v>26</v>
      </c>
      <c r="D13" s="37" t="s">
        <v>71</v>
      </c>
      <c r="E13" s="37" t="s">
        <v>107</v>
      </c>
    </row>
    <row r="14" spans="3:5" x14ac:dyDescent="0.25">
      <c r="C14" s="37" t="s">
        <v>27</v>
      </c>
      <c r="D14" s="37" t="s">
        <v>72</v>
      </c>
      <c r="E14" s="37" t="s">
        <v>108</v>
      </c>
    </row>
    <row r="15" spans="3:5" ht="26.25" x14ac:dyDescent="0.25">
      <c r="C15" s="37" t="s">
        <v>28</v>
      </c>
      <c r="D15" s="37" t="s">
        <v>73</v>
      </c>
      <c r="E15" s="37" t="s">
        <v>109</v>
      </c>
    </row>
    <row r="16" spans="3:5" ht="26.25" x14ac:dyDescent="0.25">
      <c r="C16" s="43" t="s">
        <v>29</v>
      </c>
      <c r="D16" s="43" t="s">
        <v>74</v>
      </c>
      <c r="E16" s="43" t="s">
        <v>110</v>
      </c>
    </row>
    <row r="17" spans="3:5" x14ac:dyDescent="0.25">
      <c r="C17" s="37" t="s">
        <v>30</v>
      </c>
      <c r="D17" s="37" t="s">
        <v>75</v>
      </c>
      <c r="E17" s="37" t="s">
        <v>111</v>
      </c>
    </row>
    <row r="18" spans="3:5" x14ac:dyDescent="0.25">
      <c r="C18" s="37" t="s">
        <v>31</v>
      </c>
      <c r="D18" s="37" t="s">
        <v>76</v>
      </c>
      <c r="E18" s="37" t="s">
        <v>112</v>
      </c>
    </row>
    <row r="19" spans="3:5" x14ac:dyDescent="0.25">
      <c r="C19" s="36" t="s">
        <v>32</v>
      </c>
      <c r="D19" s="36" t="s">
        <v>77</v>
      </c>
      <c r="E19" s="36" t="s">
        <v>113</v>
      </c>
    </row>
    <row r="20" spans="3:5" ht="26.25" x14ac:dyDescent="0.25">
      <c r="C20" s="36" t="s">
        <v>33</v>
      </c>
      <c r="D20" s="36" t="s">
        <v>131</v>
      </c>
      <c r="E20" s="36" t="s">
        <v>132</v>
      </c>
    </row>
    <row r="21" spans="3:5" ht="26.25" x14ac:dyDescent="0.25">
      <c r="C21" s="38" t="s">
        <v>34</v>
      </c>
      <c r="D21" s="38" t="s">
        <v>133</v>
      </c>
      <c r="E21" s="38" t="s">
        <v>134</v>
      </c>
    </row>
    <row r="22" spans="3:5" x14ac:dyDescent="0.25">
      <c r="C22" s="38" t="s">
        <v>35</v>
      </c>
      <c r="D22" s="38" t="s">
        <v>136</v>
      </c>
      <c r="E22" s="38" t="s">
        <v>138</v>
      </c>
    </row>
    <row r="23" spans="3:5" x14ac:dyDescent="0.25">
      <c r="C23" s="38" t="s">
        <v>36</v>
      </c>
      <c r="D23" s="38" t="s">
        <v>78</v>
      </c>
      <c r="E23" s="38" t="s">
        <v>114</v>
      </c>
    </row>
    <row r="24" spans="3:5" x14ac:dyDescent="0.25">
      <c r="C24" s="39" t="s">
        <v>37</v>
      </c>
      <c r="D24" s="39" t="s">
        <v>79</v>
      </c>
      <c r="E24" s="39" t="s">
        <v>115</v>
      </c>
    </row>
    <row r="25" spans="3:5" x14ac:dyDescent="0.25">
      <c r="C25" s="39" t="s">
        <v>38</v>
      </c>
      <c r="D25" s="39" t="s">
        <v>80</v>
      </c>
      <c r="E25" s="39" t="s">
        <v>116</v>
      </c>
    </row>
    <row r="26" spans="3:5" x14ac:dyDescent="0.25">
      <c r="C26" s="44" t="s">
        <v>39</v>
      </c>
      <c r="D26" s="44" t="s">
        <v>81</v>
      </c>
      <c r="E26" s="44" t="s">
        <v>117</v>
      </c>
    </row>
    <row r="27" spans="3:5" x14ac:dyDescent="0.25">
      <c r="C27" s="45" t="s">
        <v>40</v>
      </c>
      <c r="D27" s="45" t="s">
        <v>82</v>
      </c>
      <c r="E27" s="45" t="s">
        <v>118</v>
      </c>
    </row>
    <row r="28" spans="3:5" x14ac:dyDescent="0.25">
      <c r="C28" s="45" t="s">
        <v>41</v>
      </c>
      <c r="D28" s="45" t="s">
        <v>83</v>
      </c>
      <c r="E28" s="45" t="s">
        <v>119</v>
      </c>
    </row>
    <row r="29" spans="3:5" x14ac:dyDescent="0.25">
      <c r="C29" s="46" t="s">
        <v>42</v>
      </c>
      <c r="D29" s="46" t="s">
        <v>84</v>
      </c>
      <c r="E29" s="46" t="s">
        <v>120</v>
      </c>
    </row>
    <row r="30" spans="3:5" x14ac:dyDescent="0.25">
      <c r="C30" s="45" t="s">
        <v>43</v>
      </c>
      <c r="D30" s="45" t="s">
        <v>85</v>
      </c>
      <c r="E30" s="45" t="s">
        <v>121</v>
      </c>
    </row>
    <row r="31" spans="3:5" x14ac:dyDescent="0.25">
      <c r="C31" s="47" t="s">
        <v>44</v>
      </c>
      <c r="D31" s="47" t="s">
        <v>86</v>
      </c>
      <c r="E31" s="47" t="s">
        <v>122</v>
      </c>
    </row>
    <row r="32" spans="3:5" x14ac:dyDescent="0.25">
      <c r="C32" s="47" t="s">
        <v>139</v>
      </c>
      <c r="D32" s="47" t="s">
        <v>142</v>
      </c>
      <c r="E32" s="47" t="s">
        <v>143</v>
      </c>
    </row>
    <row r="33" spans="3:5" x14ac:dyDescent="0.25">
      <c r="C33" s="45" t="s">
        <v>45</v>
      </c>
      <c r="D33" s="45" t="s">
        <v>87</v>
      </c>
      <c r="E33" s="45" t="s">
        <v>123</v>
      </c>
    </row>
    <row r="34" spans="3:5" x14ac:dyDescent="0.25">
      <c r="C34" s="47" t="s">
        <v>46</v>
      </c>
      <c r="D34" s="47" t="s">
        <v>88</v>
      </c>
      <c r="E34" s="47" t="s">
        <v>124</v>
      </c>
    </row>
    <row r="35" spans="3:5" x14ac:dyDescent="0.25">
      <c r="C35" s="47" t="s">
        <v>47</v>
      </c>
      <c r="D35" s="47" t="s">
        <v>89</v>
      </c>
      <c r="E35" s="47" t="s">
        <v>125</v>
      </c>
    </row>
    <row r="36" spans="3:5" x14ac:dyDescent="0.25">
      <c r="C36" s="26" t="s">
        <v>48</v>
      </c>
      <c r="D36" s="26" t="s">
        <v>90</v>
      </c>
      <c r="E36" s="26" t="s">
        <v>126</v>
      </c>
    </row>
    <row r="37" spans="3:5" x14ac:dyDescent="0.25">
      <c r="C37" s="42" t="s">
        <v>49</v>
      </c>
      <c r="D37" s="42" t="s">
        <v>91</v>
      </c>
      <c r="E37" s="42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W27H6JD654WK-1786395871-2517</_dlc_DocId>
    <_dlc_DocIdUrl xmlns="6acf3a52-5fc7-44aa-b5a3-d8fcafa65ae9">
      <Url>https://nova.bofnet.fi/sites/analyysi/_layouts/15/DocIdRedir.aspx?ID=W27H6JD654WK-1786395871-2517</Url>
      <Description>W27H6JD654WK-1786395871-2517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päivitetyt/Tulos_vuosi.xlsx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2019-11-23T14:03:11+00:00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Urls xmlns="http://schemas.microsoft.com/sharepoint/v3/contenttype/forms/url">
  <Edit>_catalogs/masterpage/nova/forms/SPeditform.aspx</Edit>
</FormUrls>
</file>

<file path=customXml/itemProps1.xml><?xml version="1.0" encoding="utf-8"?>
<ds:datastoreItem xmlns:ds="http://schemas.openxmlformats.org/officeDocument/2006/customXml" ds:itemID="{D7BAAE0B-ABE3-489B-B4D4-6D426FB78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35A0E0-9B54-4121-BFF3-1D8619A90B57}">
  <ds:schemaRefs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cf3a52-5fc7-44aa-b5a3-d8fcafa65ae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AC08C3-162E-4944-A5BB-99A13E5914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1EB394-A3B3-4A10-8A9D-89E4E05FC7A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04A46B6-7283-4365-8E13-7EC5E5F9075A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56B66D0-F390-4C08-810A-9FD105A61153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Tulos</vt:lpstr>
      <vt:lpstr>Resultat</vt:lpstr>
      <vt:lpstr>Balance</vt:lpstr>
      <vt:lpstr>Tiedot</vt:lpstr>
      <vt:lpstr>Sheet1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2019-11-23_Tulos_vuosi</dc:title>
  <dc:creator/>
  <cp:lastModifiedBy/>
  <dcterms:created xsi:type="dcterms:W3CDTF">2013-01-14T07:50:53Z</dcterms:created>
  <dcterms:modified xsi:type="dcterms:W3CDTF">2020-06-03T06:19:12Z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{BB4853BE-234E-4837-9185-72FC3F3021AF}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1abdc39c-d310-4e7b-9a3e-0f4e8da0616d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